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6" windowHeight="11160" tabRatio="81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tc={EB1584AC-04BF-4077-B44D-195D55201538}</author>
  </authors>
  <commentList>
    <comment ref="DB16" authorId="0">
      <text>
        <r>
          <rPr>
            <sz val="11"/>
            <color theme="1"/>
            <rFont val="ＭＳ Ｐ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流動負債804,837千円と固定負債5,302,593千円の合計6,107,430千円？</t>
        </r>
      </text>
    </comment>
  </commentList>
</comments>
</file>

<file path=xl/sharedStrings.xml><?xml version="1.0" encoding="utf-8"?>
<sst xmlns="http://schemas.openxmlformats.org/spreadsheetml/2006/main" xmlns:r="http://schemas.openxmlformats.org/officeDocument/2006/relationships" count="584" uniqueCount="584">
  <si>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</si>
  <si>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</si>
  <si>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</si>
  <si>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</si>
  <si>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</si>
  <si>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</si>
  <si>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</si>
  <si>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</si>
  <si>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</si>
  <si>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</si>
  <si>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</si>
  <si>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</si>
  <si>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</si>
  <si>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</si>
  <si>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</si>
  <si>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</si>
  <si>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</si>
  <si>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</si>
  <si>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</si>
  <si>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</si>
  <si>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</si>
  <si>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</si>
  <si>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職員退職手当基金</t>
    <rPh sb="0" eb="2">
      <t>ショクイン</t>
    </rPh>
    <rPh sb="2" eb="4">
      <t>タイショク</t>
    </rPh>
    <rPh sb="4" eb="6">
      <t>テアテ</t>
    </rPh>
    <rPh sb="6" eb="8">
      <t>キキン</t>
    </rPh>
    <phoneticPr fontId="6"/>
  </si>
  <si>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</si>
  <si>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</si>
  <si>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</si>
  <si>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</si>
  <si>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</si>
  <si>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</si>
  <si>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</si>
  <si>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</si>
  <si>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</si>
  <si>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</si>
  <si>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</si>
  <si>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</si>
  <si>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</si>
  <si>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</si>
  <si>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</si>
  <si>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</si>
  <si>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</si>
  <si>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</si>
  <si>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</si>
  <si>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</si>
  <si>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</si>
  <si>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</si>
  <si>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</si>
  <si>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</si>
  <si>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</si>
  <si>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</si>
  <si>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</si>
  <si>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</si>
  <si>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</si>
  <si>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</si>
  <si>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</si>
  <si>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</si>
  <si>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</si>
  <si>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</si>
  <si>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</si>
  <si>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</si>
  <si>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</si>
  <si>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</si>
  <si>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</si>
  <si>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（一般会計）</t>
  </si>
  <si>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</si>
  <si>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</si>
  <si>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</si>
  <si>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</si>
  <si>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7"/>
  </si>
  <si>
    <t>類似団体内平均値</t>
  </si>
  <si>
    <t>長野県市町村自治振興組合</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</si>
  <si>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</si>
  <si>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</si>
  <si>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</si>
  <si>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</si>
  <si>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</si>
  <si>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</si>
  <si>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</si>
  <si>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</si>
  <si>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</si>
  <si>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</si>
  <si>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</si>
  <si>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</si>
  <si>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</si>
  <si>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</si>
  <si>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</si>
  <si>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</si>
  <si>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</si>
  <si>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</si>
  <si>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</si>
  <si>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</si>
  <si>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</si>
  <si>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</si>
  <si>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</si>
  <si>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</si>
  <si>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</si>
  <si>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</si>
  <si>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</si>
  <si>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</si>
  <si>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</si>
  <si>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</si>
  <si>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</si>
  <si>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</si>
  <si>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</si>
  <si>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</si>
  <si>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</si>
  <si>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</si>
  <si>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</si>
  <si>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</si>
  <si>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</si>
  <si>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</si>
  <si>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</si>
  <si>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</si>
  <si>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</si>
  <si>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</si>
  <si>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</si>
  <si>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</si>
  <si>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</si>
  <si>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</si>
  <si>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</si>
  <si>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</si>
  <si>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</si>
  <si>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長野市土地開発公社</t>
    <rPh sb="0" eb="2">
      <t>ナガノ</t>
    </rPh>
    <rPh sb="2" eb="3">
      <t>シ</t>
    </rPh>
    <rPh sb="3" eb="5">
      <t>トチ</t>
    </rPh>
    <rPh sb="5" eb="7">
      <t>カイハツ</t>
    </rPh>
    <rPh sb="7" eb="9">
      <t>コウシャ</t>
    </rPh>
    <phoneticPr fontId="6"/>
  </si>
  <si>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</si>
  <si>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</si>
  <si>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</si>
  <si>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</si>
  <si>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</si>
  <si>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</si>
  <si>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</si>
  <si>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</si>
  <si>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</si>
  <si>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</si>
  <si>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</si>
  <si>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</si>
  <si>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</si>
  <si>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</si>
  <si>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</si>
  <si>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</si>
  <si>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</si>
  <si>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　（一般会計）</t>
    <rPh sb="2" eb="4">
      <t>イッパン</t>
    </rPh>
    <rPh sb="4" eb="6">
      <t>カイケイ</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</si>
  <si>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</si>
  <si>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</si>
  <si>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</si>
  <si>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長野県</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</si>
  <si>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</si>
  <si>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</si>
  <si>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　　軽自動車税</t>
  </si>
  <si>
    <t>中核市</t>
  </si>
  <si>
    <t>実質単年度収支</t>
  </si>
  <si>
    <t>指定団体等の指定状況</t>
  </si>
  <si>
    <t>歳出総額</t>
  </si>
  <si>
    <t>ゴルフ場利用税交付金</t>
  </si>
  <si>
    <t>寄附金</t>
  </si>
  <si>
    <t>　新型コロナウイルス感染症対策地方税減収補塡特別交付金</t>
  </si>
  <si>
    <t>長野電鉄</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</si>
  <si>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</si>
  <si>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</si>
  <si>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6"/>
  </si>
  <si>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</si>
  <si>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</si>
  <si>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</si>
  <si>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</si>
  <si>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</si>
  <si>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</si>
  <si>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</si>
  <si>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</si>
  <si>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</si>
  <si>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</si>
  <si>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長野市</t>
  </si>
  <si>
    <t>地方交付税種地</t>
    <rPh sb="0" eb="2">
      <t>チホウ</t>
    </rPh>
    <rPh sb="2" eb="5">
      <t>コウフゼイ</t>
    </rPh>
    <rPh sb="5" eb="6">
      <t>シュ</t>
    </rPh>
    <rPh sb="6" eb="7">
      <t>チ</t>
    </rPh>
    <phoneticPr fontId="6"/>
  </si>
  <si>
    <t>分母比</t>
    <rPh sb="0" eb="2">
      <t>ブンボ</t>
    </rPh>
    <rPh sb="2" eb="3">
      <t>ヒ</t>
    </rPh>
    <phoneticPr fontId="6"/>
  </si>
  <si>
    <t>1-6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</si>
  <si>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</si>
  <si>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</si>
  <si>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</si>
  <si>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</si>
  <si>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</si>
  <si>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</si>
  <si>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</si>
  <si>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</si>
  <si>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</si>
  <si>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</si>
  <si>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</si>
  <si>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</si>
  <si>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</si>
  <si>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</si>
  <si>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</si>
  <si>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</si>
  <si>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</si>
  <si>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</si>
  <si>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</si>
  <si>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</si>
  <si>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</si>
  <si>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</si>
  <si>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</si>
  <si>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</si>
  <si>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</si>
  <si>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</si>
  <si>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</si>
  <si>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</si>
  <si>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-1.3</t>
  </si>
  <si>
    <t>現年</t>
    <rPh sb="0" eb="1">
      <t>ゲン</t>
    </rPh>
    <rPh sb="1" eb="2">
      <t>ネン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</si>
  <si>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</si>
  <si>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</si>
  <si>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</si>
  <si>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</si>
  <si>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</si>
  <si>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</si>
  <si>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母子父子寡婦福祉資金貸付事業特別会計</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</si>
  <si>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</si>
  <si>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</si>
  <si>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</si>
  <si>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</si>
  <si>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</si>
  <si>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</si>
  <si>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</si>
  <si>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過疎地域自立促進基金</t>
    <rPh sb="0" eb="2">
      <t>カソ</t>
    </rPh>
    <rPh sb="2" eb="4">
      <t>チイキ</t>
    </rPh>
    <rPh sb="4" eb="6">
      <t>ジリツ</t>
    </rPh>
    <rPh sb="6" eb="8">
      <t>ソクシン</t>
    </rPh>
    <rPh sb="8" eb="10">
      <t>キキン</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</si>
  <si>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</si>
  <si>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</si>
  <si>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</si>
  <si>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</si>
  <si>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</si>
  <si>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</si>
  <si>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</si>
  <si>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</si>
  <si>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</si>
  <si>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</si>
  <si>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</si>
  <si>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</si>
  <si>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</si>
  <si>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</si>
  <si>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</si>
  <si>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-0.6</t>
  </si>
  <si>
    <t>後期高齢者医療特別会計</t>
  </si>
  <si>
    <t>▲ 2.18</t>
  </si>
  <si>
    <t>基準財政収入額</t>
  </si>
  <si>
    <t>公共施設等総合管理基金</t>
    <rPh sb="0" eb="2">
      <t>コウキョウ</t>
    </rPh>
    <rPh sb="2" eb="4">
      <t>シセツ</t>
    </rPh>
    <rPh sb="4" eb="5">
      <t>トウ</t>
    </rPh>
    <rPh sb="5" eb="7">
      <t>ソウゴウ</t>
    </rPh>
    <rPh sb="7" eb="9">
      <t>カンリ</t>
    </rPh>
    <rPh sb="9" eb="11">
      <t>キキン</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</si>
  <si>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</si>
  <si>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</si>
  <si>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</si>
  <si>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</si>
  <si>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</si>
  <si>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</si>
  <si>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</si>
  <si>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</si>
  <si>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</si>
  <si>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</si>
  <si>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</si>
  <si>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</si>
  <si>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</si>
  <si>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</si>
  <si>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</si>
  <si>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</si>
  <si>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</si>
  <si>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</si>
  <si>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</si>
  <si>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</si>
  <si>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</si>
  <si>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</si>
  <si>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</si>
  <si>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</si>
  <si>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</si>
  <si>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</si>
  <si>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</si>
  <si>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</si>
  <si>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</si>
  <si>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</si>
  <si>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</si>
  <si>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</si>
  <si>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</si>
  <si>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</si>
  <si>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</si>
  <si>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</si>
  <si>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</si>
  <si>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</si>
  <si>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</si>
  <si>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産業団地事業会計</t>
  </si>
  <si>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</si>
  <si>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</si>
  <si>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</si>
  <si>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</si>
  <si>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</si>
  <si>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</si>
  <si>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</si>
  <si>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</si>
  <si>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</si>
  <si>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</si>
  <si>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</si>
  <si>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</si>
  <si>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</si>
  <si>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</si>
  <si>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</si>
  <si>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</si>
  <si>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</si>
  <si>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戸隠観光施設事業会計</t>
  </si>
  <si>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</si>
  <si>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</si>
  <si>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</si>
  <si>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</si>
  <si>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</si>
  <si>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</si>
  <si>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</si>
  <si>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</si>
  <si>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</si>
  <si>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</si>
  <si>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</si>
  <si>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</si>
  <si>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</si>
  <si>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長野市勤労者共済会</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</si>
  <si>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</si>
  <si>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</si>
  <si>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長野県長野市</t>
  </si>
  <si>
    <t>法適用企業</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</si>
  <si>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</si>
  <si>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</si>
  <si>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</si>
  <si>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</si>
  <si>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</si>
  <si>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</si>
  <si>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</si>
  <si>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</si>
  <si>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</si>
  <si>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</si>
  <si>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</si>
  <si>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</si>
  <si>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</si>
  <si>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</si>
  <si>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</si>
  <si>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</si>
  <si>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</si>
  <si>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</si>
  <si>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</si>
  <si>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</si>
  <si>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</si>
  <si>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</si>
  <si>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有形固定資産減価償却率、将来負担比率ともに類似団体平均と比較して高い状況にある。有形固定資産減価償却率については、増加率も平均より高くなっている。
　本市は類似団体に比べ有形固定資産の保有量が２割程度（金額換算で989億円程度）多いため、有形固定資産減価償却率への影響が出にくいといった特徴があり、市有施設等の更新を進めているが減価償却がそれを上回っているため、毎年上昇している。</t>
    <rPh sb="62" eb="64">
      <t>ヘイキン</t>
    </rPh>
    <rPh sb="66" eb="67">
      <t>タカ</t>
    </rPh>
    <rPh sb="112" eb="114">
      <t>テイド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</si>
  <si>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</si>
  <si>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</si>
  <si>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</si>
  <si>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</si>
  <si>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</si>
  <si>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</si>
  <si>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</si>
  <si>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</si>
  <si>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</si>
  <si>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</si>
  <si>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</si>
  <si>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</si>
  <si>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</si>
  <si>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</si>
  <si>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</si>
  <si>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</si>
  <si>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</si>
  <si>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</si>
  <si>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</si>
  <si>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</si>
  <si>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</si>
  <si>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</si>
  <si>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</si>
  <si>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</si>
  <si>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</si>
  <si>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</si>
  <si>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</si>
  <si>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</si>
  <si>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</si>
  <si>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</si>
  <si>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</si>
  <si>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</si>
  <si>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</si>
  <si>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</si>
  <si>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</si>
  <si>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</si>
  <si>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</si>
  <si>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</si>
  <si>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</si>
  <si>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</si>
  <si>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</si>
  <si>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</si>
  <si>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</si>
  <si>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</si>
  <si>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</si>
  <si>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</si>
  <si>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長水部分林組合</t>
    <rPh sb="0" eb="1">
      <t>ナガ</t>
    </rPh>
    <rPh sb="1" eb="2">
      <t>ミズ</t>
    </rPh>
    <rPh sb="2" eb="4">
      <t>ブブン</t>
    </rPh>
    <rPh sb="4" eb="5">
      <t>ハヤシ</t>
    </rPh>
    <rPh sb="5" eb="7">
      <t>クミアイ</t>
    </rPh>
    <phoneticPr fontId="6"/>
  </si>
  <si>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</si>
  <si>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</si>
  <si>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</si>
  <si>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</si>
  <si>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</si>
  <si>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</si>
  <si>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</si>
  <si>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</si>
  <si>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</si>
  <si>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</si>
  <si>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</si>
  <si>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</si>
  <si>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</si>
  <si>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長野県後期高齢者医療広域連合</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</si>
  <si>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</si>
  <si>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</si>
  <si>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</si>
  <si>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</si>
  <si>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</si>
  <si>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</si>
  <si>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</si>
  <si>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</si>
  <si>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</si>
  <si>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</si>
  <si>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</si>
  <si>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</si>
  <si>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</si>
  <si>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</si>
  <si>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</si>
  <si>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</si>
  <si>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長野市開発公社</t>
    <rPh sb="0" eb="2">
      <t>ナガノ</t>
    </rPh>
    <rPh sb="2" eb="3">
      <t>シ</t>
    </rPh>
    <rPh sb="3" eb="5">
      <t>カイハツ</t>
    </rPh>
    <rPh sb="5" eb="7">
      <t>コウシャ</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</si>
  <si>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</si>
  <si>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</si>
  <si>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</si>
  <si>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</si>
  <si>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</si>
  <si>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</si>
  <si>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</si>
  <si>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</si>
  <si>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</si>
  <si>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</si>
  <si>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</si>
  <si>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</si>
  <si>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</si>
  <si>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</si>
  <si>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観光施設</t>
  </si>
  <si>
    <t>公債費負担の状況</t>
    <rPh sb="0" eb="3">
      <t>コウサイヒ</t>
    </rPh>
    <rPh sb="3" eb="5">
      <t>フタン</t>
    </rPh>
    <rPh sb="6" eb="8">
      <t>ジョウキョウ</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</si>
  <si>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</si>
  <si>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</si>
  <si>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</si>
  <si>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</si>
  <si>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</si>
  <si>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</si>
  <si>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</si>
  <si>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</si>
  <si>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</si>
  <si>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</si>
  <si>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</si>
  <si>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</si>
  <si>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</si>
  <si>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</si>
  <si>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</si>
  <si>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</si>
  <si>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</si>
  <si>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</si>
  <si>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9"/>
  </si>
  <si>
    <t>災害復旧事業費</t>
  </si>
  <si>
    <t>失業対策事業費</t>
  </si>
  <si>
    <t>病院事業債管理特別会計</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</si>
  <si>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</si>
  <si>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</si>
  <si>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</si>
  <si>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</si>
  <si>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</si>
  <si>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</si>
  <si>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</si>
  <si>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まちづくり長野</t>
  </si>
  <si>
    <t>備考</t>
    <rPh sb="0" eb="2">
      <t>ビコウ</t>
    </rPh>
    <phoneticPr fontId="6"/>
  </si>
  <si>
    <t>地方公社・第三セクター等名</t>
    <rPh sb="12" eb="13">
      <t>メイ</t>
    </rPh>
    <phoneticPr fontId="6"/>
  </si>
  <si>
    <t>ふれあい長寿社会福祉基金</t>
    <rPh sb="4" eb="6">
      <t>チョウジュ</t>
    </rPh>
    <rPh sb="6" eb="8">
      <t>シャカイ</t>
    </rPh>
    <rPh sb="8" eb="10">
      <t>フクシ</t>
    </rPh>
    <rPh sb="10" eb="12">
      <t>キキン</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</si>
  <si>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</si>
  <si>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</si>
  <si>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</si>
  <si>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</si>
  <si>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</si>
  <si>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</si>
  <si>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</si>
  <si>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</si>
  <si>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</si>
  <si>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授産施設特別会計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</si>
  <si>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</si>
  <si>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</si>
  <si>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</si>
  <si>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</si>
  <si>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</si>
  <si>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</si>
  <si>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</si>
  <si>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t>
    <rPh sb="0" eb="2">
      <t>ショウライ</t>
    </rPh>
    <rPh sb="2" eb="4">
      <t>フタン</t>
    </rPh>
    <rPh sb="4" eb="6">
      <t>ヒリツ</t>
    </rPh>
    <phoneticPr fontId="39"/>
  </si>
  <si>
    <t>駐車場事業特別会計</t>
  </si>
  <si>
    <t>PFI事業に係るもの</t>
    <rPh sb="3" eb="5">
      <t>ジギョウ</t>
    </rPh>
    <rPh sb="6" eb="7">
      <t>カカ</t>
    </rPh>
    <phoneticPr fontId="36"/>
  </si>
  <si>
    <t>水道事業会計</t>
  </si>
  <si>
    <t>鬼無里大岡観光施設事業特別会計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</si>
  <si>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</si>
  <si>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</si>
  <si>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</si>
  <si>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</si>
  <si>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</si>
  <si>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</si>
  <si>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</si>
  <si>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</si>
  <si>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</si>
  <si>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</si>
  <si>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</si>
  <si>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</si>
  <si>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</si>
  <si>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</si>
  <si>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</si>
  <si>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</si>
  <si>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</si>
  <si>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</si>
  <si>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</si>
  <si>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</si>
  <si>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</si>
  <si>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</si>
  <si>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</si>
  <si>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</si>
  <si>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</si>
  <si>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</si>
  <si>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</si>
  <si>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</si>
  <si>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</si>
  <si>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</si>
  <si>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　（長野地域ふるさと事業特別会計）</t>
  </si>
  <si>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</si>
  <si>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</si>
  <si>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</si>
  <si>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</si>
  <si>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</si>
  <si>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</si>
  <si>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</si>
  <si>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</si>
  <si>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</si>
  <si>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</si>
  <si>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</si>
  <si>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</si>
  <si>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</si>
  <si>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</si>
  <si>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</si>
  <si>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</si>
  <si>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</si>
  <si>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</si>
  <si>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</si>
  <si>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</si>
  <si>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</si>
  <si>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</si>
  <si>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</si>
  <si>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</si>
  <si>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</si>
  <si>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</si>
  <si>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</si>
  <si>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</si>
  <si>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</si>
  <si>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</si>
  <si>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</si>
  <si>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</si>
  <si>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</si>
  <si>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</si>
  <si>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</si>
  <si>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0.62</t>
  </si>
  <si>
    <t>▲ 5.54</t>
  </si>
  <si>
    <t>その他会計（赤字）</t>
  </si>
  <si>
    <t>（百万円）</t>
  </si>
  <si>
    <t>H28末</t>
  </si>
  <si>
    <t>H29末</t>
  </si>
  <si>
    <t>長野市文化芸術振興財団</t>
  </si>
  <si>
    <t>H30末</t>
  </si>
  <si>
    <t>R01末</t>
  </si>
  <si>
    <t>R02末</t>
  </si>
  <si>
    <t>長野市農業公社</t>
    <rPh sb="0" eb="2">
      <t>ナガノ</t>
    </rPh>
    <rPh sb="2" eb="3">
      <t>シ</t>
    </rPh>
    <rPh sb="3" eb="5">
      <t>ノウギョウ</t>
    </rPh>
    <rPh sb="5" eb="7">
      <t>コウシャ</t>
    </rPh>
    <phoneticPr fontId="6"/>
  </si>
  <si>
    <t>ながの観光コンベンションビューロー</t>
    <rPh sb="3" eb="5">
      <t>カンコウ</t>
    </rPh>
    <phoneticPr fontId="6"/>
  </si>
  <si>
    <t>エムウェーブ</t>
  </si>
  <si>
    <t>長野市スポーツ協会</t>
  </si>
  <si>
    <t>ながの緑育協会</t>
  </si>
  <si>
    <t>長野市民病院</t>
  </si>
  <si>
    <t>電算</t>
  </si>
  <si>
    <t>〇</t>
  </si>
  <si>
    <t>長野広域連合</t>
    <rPh sb="0" eb="2">
      <t>ナガノ</t>
    </rPh>
    <rPh sb="2" eb="4">
      <t>コウイキ</t>
    </rPh>
    <rPh sb="4" eb="6">
      <t>レンゴウ</t>
    </rPh>
    <phoneticPr fontId="6"/>
  </si>
  <si>
    <t>　（老人福祉施設等運営事業特別会計）</t>
  </si>
  <si>
    <t>　（ごみ処理施設事業特別会計）</t>
  </si>
  <si>
    <t>須高行政事務組合</t>
    <rPh sb="0" eb="1">
      <t>ス</t>
    </rPh>
    <rPh sb="1" eb="2">
      <t>コウ</t>
    </rPh>
    <rPh sb="2" eb="4">
      <t>ギョウセイ</t>
    </rPh>
    <rPh sb="4" eb="6">
      <t>ジム</t>
    </rPh>
    <rPh sb="6" eb="8">
      <t>クミアイ</t>
    </rPh>
    <phoneticPr fontId="6"/>
  </si>
  <si>
    <t>千曲衛生施設組合</t>
    <rPh sb="0" eb="2">
      <t>チクマ</t>
    </rPh>
    <rPh sb="2" eb="4">
      <t>エイセイ</t>
    </rPh>
    <rPh sb="4" eb="6">
      <t>シセツ</t>
    </rPh>
    <rPh sb="6" eb="8">
      <t>クミアイ</t>
    </rPh>
    <phoneticPr fontId="6"/>
  </si>
  <si>
    <t>　（後期高齢者医療等別会計）</t>
  </si>
  <si>
    <t>長野県地方税滞納整理機構</t>
  </si>
  <si>
    <t>経常損益は0.1</t>
    <rPh sb="0" eb="2">
      <t>ケイジョウ</t>
    </rPh>
    <rPh sb="2" eb="4">
      <t>ソンエキ</t>
    </rPh>
    <phoneticPr fontId="6"/>
  </si>
  <si>
    <t>▲10</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</si>
  <si>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</si>
  <si>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</si>
  <si>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将来負担比率は類似団体と比較して高いものの、実質公債費比率は低くなっている。
平成26年度以降、長野Ｕスタジアム、第一庁舎・芸術館建設、学校耐震化事業などのプロジェクト事業の市債発行により、将来負担比率が上昇傾向にあったが、交付税措置される市債の増により将来負担額から控除される見込額が増加したこと及び市債の新規発行額の減により、比率は減少に転じた。
実質公債費比率は、長野オリンピック関係の市債償還が終わる平成29年度までは低下傾向だったが、前述のプロジェクト事業に伴う市債の元金償還が本格化したことから、平成30年度から比率が上昇傾向にある。今後も引き続き上昇することが見込まれるため、交付税措置のない市債発行を抑制していくよう努める。</t>
    <rPh sb="149" eb="150">
      <t>オヨ</t>
    </rPh>
    <rPh sb="151" eb="153">
      <t>シサイ</t>
    </rPh>
    <rPh sb="154" eb="156">
      <t>シンキ</t>
    </rPh>
    <rPh sb="156" eb="158">
      <t>ハッコウ</t>
    </rPh>
    <rPh sb="158" eb="159">
      <t>ガク</t>
    </rPh>
    <rPh sb="160" eb="161">
      <t>ゲン</t>
    </rPh>
    <rPh sb="165" eb="167">
      <t>ヒリツ</t>
    </rPh>
    <rPh sb="168" eb="170">
      <t>ゲンショウ</t>
    </rPh>
    <rPh sb="171" eb="172">
      <t>テン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</si>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</sst>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indexed="8"/>
      <name val="BIZ UDゴシック"/>
      <family val="3"/>
    </font>
    <font>
      <sz val="11"/>
      <color auto="1"/>
      <name val="BIZ UD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3" fillId="0" borderId="30" xfId="20" applyFont="1" applyBorder="1" applyAlignment="1" applyProtection="1">
      <alignment horizontal="left" vertical="center" wrapText="1"/>
      <protection locked="0"/>
    </xf>
    <xf numFmtId="0" fontId="33" fillId="0" borderId="42" xfId="20" applyFont="1" applyBorder="1" applyAlignment="1" applyProtection="1">
      <alignment horizontal="left" vertical="center" wrapText="1"/>
      <protection locked="0"/>
    </xf>
    <xf numFmtId="0" fontId="33" fillId="0" borderId="31" xfId="20" applyFont="1" applyBorder="1" applyAlignment="1" applyProtection="1">
      <alignment horizontal="left" vertical="center"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4" fillId="0" borderId="30"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3" fillId="0" borderId="23" xfId="20" applyFont="1" applyBorder="1" applyAlignment="1" applyProtection="1">
      <alignment horizontal="left" vertical="center" wrapText="1"/>
      <protection locked="0"/>
    </xf>
    <xf numFmtId="0" fontId="33" fillId="0" borderId="0" xfId="20" applyFont="1" applyAlignment="1" applyProtection="1">
      <alignment horizontal="left" vertical="center" wrapText="1"/>
      <protection locked="0"/>
    </xf>
    <xf numFmtId="0" fontId="33" fillId="0" borderId="34" xfId="20" applyFont="1" applyBorder="1" applyAlignment="1" applyProtection="1">
      <alignment horizontal="left" vertical="center" wrapText="1"/>
      <protection locked="0"/>
    </xf>
    <xf numFmtId="0" fontId="33" fillId="0" borderId="23"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3" fillId="0" borderId="16" xfId="20" applyFont="1" applyBorder="1" applyAlignment="1" applyProtection="1">
      <alignment horizontal="left" vertical="center" wrapText="1"/>
      <protection locked="0"/>
    </xf>
    <xf numFmtId="0" fontId="33" fillId="0" borderId="14" xfId="20" applyFont="1" applyBorder="1" applyAlignment="1" applyProtection="1">
      <alignment horizontal="left" vertical="center" wrapText="1"/>
      <protection locked="0"/>
    </xf>
    <xf numFmtId="0" fontId="33" fillId="0" borderId="15" xfId="20" applyFont="1" applyBorder="1" applyAlignment="1" applyProtection="1">
      <alignment horizontal="left" vertical="center" wrapText="1"/>
      <protection locked="0"/>
    </xf>
    <xf numFmtId="0" fontId="33" fillId="0" borderId="16" xfId="20" applyFont="1" applyBorder="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53975</c:v>
                </c:pt>
                <c:pt idx="1">
                  <c:v>43231</c:v>
                </c:pt>
                <c:pt idx="2">
                  <c:v>57795</c:v>
                </c:pt>
                <c:pt idx="3">
                  <c:v>48549</c:v>
                </c:pt>
                <c:pt idx="4">
                  <c:v>38534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2.0299999999999998</c:v>
                </c:pt>
                <c:pt idx="1">
                  <c:v>2.5099999999999998</c:v>
                </c:pt>
                <c:pt idx="2">
                  <c:v>0.24</c:v>
                </c:pt>
                <c:pt idx="3">
                  <c:v>4.99</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17.47</c:v>
                </c:pt>
                <c:pt idx="1">
                  <c:v>17.170000000000002</c:v>
                </c:pt>
                <c:pt idx="2">
                  <c:v>15.3</c:v>
                </c:pt>
                <c:pt idx="3">
                  <c:v>15.21</c:v>
                </c:pt>
                <c:pt idx="4">
                  <c:v>17.07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-0.62</c:v>
                </c:pt>
                <c:pt idx="2">
                  <c:v>-5.54</c:v>
                </c:pt>
                <c:pt idx="3">
                  <c:v>4.78</c:v>
                </c:pt>
                <c:pt idx="4">
                  <c:v>-0.43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1.e-002</c:v>
                </c:pt>
                <c:pt idx="2">
                  <c:v>#N/A</c:v>
                </c:pt>
                <c:pt idx="3">
                  <c:v>1.e-002</c:v>
                </c:pt>
                <c:pt idx="4">
                  <c:v>#N/A</c:v>
                </c:pt>
                <c:pt idx="5">
                  <c:v>1.e-002</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2.e-002</c:v>
                </c:pt>
                <c:pt idx="4">
                  <c:v>#N/A</c:v>
                </c:pt>
                <c:pt idx="5">
                  <c:v>5.e-002</c:v>
                </c:pt>
                <c:pt idx="6">
                  <c:v>#N/A</c:v>
                </c:pt>
                <c:pt idx="7">
                  <c:v>0</c:v>
                </c:pt>
                <c:pt idx="8">
                  <c:v>#N/A</c:v>
                </c:pt>
                <c:pt idx="9">
                  <c:v>1.e-002</c:v>
                </c:pt>
              </c:numCache>
            </c:numRef>
          </c:val>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4.e-002</c:v>
                </c:pt>
                <c:pt idx="2">
                  <c:v>#N/A</c:v>
                </c:pt>
                <c:pt idx="3">
                  <c:v>5.e-002</c:v>
                </c:pt>
                <c:pt idx="4">
                  <c:v>#N/A</c:v>
                </c:pt>
                <c:pt idx="5">
                  <c:v>6.e-002</c:v>
                </c:pt>
                <c:pt idx="6">
                  <c:v>#N/A</c:v>
                </c:pt>
                <c:pt idx="7">
                  <c:v>8.e-002</c:v>
                </c:pt>
                <c:pt idx="8">
                  <c:v>#N/A</c:v>
                </c:pt>
                <c:pt idx="9">
                  <c:v>9.e-002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0.59</c:v>
                </c:pt>
                <c:pt idx="2">
                  <c:v>#N/A</c:v>
                </c:pt>
                <c:pt idx="3">
                  <c:v>0.94</c:v>
                </c:pt>
                <c:pt idx="4">
                  <c:v>#N/A</c:v>
                </c:pt>
                <c:pt idx="5">
                  <c:v>0.79</c:v>
                </c:pt>
                <c:pt idx="6">
                  <c:v>#N/A</c:v>
                </c:pt>
                <c:pt idx="7">
                  <c:v>0.69</c:v>
                </c:pt>
                <c:pt idx="8">
                  <c:v>#N/A</c:v>
                </c:pt>
                <c:pt idx="9">
                  <c:v>0.95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0.74</c:v>
                </c:pt>
                <c:pt idx="4">
                  <c:v>#N/A</c:v>
                </c:pt>
                <c:pt idx="5">
                  <c:v>0.36</c:v>
                </c:pt>
                <c:pt idx="6">
                  <c:v>#N/A</c:v>
                </c:pt>
                <c:pt idx="7">
                  <c:v>1.28</c:v>
                </c:pt>
                <c:pt idx="8">
                  <c:v>#N/A</c:v>
                </c:pt>
                <c:pt idx="9">
                  <c:v>1.25</c:v>
                </c:pt>
              </c:numCache>
            </c:numRef>
          </c:val>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1.71</c:v>
                </c:pt>
                <c:pt idx="4">
                  <c:v>#N/A</c:v>
                </c:pt>
                <c:pt idx="5">
                  <c:v>1.8199999999999998</c:v>
                </c:pt>
                <c:pt idx="6">
                  <c:v>#N/A</c:v>
                </c:pt>
                <c:pt idx="7">
                  <c:v>1.65</c:v>
                </c:pt>
                <c:pt idx="8">
                  <c:v>#N/A</c:v>
                </c:pt>
                <c:pt idx="9">
                  <c:v>1.65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c:v>
                </c:pt>
                <c:pt idx="2">
                  <c:v>#N/A</c:v>
                </c:pt>
                <c:pt idx="3">
                  <c:v>2.5099999999999998</c:v>
                </c:pt>
                <c:pt idx="4">
                  <c:v>#N/A</c:v>
                </c:pt>
                <c:pt idx="5">
                  <c:v>0.23</c:v>
                </c:pt>
                <c:pt idx="6">
                  <c:v>#N/A</c:v>
                </c:pt>
                <c:pt idx="7">
                  <c:v>4.99</c:v>
                </c:pt>
                <c:pt idx="8">
                  <c:v>#N/A</c:v>
                </c:pt>
                <c:pt idx="9">
                  <c:v>4.3600000000000003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6.91</c:v>
                </c:pt>
                <c:pt idx="2">
                  <c:v>#N/A</c:v>
                </c:pt>
                <c:pt idx="3">
                  <c:v>6.52</c:v>
                </c:pt>
                <c:pt idx="4">
                  <c:v>#N/A</c:v>
                </c:pt>
                <c:pt idx="5">
                  <c:v>6.07</c:v>
                </c:pt>
                <c:pt idx="6">
                  <c:v>#N/A</c:v>
                </c:pt>
                <c:pt idx="7">
                  <c:v>5.88</c:v>
                </c:pt>
                <c:pt idx="8">
                  <c:v>#N/A</c:v>
                </c:pt>
                <c:pt idx="9">
                  <c:v>6.26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13.54</c:v>
                </c:pt>
                <c:pt idx="2">
                  <c:v>#N/A</c:v>
                </c:pt>
                <c:pt idx="3">
                  <c:v>14.3</c:v>
                </c:pt>
                <c:pt idx="4">
                  <c:v>#N/A</c:v>
                </c:pt>
                <c:pt idx="5">
                  <c:v>15.53</c:v>
                </c:pt>
                <c:pt idx="6">
                  <c:v>#N/A</c:v>
                </c:pt>
                <c:pt idx="7">
                  <c:v>15.71</c:v>
                </c:pt>
                <c:pt idx="8">
                  <c:v>#N/A</c:v>
                </c:pt>
                <c:pt idx="9">
                  <c:v>15.93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19072</c:v>
                </c:pt>
                <c:pt idx="5">
                  <c:v>19064</c:v>
                </c:pt>
                <c:pt idx="8">
                  <c:v>18838</c:v>
                </c:pt>
                <c:pt idx="11">
                  <c:v>18153</c:v>
                </c:pt>
                <c:pt idx="14">
                  <c:v>18284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162</c:v>
                </c:pt>
                <c:pt idx="3">
                  <c:v>157</c:v>
                </c:pt>
                <c:pt idx="6">
                  <c:v>132</c:v>
                </c:pt>
                <c:pt idx="9">
                  <c:v>128</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c:v>
                </c:pt>
                <c:pt idx="3">
                  <c:v>96</c:v>
                </c:pt>
                <c:pt idx="6">
                  <c:v>460</c:v>
                </c:pt>
                <c:pt idx="9">
                  <c:v>860</c:v>
                </c:pt>
                <c:pt idx="12">
                  <c:v>931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5005</c:v>
                </c:pt>
                <c:pt idx="3">
                  <c:v>4934</c:v>
                </c:pt>
                <c:pt idx="6">
                  <c:v>4880</c:v>
                </c:pt>
                <c:pt idx="9">
                  <c:v>4780</c:v>
                </c:pt>
                <c:pt idx="12">
                  <c:v>4751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15629</c:v>
                </c:pt>
                <c:pt idx="3">
                  <c:v>15713</c:v>
                </c:pt>
                <c:pt idx="6">
                  <c:v>15965</c:v>
                </c:pt>
                <c:pt idx="9">
                  <c:v>15990</c:v>
                </c:pt>
                <c:pt idx="12">
                  <c:v>16180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1775</c:v>
                </c:pt>
                <c:pt idx="2">
                  <c:v>#N/A</c:v>
                </c:pt>
                <c:pt idx="3">
                  <c:v>#N/A</c:v>
                </c:pt>
                <c:pt idx="4">
                  <c:v>1836</c:v>
                </c:pt>
                <c:pt idx="5">
                  <c:v>#N/A</c:v>
                </c:pt>
                <c:pt idx="6">
                  <c:v>#N/A</c:v>
                </c:pt>
                <c:pt idx="7">
                  <c:v>2599</c:v>
                </c:pt>
                <c:pt idx="8">
                  <c:v>#N/A</c:v>
                </c:pt>
                <c:pt idx="9">
                  <c:v>#N/A</c:v>
                </c:pt>
                <c:pt idx="10">
                  <c:v>3605</c:v>
                </c:pt>
                <c:pt idx="11">
                  <c:v>#N/A</c:v>
                </c:pt>
                <c:pt idx="12">
                  <c:v>#N/A</c:v>
                </c:pt>
                <c:pt idx="13">
                  <c:v>3639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163743</c:v>
                </c:pt>
                <c:pt idx="5">
                  <c:v>162553</c:v>
                </c:pt>
                <c:pt idx="8">
                  <c:v>158386</c:v>
                </c:pt>
                <c:pt idx="11">
                  <c:v>161867</c:v>
                </c:pt>
                <c:pt idx="14">
                  <c:v>157590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27798</c:v>
                </c:pt>
                <c:pt idx="5">
                  <c:v>28837</c:v>
                </c:pt>
                <c:pt idx="8">
                  <c:v>28039</c:v>
                </c:pt>
                <c:pt idx="11">
                  <c:v>26342</c:v>
                </c:pt>
                <c:pt idx="14">
                  <c:v>25211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26172</c:v>
                </c:pt>
                <c:pt idx="5">
                  <c:v>26492</c:v>
                </c:pt>
                <c:pt idx="8">
                  <c:v>25329</c:v>
                </c:pt>
                <c:pt idx="11">
                  <c:v>27732</c:v>
                </c:pt>
                <c:pt idx="14">
                  <c:v>34148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907</c:v>
                </c:pt>
                <c:pt idx="3">
                  <c:v>1467</c:v>
                </c:pt>
                <c:pt idx="6">
                  <c:v>1144</c:v>
                </c:pt>
                <c:pt idx="9">
                  <c:v>1059</c:v>
                </c:pt>
                <c:pt idx="12">
                  <c:v>1169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22796</c:v>
                </c:pt>
                <c:pt idx="3">
                  <c:v>22262</c:v>
                </c:pt>
                <c:pt idx="6">
                  <c:v>22084</c:v>
                </c:pt>
                <c:pt idx="9">
                  <c:v>22507</c:v>
                </c:pt>
                <c:pt idx="12">
                  <c:v>22629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4895</c:v>
                </c:pt>
                <c:pt idx="3">
                  <c:v>10935</c:v>
                </c:pt>
                <c:pt idx="6">
                  <c:v>11755</c:v>
                </c:pt>
                <c:pt idx="9">
                  <c:v>12894</c:v>
                </c:pt>
                <c:pt idx="12">
                  <c:v>14107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55512</c:v>
                </c:pt>
                <c:pt idx="3">
                  <c:v>52015</c:v>
                </c:pt>
                <c:pt idx="6">
                  <c:v>48548</c:v>
                </c:pt>
                <c:pt idx="9">
                  <c:v>46362</c:v>
                </c:pt>
                <c:pt idx="12">
                  <c:v>44642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4632</c:v>
                </c:pt>
                <c:pt idx="3">
                  <c:v>4411</c:v>
                </c:pt>
                <c:pt idx="6">
                  <c:v>4617</c:v>
                </c:pt>
                <c:pt idx="9">
                  <c:v>4323</c:v>
                </c:pt>
                <c:pt idx="12">
                  <c:v>3956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162233</c:v>
                </c:pt>
                <c:pt idx="3">
                  <c:v>158797</c:v>
                </c:pt>
                <c:pt idx="6">
                  <c:v>160273</c:v>
                </c:pt>
                <c:pt idx="9">
                  <c:v>160516</c:v>
                </c:pt>
                <c:pt idx="12">
                  <c:v>156024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33262</c:v>
                </c:pt>
                <c:pt idx="2">
                  <c:v>#N/A</c:v>
                </c:pt>
                <c:pt idx="3">
                  <c:v>#N/A</c:v>
                </c:pt>
                <c:pt idx="4">
                  <c:v>32006</c:v>
                </c:pt>
                <c:pt idx="5">
                  <c:v>#N/A</c:v>
                </c:pt>
                <c:pt idx="6">
                  <c:v>#N/A</c:v>
                </c:pt>
                <c:pt idx="7">
                  <c:v>36666</c:v>
                </c:pt>
                <c:pt idx="8">
                  <c:v>#N/A</c:v>
                </c:pt>
                <c:pt idx="9">
                  <c:v>#N/A</c:v>
                </c:pt>
                <c:pt idx="10">
                  <c:v>31719</c:v>
                </c:pt>
                <c:pt idx="11">
                  <c:v>#N/A</c:v>
                </c:pt>
                <c:pt idx="12">
                  <c:v>#N/A</c:v>
                </c:pt>
                <c:pt idx="13">
                  <c:v>25578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13408</c:v>
                </c:pt>
                <c:pt idx="1">
                  <c:v>13535</c:v>
                </c:pt>
                <c:pt idx="2">
                  <c:v>15772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4073</c:v>
                </c:pt>
                <c:pt idx="1">
                  <c:v>4076</c:v>
                </c:pt>
                <c:pt idx="2">
                  <c:v>7503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13781</c:v>
                </c:pt>
                <c:pt idx="1">
                  <c:v>13886</c:v>
                </c:pt>
                <c:pt idx="2">
                  <c:v>15046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{8FEE4F17-C1AC-4D4A-8FA3-3123CAE0AB30}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{7EA11E3A-4D20-40E0-9C07-7E88DEC58B84}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{0CAE6705-2971-49AD-9C99-07FC6D5FF11C}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{848F3847-EA92-4F68-A518-433139DE0AA4}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{F07BE0C3-4F67-4BED-B1FD-3A867877E8D5}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{42B622CA-5E78-44DA-A7FF-302B113AF888}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{557B7258-C9E1-471F-ACEB-FCDA118B6960}</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{50023FE8-979A-43BC-ABE3-9EC474C1F182}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{4DD581FA-E97E-4F46-ABBA-870560CBD09A}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62.1</c:v>
                </c:pt>
                <c:pt idx="8">
                  <c:v>62.9</c:v>
                </c:pt>
                <c:pt idx="16">
                  <c:v>64</c:v>
                </c:pt>
                <c:pt idx="24">
                  <c:v>65</c:v>
                </c:pt>
                <c:pt idx="32">
                  <c:v>66.400000000000006</c:v>
                </c:pt>
              </c:numCache>
            </c:numRef>
          </c:xVal>
          <c:yVal>
            <c:numRef>
              <c:f>'公会計指標分析・財政指標組合せ分析表'!$BP$51:$DC$51</c:f>
              <c:numCache>
                <c:formatCode>#,##0.0;"▲ "#,##0.0</c:formatCode>
                <c:ptCount val="40"/>
                <c:pt idx="0">
                  <c:v>46.2</c:v>
                </c:pt>
                <c:pt idx="8">
                  <c:v>44</c:v>
                </c:pt>
                <c:pt idx="16">
                  <c:v>50.7</c:v>
                </c:pt>
                <c:pt idx="24">
                  <c:v>42.8</c:v>
                </c:pt>
                <c:pt idx="32">
                  <c:v>33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{CDF33D12-4736-477C-A5B1-7DD91531AA70}</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{E8E33051-95FA-40CF-A744-D3D171DD5262}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{85F607E2-80E5-4F3A-86B1-3AF825C01443}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{88ED5576-0063-4A3F-B408-34776C83DF1A}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{E18F21BA-EAE9-48EA-86E1-2AB03FCB311E}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{C5165246-A8B9-46A1-B470-1ABAF0C10897}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{4BD7A303-0A72-436D-9752-38DAC10A742D}</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{9E10229F-5079-4010-92D0-49C53F1470E3}</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{D63A8DE8-A2A0-4F9F-A8E7-F0692B04B618}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4514173557"/>
              <c:y val="0.9079295928172912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7088023173e-002"/>
              <c:y val="0.2508813447499390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5298460057526718e-002"/>
                  <c:y val="-6.0637081677120612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{8BC77BC0-7799-44FB-A484-7EC811904818}</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{C0278BAF-2248-4E81-AFFB-06DDE437FF90}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{ACCF6585-B1A6-4D8B-AC4B-914A40B6E231}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{226676EC-ADAE-49F8-BFCC-FB14025F667E}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{C92DF581-1148-4180-8BF6-274AE84EA64E}</c15:txfldGUID>
                      <c15:f>#REF!</c15:f>
                      <c15:dlblFieldTableCache>
                        <c:ptCount val="1"/>
                        <c:pt idx="0">
                          <c:v>#REF!</c:v>
                        </c:pt>
                      </c15:dlblFieldTableCache>
                    </c15:dlblFTEntry>
                  </c15:dlblFieldTable>
                </c:ext>
              </c:extLst>
            </c:dLbl>
            <c:dLbl>
              <c:idx val="8"/>
              <c:layout>
                <c:manualLayout>
                  <c:x val="-3.8097523180694683e-002"/>
                  <c:y val="-6.419621249846745e-002"/>
                </c:manualLayout>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{32721560-7040-4F64-99F6-0A93A5EDD692}</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{E170469F-19B7-4774-BC39-31BF305DD885}</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{D4B540F3-7241-4C1E-B2F7-B1AAF964ED9E}</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{6B190783-F957-46E0-A3F6-B9386D95FE27}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c:v>
                </c:pt>
                <c:pt idx="8">
                  <c:v>2.1</c:v>
                </c:pt>
                <c:pt idx="16">
                  <c:v>2.8</c:v>
                </c:pt>
                <c:pt idx="24">
                  <c:v>3.6</c:v>
                </c:pt>
                <c:pt idx="32">
                  <c:v>4.3</c:v>
                </c:pt>
              </c:numCache>
            </c:numRef>
          </c:xVal>
          <c:yVal>
            <c:numRef>
              <c:f>'公会計指標分析・財政指標組合せ分析表'!$BP$73:$DC$73</c:f>
              <c:numCache>
                <c:formatCode>#,##0.0;"▲ "#,##0.0</c:formatCode>
                <c:ptCount val="40"/>
                <c:pt idx="0">
                  <c:v>46.2</c:v>
                </c:pt>
                <c:pt idx="8">
                  <c:v>44</c:v>
                </c:pt>
                <c:pt idx="16">
                  <c:v>50.7</c:v>
                </c:pt>
                <c:pt idx="24">
                  <c:v>42.8</c:v>
                </c:pt>
                <c:pt idx="32">
                  <c:v>33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{5CDA36DD-5962-4BBE-8C52-B70B04D36C56}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{67A544F1-4657-4001-9362-1E9FAB34D506}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{3BF4B0D5-4225-44A2-8AB1-C51E8C8CC18F}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{5504B284-572C-45CE-9157-F409763DFC57}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{D6B12107-70DE-4E90-8550-F4993E55595C}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{867021B0-F4FA-4997-8EAE-F486DDAC2FEB}</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{292C17CA-44AE-4865-B7BD-38BD5D9C1612}</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{1EAFB8B7-4C9E-459A-A30B-8233028C45B6}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{F7C6E78F-BFBC-4F64-B6F2-7E3D808E680C}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300760317"/>
              <c:y val="0.8995697487416195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66711163563e-002"/>
              <c:y val="0.251155691082381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189865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189865</xdr:colOff>
      <xdr:row>7</xdr:row>
      <xdr:rowOff>38100</xdr:rowOff>
    </xdr:from>
    <xdr:to xmlns:xdr="http://schemas.openxmlformats.org/drawingml/2006/spreadsheetDrawing">
      <xdr:col>16</xdr:col>
      <xdr:colOff>189865</xdr:colOff>
      <xdr:row>17</xdr:row>
      <xdr:rowOff>38100</xdr:rowOff>
    </xdr:to>
    <xdr:sp macro="" textlink="">
      <xdr:nvSpPr>
        <xdr:cNvPr id="11" name="正方形/長方形 10"/>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189865</xdr:colOff>
      <xdr:row>15</xdr:row>
      <xdr:rowOff>158750</xdr:rowOff>
    </xdr:to>
    <xdr:sp macro="" textlink="">
      <xdr:nvSpPr>
        <xdr:cNvPr id="17" name="正方形/長方形 16"/>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10</xdr:row>
      <xdr:rowOff>127000</xdr:rowOff>
    </xdr:from>
    <xdr:to xmlns:xdr="http://schemas.openxmlformats.org/drawingml/2006/spreadsheetDrawing">
      <xdr:col>51</xdr:col>
      <xdr:colOff>189865</xdr:colOff>
      <xdr:row>11</xdr:row>
      <xdr:rowOff>95250</xdr:rowOff>
    </xdr:to>
    <xdr:cxnSp macro="">
      <xdr:nvCxnSpPr>
        <xdr:cNvPr id="23" name="直線コネクタ 22"/>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12</xdr:row>
      <xdr:rowOff>22225</xdr:rowOff>
    </xdr:from>
    <xdr:to xmlns:xdr="http://schemas.openxmlformats.org/drawingml/2006/spreadsheetDrawing">
      <xdr:col>51</xdr:col>
      <xdr:colOff>189865</xdr:colOff>
      <xdr:row>12</xdr:row>
      <xdr:rowOff>161925</xdr:rowOff>
    </xdr:to>
    <xdr:cxnSp macro="">
      <xdr:nvCxnSpPr>
        <xdr:cNvPr id="25" name="直線コネクタ 24"/>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0294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294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294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294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0294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0294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9245"/>
    <xdr:sp macro="" textlink="">
      <xdr:nvSpPr>
        <xdr:cNvPr id="37" name="テキスト ボックス 36"/>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189865</xdr:colOff>
      <xdr:row>35</xdr:row>
      <xdr:rowOff>31750</xdr:rowOff>
    </xdr:to>
    <xdr:sp macro="" textlink="">
      <xdr:nvSpPr>
        <xdr:cNvPr id="47" name="正方形/長方形 46"/>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189865</xdr:colOff>
      <xdr:row>47</xdr:row>
      <xdr:rowOff>69850</xdr:rowOff>
    </xdr:to>
    <xdr:sp macro="" textlink="" fLocksText="0">
      <xdr:nvSpPr>
        <xdr:cNvPr id="48" name="テキスト ボックス 47"/>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平成</a:t>
          </a:r>
          <a:r>
            <a:rPr kumimoji="1" lang="en-US" altLang="ja-JP" sz="1300">
              <a:solidFill>
                <a:sysClr val="windowText" lastClr="000000"/>
              </a:solidFill>
              <a:latin typeface="ＭＳ Ｐゴシック"/>
              <a:ea typeface="ＭＳ Ｐゴシック"/>
            </a:rPr>
            <a:t>15</a:t>
          </a:r>
          <a:r>
            <a:rPr kumimoji="1" lang="ja-JP" altLang="en-US" sz="1300">
              <a:solidFill>
                <a:sysClr val="windowText" lastClr="000000"/>
              </a:solidFill>
              <a:latin typeface="ＭＳ Ｐゴシック"/>
              <a:ea typeface="ＭＳ Ｐゴシック"/>
            </a:rPr>
            <a:t>年度までは類似団体とほぼ同程度の数値であったが、平成</a:t>
          </a:r>
          <a:r>
            <a:rPr kumimoji="1" lang="en-US" altLang="ja-JP" sz="1300">
              <a:solidFill>
                <a:sysClr val="windowText" lastClr="000000"/>
              </a:solidFill>
              <a:latin typeface="ＭＳ Ｐゴシック"/>
              <a:ea typeface="ＭＳ Ｐゴシック"/>
            </a:rPr>
            <a:t>17</a:t>
          </a:r>
          <a:r>
            <a:rPr kumimoji="1" lang="ja-JP" altLang="en-US" sz="1300">
              <a:solidFill>
                <a:sysClr val="windowText" lastClr="000000"/>
              </a:solidFill>
              <a:latin typeface="ＭＳ Ｐゴシック"/>
              <a:ea typeface="ＭＳ Ｐゴシック"/>
            </a:rPr>
            <a:t>年</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月及び平成</a:t>
          </a:r>
          <a:r>
            <a:rPr kumimoji="1" lang="en-US" altLang="ja-JP" sz="1300">
              <a:solidFill>
                <a:sysClr val="windowText" lastClr="000000"/>
              </a:solidFill>
              <a:latin typeface="ＭＳ Ｐゴシック"/>
              <a:ea typeface="ＭＳ Ｐゴシック"/>
            </a:rPr>
            <a:t>22</a:t>
          </a:r>
          <a:r>
            <a:rPr kumimoji="1" lang="ja-JP" altLang="en-US" sz="1300">
              <a:solidFill>
                <a:sysClr val="windowText" lastClr="000000"/>
              </a:solidFill>
              <a:latin typeface="ＭＳ Ｐゴシック"/>
              <a:ea typeface="ＭＳ Ｐゴシック"/>
            </a:rPr>
            <a:t>年</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月の市町村合併を経て市域、人口が増加する一方、市税収入が伸び悩み、数値が悪化した。</a:t>
          </a:r>
        </a:p>
        <a:p>
          <a:r>
            <a:rPr kumimoji="1" lang="ja-JP" altLang="en-US" sz="1300">
              <a:solidFill>
                <a:sysClr val="windowText" lastClr="000000"/>
              </a:solidFill>
              <a:latin typeface="ＭＳ Ｐゴシック"/>
              <a:ea typeface="ＭＳ Ｐゴシック"/>
            </a:rPr>
            <a:t>　令和３年度においては、国の第１号補正予算による国税収入の増額補正に伴い、普通交付税が追加交付されたことにより、類似団体同様、</a:t>
          </a:r>
          <a:r>
            <a:rPr kumimoji="1" lang="en-US" altLang="ja-JP" sz="1300">
              <a:solidFill>
                <a:sysClr val="windowText" lastClr="000000"/>
              </a:solidFill>
              <a:latin typeface="ＭＳ Ｐゴシック"/>
              <a:ea typeface="ＭＳ Ｐゴシック"/>
            </a:rPr>
            <a:t>0.02</a:t>
          </a:r>
          <a:r>
            <a:rPr kumimoji="1" lang="ja-JP" altLang="en-US" sz="1300">
              <a:solidFill>
                <a:sysClr val="windowText" lastClr="000000"/>
              </a:solidFill>
              <a:latin typeface="ＭＳ Ｐゴシック"/>
              <a:ea typeface="ＭＳ Ｐゴシック"/>
            </a:rPr>
            <a:t>ポイントのマイナスとなった。</a:t>
          </a:r>
          <a:r>
            <a:rPr kumimoji="1" lang="ja-JP" altLang="en-US" sz="1300">
              <a:solidFill>
                <a:srgbClr val="FF0000"/>
              </a:solidFill>
              <a:latin typeface="ＭＳ Ｐゴシック"/>
              <a:ea typeface="ＭＳ Ｐゴシック"/>
            </a:rPr>
            <a:t>　</a:t>
          </a:r>
        </a:p>
        <a:p>
          <a:r>
            <a:rPr kumimoji="1" lang="ja-JP" altLang="en-US" sz="1300">
              <a:solidFill>
                <a:sysClr val="windowText" lastClr="000000"/>
              </a:solidFill>
              <a:latin typeface="ＭＳ Ｐゴシック"/>
              <a:ea typeface="ＭＳ Ｐゴシック"/>
            </a:rPr>
            <a:t>　今後も、市税の収納率向上や公共施設の統廃合や長寿命化、事務事業の見直しを計画的に進め、財政基盤の強化に努める。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0294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0294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0294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0294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0294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0294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500245" y="595566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7" name="財政力最小値テキスト"/>
        <xdr:cNvSpPr txBox="1"/>
      </xdr:nvSpPr>
      <xdr:spPr>
        <a:xfrm>
          <a:off x="4569460"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411345" y="7541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1365" cy="259080"/>
    <xdr:sp macro="" textlink="">
      <xdr:nvSpPr>
        <xdr:cNvPr id="69" name="財政力最大値テキスト"/>
        <xdr:cNvSpPr txBox="1"/>
      </xdr:nvSpPr>
      <xdr:spPr>
        <a:xfrm>
          <a:off x="4569460" y="570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70" name="直線コネクタ 69"/>
        <xdr:cNvCxnSpPr/>
      </xdr:nvCxnSpPr>
      <xdr:spPr>
        <a:xfrm>
          <a:off x="4411345" y="59556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59690</xdr:rowOff>
    </xdr:from>
    <xdr:to xmlns:xdr="http://schemas.openxmlformats.org/drawingml/2006/spreadsheetDrawing">
      <xdr:col>23</xdr:col>
      <xdr:colOff>133350</xdr:colOff>
      <xdr:row>42</xdr:row>
      <xdr:rowOff>94615</xdr:rowOff>
    </xdr:to>
    <xdr:cxnSp macro="">
      <xdr:nvCxnSpPr>
        <xdr:cNvPr id="71" name="直線コネクタ 70"/>
        <xdr:cNvCxnSpPr/>
      </xdr:nvCxnSpPr>
      <xdr:spPr>
        <a:xfrm>
          <a:off x="3740785" y="7100570"/>
          <a:ext cx="7594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128270</xdr:rowOff>
    </xdr:from>
    <xdr:ext cx="761365" cy="258445"/>
    <xdr:sp macro="" textlink="">
      <xdr:nvSpPr>
        <xdr:cNvPr id="72" name="財政力平均値テキスト"/>
        <xdr:cNvSpPr txBox="1"/>
      </xdr:nvSpPr>
      <xdr:spPr>
        <a:xfrm>
          <a:off x="4569460" y="68338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73" name="フローチャート: 判断 72"/>
        <xdr:cNvSpPr/>
      </xdr:nvSpPr>
      <xdr:spPr>
        <a:xfrm>
          <a:off x="444944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59690</xdr:rowOff>
    </xdr:from>
    <xdr:to xmlns:xdr="http://schemas.openxmlformats.org/drawingml/2006/spreadsheetDrawing">
      <xdr:col>19</xdr:col>
      <xdr:colOff>133350</xdr:colOff>
      <xdr:row>42</xdr:row>
      <xdr:rowOff>59690</xdr:rowOff>
    </xdr:to>
    <xdr:cxnSp macro="">
      <xdr:nvCxnSpPr>
        <xdr:cNvPr id="74" name="直線コネクタ 73"/>
        <xdr:cNvCxnSpPr/>
      </xdr:nvCxnSpPr>
      <xdr:spPr>
        <a:xfrm>
          <a:off x="2930525" y="710057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75" name="フローチャート: 判断 74"/>
        <xdr:cNvSpPr/>
      </xdr:nvSpPr>
      <xdr:spPr>
        <a:xfrm>
          <a:off x="3689985" y="695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17145</xdr:rowOff>
    </xdr:from>
    <xdr:ext cx="736600" cy="258445"/>
    <xdr:sp macro="" textlink="">
      <xdr:nvSpPr>
        <xdr:cNvPr id="76" name="テキスト ボックス 75"/>
        <xdr:cNvSpPr txBox="1"/>
      </xdr:nvSpPr>
      <xdr:spPr>
        <a:xfrm>
          <a:off x="3399155" y="6722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59690</xdr:rowOff>
    </xdr:from>
    <xdr:to xmlns:xdr="http://schemas.openxmlformats.org/drawingml/2006/spreadsheetDrawing">
      <xdr:col>15</xdr:col>
      <xdr:colOff>82550</xdr:colOff>
      <xdr:row>42</xdr:row>
      <xdr:rowOff>59690</xdr:rowOff>
    </xdr:to>
    <xdr:cxnSp macro="">
      <xdr:nvCxnSpPr>
        <xdr:cNvPr id="77" name="直線コネクタ 76"/>
        <xdr:cNvCxnSpPr/>
      </xdr:nvCxnSpPr>
      <xdr:spPr>
        <a:xfrm>
          <a:off x="2120265" y="710057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2879725" y="695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17145</xdr:rowOff>
    </xdr:from>
    <xdr:ext cx="761365" cy="258445"/>
    <xdr:sp macro="" textlink="">
      <xdr:nvSpPr>
        <xdr:cNvPr id="79" name="テキスト ボックス 78"/>
        <xdr:cNvSpPr txBox="1"/>
      </xdr:nvSpPr>
      <xdr:spPr>
        <a:xfrm>
          <a:off x="2588895" y="6722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42</xdr:row>
      <xdr:rowOff>59690</xdr:rowOff>
    </xdr:from>
    <xdr:to xmlns:xdr="http://schemas.openxmlformats.org/drawingml/2006/spreadsheetDrawing">
      <xdr:col>11</xdr:col>
      <xdr:colOff>31750</xdr:colOff>
      <xdr:row>42</xdr:row>
      <xdr:rowOff>59690</xdr:rowOff>
    </xdr:to>
    <xdr:cxnSp macro="">
      <xdr:nvCxnSpPr>
        <xdr:cNvPr id="80" name="直線コネクタ 79"/>
        <xdr:cNvCxnSpPr/>
      </xdr:nvCxnSpPr>
      <xdr:spPr>
        <a:xfrm>
          <a:off x="1329055" y="7100570"/>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088515" y="69500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17145</xdr:rowOff>
    </xdr:from>
    <xdr:ext cx="761365" cy="258445"/>
    <xdr:sp macro="" textlink="">
      <xdr:nvSpPr>
        <xdr:cNvPr id="82" name="テキスト ボックス 81"/>
        <xdr:cNvSpPr txBox="1"/>
      </xdr:nvSpPr>
      <xdr:spPr>
        <a:xfrm>
          <a:off x="1778635" y="6722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278890" y="695007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17145</xdr:rowOff>
    </xdr:from>
    <xdr:ext cx="762000" cy="258445"/>
    <xdr:sp macro="" textlink="">
      <xdr:nvSpPr>
        <xdr:cNvPr id="84" name="テキスト ボックス 83"/>
        <xdr:cNvSpPr txBox="1"/>
      </xdr:nvSpPr>
      <xdr:spPr>
        <a:xfrm>
          <a:off x="968375" y="672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9" name="テキスト ボックス 88"/>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43815</xdr:rowOff>
    </xdr:from>
    <xdr:to xmlns:xdr="http://schemas.openxmlformats.org/drawingml/2006/spreadsheetDrawing">
      <xdr:col>23</xdr:col>
      <xdr:colOff>184150</xdr:colOff>
      <xdr:row>42</xdr:row>
      <xdr:rowOff>145415</xdr:rowOff>
    </xdr:to>
    <xdr:sp macro="" textlink="">
      <xdr:nvSpPr>
        <xdr:cNvPr id="90" name="楕円 89"/>
        <xdr:cNvSpPr/>
      </xdr:nvSpPr>
      <xdr:spPr>
        <a:xfrm>
          <a:off x="4449445"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15875</xdr:rowOff>
    </xdr:from>
    <xdr:ext cx="761365" cy="258445"/>
    <xdr:sp macro="" textlink="">
      <xdr:nvSpPr>
        <xdr:cNvPr id="91" name="財政力該当値テキスト"/>
        <xdr:cNvSpPr txBox="1"/>
      </xdr:nvSpPr>
      <xdr:spPr>
        <a:xfrm>
          <a:off x="4569460" y="7056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8890</xdr:rowOff>
    </xdr:from>
    <xdr:to xmlns:xdr="http://schemas.openxmlformats.org/drawingml/2006/spreadsheetDrawing">
      <xdr:col>19</xdr:col>
      <xdr:colOff>184150</xdr:colOff>
      <xdr:row>42</xdr:row>
      <xdr:rowOff>110490</xdr:rowOff>
    </xdr:to>
    <xdr:sp macro="" textlink="">
      <xdr:nvSpPr>
        <xdr:cNvPr id="92" name="楕円 91"/>
        <xdr:cNvSpPr/>
      </xdr:nvSpPr>
      <xdr:spPr>
        <a:xfrm>
          <a:off x="3689985"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95250</xdr:rowOff>
    </xdr:from>
    <xdr:ext cx="736600" cy="259080"/>
    <xdr:sp macro="" textlink="">
      <xdr:nvSpPr>
        <xdr:cNvPr id="93" name="テキスト ボックス 92"/>
        <xdr:cNvSpPr txBox="1"/>
      </xdr:nvSpPr>
      <xdr:spPr>
        <a:xfrm>
          <a:off x="3399155" y="713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8890</xdr:rowOff>
    </xdr:from>
    <xdr:to xmlns:xdr="http://schemas.openxmlformats.org/drawingml/2006/spreadsheetDrawing">
      <xdr:col>15</xdr:col>
      <xdr:colOff>133350</xdr:colOff>
      <xdr:row>42</xdr:row>
      <xdr:rowOff>110490</xdr:rowOff>
    </xdr:to>
    <xdr:sp macro="" textlink="">
      <xdr:nvSpPr>
        <xdr:cNvPr id="94" name="楕円 93"/>
        <xdr:cNvSpPr/>
      </xdr:nvSpPr>
      <xdr:spPr>
        <a:xfrm>
          <a:off x="2879725"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95250</xdr:rowOff>
    </xdr:from>
    <xdr:ext cx="761365" cy="259080"/>
    <xdr:sp macro="" textlink="">
      <xdr:nvSpPr>
        <xdr:cNvPr id="95" name="テキスト ボックス 94"/>
        <xdr:cNvSpPr txBox="1"/>
      </xdr:nvSpPr>
      <xdr:spPr>
        <a:xfrm>
          <a:off x="2588895" y="713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42</xdr:row>
      <xdr:rowOff>8890</xdr:rowOff>
    </xdr:from>
    <xdr:to xmlns:xdr="http://schemas.openxmlformats.org/drawingml/2006/spreadsheetDrawing">
      <xdr:col>11</xdr:col>
      <xdr:colOff>82550</xdr:colOff>
      <xdr:row>42</xdr:row>
      <xdr:rowOff>110490</xdr:rowOff>
    </xdr:to>
    <xdr:sp macro="" textlink="">
      <xdr:nvSpPr>
        <xdr:cNvPr id="96" name="楕円 95"/>
        <xdr:cNvSpPr/>
      </xdr:nvSpPr>
      <xdr:spPr>
        <a:xfrm>
          <a:off x="2088515" y="7049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95250</xdr:rowOff>
    </xdr:from>
    <xdr:ext cx="761365" cy="259080"/>
    <xdr:sp macro="" textlink="">
      <xdr:nvSpPr>
        <xdr:cNvPr id="97" name="テキスト ボックス 96"/>
        <xdr:cNvSpPr txBox="1"/>
      </xdr:nvSpPr>
      <xdr:spPr>
        <a:xfrm>
          <a:off x="1778635" y="713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8890</xdr:rowOff>
    </xdr:from>
    <xdr:to xmlns:xdr="http://schemas.openxmlformats.org/drawingml/2006/spreadsheetDrawing">
      <xdr:col>7</xdr:col>
      <xdr:colOff>31750</xdr:colOff>
      <xdr:row>42</xdr:row>
      <xdr:rowOff>110490</xdr:rowOff>
    </xdr:to>
    <xdr:sp macro="" textlink="">
      <xdr:nvSpPr>
        <xdr:cNvPr id="98" name="楕円 97"/>
        <xdr:cNvSpPr/>
      </xdr:nvSpPr>
      <xdr:spPr>
        <a:xfrm>
          <a:off x="1278890" y="70497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59080"/>
    <xdr:sp macro="" textlink="">
      <xdr:nvSpPr>
        <xdr:cNvPr id="99" name="テキスト ボックス 98"/>
        <xdr:cNvSpPr txBox="1"/>
      </xdr:nvSpPr>
      <xdr:spPr>
        <a:xfrm>
          <a:off x="968375"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1" name="テキスト ボックス 100"/>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2" name="テキスト ボックス 101"/>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189865</xdr:colOff>
      <xdr:row>57</xdr:row>
      <xdr:rowOff>69850</xdr:rowOff>
    </xdr:to>
    <xdr:sp macro="" textlink="">
      <xdr:nvSpPr>
        <xdr:cNvPr id="111" name="正方形/長方形 110"/>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189865</xdr:colOff>
      <xdr:row>69</xdr:row>
      <xdr:rowOff>107950</xdr:rowOff>
    </xdr:to>
    <xdr:sp macro="" textlink="" fLocksText="0">
      <xdr:nvSpPr>
        <xdr:cNvPr id="112" name="テキスト ボックス 111"/>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令和２年度は前年度と比較し、分子となる扶助費及び物件費等の一般財源が増加したものの、分母となる普通交付税、臨時財政対策債、地方消費税交付金等の大幅な増加等により、</a:t>
          </a:r>
          <a:r>
            <a:rPr kumimoji="1" lang="en-US" altLang="ja-JP" sz="1300">
              <a:solidFill>
                <a:sysClr val="windowText" lastClr="000000"/>
              </a:solidFill>
              <a:latin typeface="ＭＳ Ｐゴシック"/>
              <a:ea typeface="ＭＳ Ｐゴシック"/>
            </a:rPr>
            <a:t>4.2</a:t>
          </a:r>
          <a:r>
            <a:rPr kumimoji="1" lang="ja-JP" altLang="en-US" sz="1300">
              <a:solidFill>
                <a:sysClr val="windowText" lastClr="000000"/>
              </a:solidFill>
              <a:latin typeface="ＭＳ Ｐゴシック"/>
              <a:ea typeface="ＭＳ Ｐゴシック"/>
            </a:rPr>
            <a:t>ポイント改善した。</a:t>
          </a:r>
        </a:p>
        <a:p>
          <a:r>
            <a:rPr kumimoji="1" lang="ja-JP" altLang="en-US" sz="1300">
              <a:solidFill>
                <a:sysClr val="windowText" lastClr="000000"/>
              </a:solidFill>
              <a:latin typeface="ＭＳ Ｐゴシック"/>
              <a:ea typeface="ＭＳ Ｐゴシック"/>
            </a:rPr>
            <a:t>　類似団体平均値からは、</a:t>
          </a:r>
          <a:r>
            <a:rPr kumimoji="1" lang="en-US" altLang="ja-JP" sz="1300">
              <a:solidFill>
                <a:sysClr val="windowText" lastClr="000000"/>
              </a:solidFill>
              <a:latin typeface="ＭＳ Ｐゴシック"/>
              <a:ea typeface="ＭＳ Ｐゴシック"/>
            </a:rPr>
            <a:t>2.3</a:t>
          </a:r>
          <a:r>
            <a:rPr kumimoji="1" lang="ja-JP" altLang="en-US" sz="1300">
              <a:solidFill>
                <a:sysClr val="windowText" lastClr="000000"/>
              </a:solidFill>
              <a:latin typeface="ＭＳ Ｐゴシック"/>
              <a:ea typeface="ＭＳ Ｐゴシック"/>
            </a:rPr>
            <a:t>ポイント下回った状態ではあるが、引き続き人件費、公債費、物件費などの経常経費の抑制に努めるとともに、市税の収納率向上のほか、未利用財産の貸付・売却、使用料など利用者負担の適正化を図り、経常収入の増加に努める。</a:t>
          </a:r>
        </a:p>
      </xdr:txBody>
    </xdr:sp>
    <xdr:clientData/>
  </xdr:twoCellAnchor>
  <xdr:oneCellAnchor>
    <xdr:from xmlns:xdr="http://schemas.openxmlformats.org/drawingml/2006/spreadsheetDrawing">
      <xdr:col>3</xdr:col>
      <xdr:colOff>95250</xdr:colOff>
      <xdr:row>54</xdr:row>
      <xdr:rowOff>140335</xdr:rowOff>
    </xdr:from>
    <xdr:ext cx="297815" cy="224790"/>
    <xdr:sp macro="" textlink="">
      <xdr:nvSpPr>
        <xdr:cNvPr id="113" name="テキスト ボックス 112"/>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0294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7" name="テキスト ボックス 116"/>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0294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0294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0294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3" name="テキスト ボックス 122"/>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4" name="直線コネクタ 123"/>
        <xdr:cNvCxnSpPr/>
      </xdr:nvCxnSpPr>
      <xdr:spPr>
        <a:xfrm>
          <a:off x="70294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5" name="テキスト ボックス 124"/>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66</xdr:row>
      <xdr:rowOff>10160</xdr:rowOff>
    </xdr:to>
    <xdr:cxnSp macro="">
      <xdr:nvCxnSpPr>
        <xdr:cNvPr id="129" name="直線コネクタ 128"/>
        <xdr:cNvCxnSpPr/>
      </xdr:nvCxnSpPr>
      <xdr:spPr>
        <a:xfrm flipV="1">
          <a:off x="4500245" y="9793605"/>
          <a:ext cx="0" cy="1280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1365" cy="259080"/>
    <xdr:sp macro="" textlink="">
      <xdr:nvSpPr>
        <xdr:cNvPr id="130" name="財政構造の弾力性最小値テキスト"/>
        <xdr:cNvSpPr txBox="1"/>
      </xdr:nvSpPr>
      <xdr:spPr>
        <a:xfrm>
          <a:off x="4569460" y="11050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1" name="直線コネクタ 130"/>
        <xdr:cNvCxnSpPr/>
      </xdr:nvCxnSpPr>
      <xdr:spPr>
        <a:xfrm>
          <a:off x="4411345" y="110744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1365" cy="259080"/>
    <xdr:sp macro="" textlink="">
      <xdr:nvSpPr>
        <xdr:cNvPr id="132" name="財政構造の弾力性最大値テキスト"/>
        <xdr:cNvSpPr txBox="1"/>
      </xdr:nvSpPr>
      <xdr:spPr>
        <a:xfrm>
          <a:off x="4569460" y="9544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33" name="直線コネクタ 132"/>
        <xdr:cNvCxnSpPr/>
      </xdr:nvCxnSpPr>
      <xdr:spPr>
        <a:xfrm>
          <a:off x="4411345" y="97936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46990</xdr:rowOff>
    </xdr:from>
    <xdr:to xmlns:xdr="http://schemas.openxmlformats.org/drawingml/2006/spreadsheetDrawing">
      <xdr:col>23</xdr:col>
      <xdr:colOff>133350</xdr:colOff>
      <xdr:row>63</xdr:row>
      <xdr:rowOff>41910</xdr:rowOff>
    </xdr:to>
    <xdr:cxnSp macro="">
      <xdr:nvCxnSpPr>
        <xdr:cNvPr id="134" name="直線コネクタ 133"/>
        <xdr:cNvCxnSpPr/>
      </xdr:nvCxnSpPr>
      <xdr:spPr>
        <a:xfrm flipV="1">
          <a:off x="3740785" y="10273030"/>
          <a:ext cx="75946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153035</xdr:rowOff>
    </xdr:from>
    <xdr:ext cx="761365" cy="259080"/>
    <xdr:sp macro="" textlink="">
      <xdr:nvSpPr>
        <xdr:cNvPr id="135" name="財政構造の弾力性平均値テキスト"/>
        <xdr:cNvSpPr txBox="1"/>
      </xdr:nvSpPr>
      <xdr:spPr>
        <a:xfrm>
          <a:off x="4569460" y="103790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8890</xdr:rowOff>
    </xdr:from>
    <xdr:to xmlns:xdr="http://schemas.openxmlformats.org/drawingml/2006/spreadsheetDrawing">
      <xdr:col>23</xdr:col>
      <xdr:colOff>184150</xdr:colOff>
      <xdr:row>62</xdr:row>
      <xdr:rowOff>111125</xdr:rowOff>
    </xdr:to>
    <xdr:sp macro="" textlink="">
      <xdr:nvSpPr>
        <xdr:cNvPr id="136" name="フローチャート: 判断 135"/>
        <xdr:cNvSpPr/>
      </xdr:nvSpPr>
      <xdr:spPr>
        <a:xfrm>
          <a:off x="4449445" y="10402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41910</xdr:rowOff>
    </xdr:from>
    <xdr:to xmlns:xdr="http://schemas.openxmlformats.org/drawingml/2006/spreadsheetDrawing">
      <xdr:col>19</xdr:col>
      <xdr:colOff>133350</xdr:colOff>
      <xdr:row>63</xdr:row>
      <xdr:rowOff>138430</xdr:rowOff>
    </xdr:to>
    <xdr:cxnSp macro="">
      <xdr:nvCxnSpPr>
        <xdr:cNvPr id="137" name="直線コネクタ 136"/>
        <xdr:cNvCxnSpPr/>
      </xdr:nvCxnSpPr>
      <xdr:spPr>
        <a:xfrm flipV="1">
          <a:off x="2930525" y="10603230"/>
          <a:ext cx="8102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160020</xdr:rowOff>
    </xdr:from>
    <xdr:to xmlns:xdr="http://schemas.openxmlformats.org/drawingml/2006/spreadsheetDrawing">
      <xdr:col>19</xdr:col>
      <xdr:colOff>184150</xdr:colOff>
      <xdr:row>64</xdr:row>
      <xdr:rowOff>90170</xdr:rowOff>
    </xdr:to>
    <xdr:sp macro="" textlink="">
      <xdr:nvSpPr>
        <xdr:cNvPr id="138" name="フローチャート: 判断 137"/>
        <xdr:cNvSpPr/>
      </xdr:nvSpPr>
      <xdr:spPr>
        <a:xfrm>
          <a:off x="3689985" y="10721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74930</xdr:rowOff>
    </xdr:from>
    <xdr:ext cx="736600" cy="259080"/>
    <xdr:sp macro="" textlink="">
      <xdr:nvSpPr>
        <xdr:cNvPr id="139" name="テキスト ボックス 138"/>
        <xdr:cNvSpPr txBox="1"/>
      </xdr:nvSpPr>
      <xdr:spPr>
        <a:xfrm>
          <a:off x="3399155" y="1080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149225</xdr:rowOff>
    </xdr:from>
    <xdr:to xmlns:xdr="http://schemas.openxmlformats.org/drawingml/2006/spreadsheetDrawing">
      <xdr:col>15</xdr:col>
      <xdr:colOff>82550</xdr:colOff>
      <xdr:row>63</xdr:row>
      <xdr:rowOff>138430</xdr:rowOff>
    </xdr:to>
    <xdr:cxnSp macro="">
      <xdr:nvCxnSpPr>
        <xdr:cNvPr id="140" name="直線コネクタ 139"/>
        <xdr:cNvCxnSpPr/>
      </xdr:nvCxnSpPr>
      <xdr:spPr>
        <a:xfrm>
          <a:off x="2120265" y="10542905"/>
          <a:ext cx="81026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167640</xdr:rowOff>
    </xdr:from>
    <xdr:to xmlns:xdr="http://schemas.openxmlformats.org/drawingml/2006/spreadsheetDrawing">
      <xdr:col>15</xdr:col>
      <xdr:colOff>133350</xdr:colOff>
      <xdr:row>64</xdr:row>
      <xdr:rowOff>98425</xdr:rowOff>
    </xdr:to>
    <xdr:sp macro="" textlink="">
      <xdr:nvSpPr>
        <xdr:cNvPr id="141" name="フローチャート: 判断 140"/>
        <xdr:cNvSpPr/>
      </xdr:nvSpPr>
      <xdr:spPr>
        <a:xfrm>
          <a:off x="2879725" y="10728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83185</xdr:rowOff>
    </xdr:from>
    <xdr:ext cx="761365" cy="259080"/>
    <xdr:sp macro="" textlink="">
      <xdr:nvSpPr>
        <xdr:cNvPr id="142" name="テキスト ボックス 141"/>
        <xdr:cNvSpPr txBox="1"/>
      </xdr:nvSpPr>
      <xdr:spPr>
        <a:xfrm>
          <a:off x="2588895" y="10812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62</xdr:row>
      <xdr:rowOff>149225</xdr:rowOff>
    </xdr:from>
    <xdr:to xmlns:xdr="http://schemas.openxmlformats.org/drawingml/2006/spreadsheetDrawing">
      <xdr:col>11</xdr:col>
      <xdr:colOff>31750</xdr:colOff>
      <xdr:row>63</xdr:row>
      <xdr:rowOff>98425</xdr:rowOff>
    </xdr:to>
    <xdr:cxnSp macro="">
      <xdr:nvCxnSpPr>
        <xdr:cNvPr id="143" name="直線コネクタ 142"/>
        <xdr:cNvCxnSpPr/>
      </xdr:nvCxnSpPr>
      <xdr:spPr>
        <a:xfrm flipV="1">
          <a:off x="1329055" y="10542905"/>
          <a:ext cx="79121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63</xdr:row>
      <xdr:rowOff>120015</xdr:rowOff>
    </xdr:from>
    <xdr:to xmlns:xdr="http://schemas.openxmlformats.org/drawingml/2006/spreadsheetDrawing">
      <xdr:col>11</xdr:col>
      <xdr:colOff>82550</xdr:colOff>
      <xdr:row>64</xdr:row>
      <xdr:rowOff>50165</xdr:rowOff>
    </xdr:to>
    <xdr:sp macro="" textlink="">
      <xdr:nvSpPr>
        <xdr:cNvPr id="144" name="フローチャート: 判断 143"/>
        <xdr:cNvSpPr/>
      </xdr:nvSpPr>
      <xdr:spPr>
        <a:xfrm>
          <a:off x="2088515" y="106813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34925</xdr:rowOff>
    </xdr:from>
    <xdr:ext cx="761365" cy="258445"/>
    <xdr:sp macro="" textlink="">
      <xdr:nvSpPr>
        <xdr:cNvPr id="145" name="テキスト ボックス 144"/>
        <xdr:cNvSpPr txBox="1"/>
      </xdr:nvSpPr>
      <xdr:spPr>
        <a:xfrm>
          <a:off x="1778635" y="10763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120015</xdr:rowOff>
    </xdr:from>
    <xdr:to xmlns:xdr="http://schemas.openxmlformats.org/drawingml/2006/spreadsheetDrawing">
      <xdr:col>7</xdr:col>
      <xdr:colOff>31750</xdr:colOff>
      <xdr:row>64</xdr:row>
      <xdr:rowOff>50165</xdr:rowOff>
    </xdr:to>
    <xdr:sp macro="" textlink="">
      <xdr:nvSpPr>
        <xdr:cNvPr id="146" name="フローチャート: 判断 145"/>
        <xdr:cNvSpPr/>
      </xdr:nvSpPr>
      <xdr:spPr>
        <a:xfrm>
          <a:off x="1278890" y="1068133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34925</xdr:rowOff>
    </xdr:from>
    <xdr:ext cx="762000" cy="258445"/>
    <xdr:sp macro="" textlink="">
      <xdr:nvSpPr>
        <xdr:cNvPr id="147" name="テキスト ボックス 146"/>
        <xdr:cNvSpPr txBox="1"/>
      </xdr:nvSpPr>
      <xdr:spPr>
        <a:xfrm>
          <a:off x="968375" y="10763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8" name="テキスト ボックス 147"/>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9" name="テキスト ボックス 148"/>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50" name="テキスト ボックス 149"/>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51" name="テキスト ボックス 150"/>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1365" cy="259080"/>
    <xdr:sp macro="" textlink="">
      <xdr:nvSpPr>
        <xdr:cNvPr id="152" name="テキスト ボックス 151"/>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167640</xdr:rowOff>
    </xdr:from>
    <xdr:to xmlns:xdr="http://schemas.openxmlformats.org/drawingml/2006/spreadsheetDrawing">
      <xdr:col>23</xdr:col>
      <xdr:colOff>184150</xdr:colOff>
      <xdr:row>61</xdr:row>
      <xdr:rowOff>97790</xdr:rowOff>
    </xdr:to>
    <xdr:sp macro="" textlink="">
      <xdr:nvSpPr>
        <xdr:cNvPr id="153" name="楕円 152"/>
        <xdr:cNvSpPr/>
      </xdr:nvSpPr>
      <xdr:spPr>
        <a:xfrm>
          <a:off x="4449445"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12700</xdr:rowOff>
    </xdr:from>
    <xdr:ext cx="761365" cy="258445"/>
    <xdr:sp macro="" textlink="">
      <xdr:nvSpPr>
        <xdr:cNvPr id="154" name="財政構造の弾力性該当値テキスト"/>
        <xdr:cNvSpPr txBox="1"/>
      </xdr:nvSpPr>
      <xdr:spPr>
        <a:xfrm>
          <a:off x="4569460" y="10071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55" name="楕円 154"/>
        <xdr:cNvSpPr/>
      </xdr:nvSpPr>
      <xdr:spPr>
        <a:xfrm>
          <a:off x="3689985"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102870</xdr:rowOff>
    </xdr:from>
    <xdr:ext cx="736600" cy="258445"/>
    <xdr:sp macro="" textlink="">
      <xdr:nvSpPr>
        <xdr:cNvPr id="156" name="テキスト ボックス 155"/>
        <xdr:cNvSpPr txBox="1"/>
      </xdr:nvSpPr>
      <xdr:spPr>
        <a:xfrm>
          <a:off x="3399155" y="10328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87630</xdr:rowOff>
    </xdr:from>
    <xdr:to xmlns:xdr="http://schemas.openxmlformats.org/drawingml/2006/spreadsheetDrawing">
      <xdr:col>15</xdr:col>
      <xdr:colOff>133350</xdr:colOff>
      <xdr:row>64</xdr:row>
      <xdr:rowOff>17780</xdr:rowOff>
    </xdr:to>
    <xdr:sp macro="" textlink="">
      <xdr:nvSpPr>
        <xdr:cNvPr id="157" name="楕円 156"/>
        <xdr:cNvSpPr/>
      </xdr:nvSpPr>
      <xdr:spPr>
        <a:xfrm>
          <a:off x="2879725" y="1064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28575</xdr:rowOff>
    </xdr:from>
    <xdr:ext cx="761365" cy="258445"/>
    <xdr:sp macro="" textlink="">
      <xdr:nvSpPr>
        <xdr:cNvPr id="158" name="テキスト ボックス 157"/>
        <xdr:cNvSpPr txBox="1"/>
      </xdr:nvSpPr>
      <xdr:spPr>
        <a:xfrm>
          <a:off x="2588895" y="10422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62</xdr:row>
      <xdr:rowOff>98425</xdr:rowOff>
    </xdr:from>
    <xdr:to xmlns:xdr="http://schemas.openxmlformats.org/drawingml/2006/spreadsheetDrawing">
      <xdr:col>11</xdr:col>
      <xdr:colOff>82550</xdr:colOff>
      <xdr:row>63</xdr:row>
      <xdr:rowOff>28575</xdr:rowOff>
    </xdr:to>
    <xdr:sp macro="" textlink="">
      <xdr:nvSpPr>
        <xdr:cNvPr id="159" name="楕円 158"/>
        <xdr:cNvSpPr/>
      </xdr:nvSpPr>
      <xdr:spPr>
        <a:xfrm>
          <a:off x="2088515" y="104921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38735</xdr:rowOff>
    </xdr:from>
    <xdr:ext cx="761365" cy="259080"/>
    <xdr:sp macro="" textlink="">
      <xdr:nvSpPr>
        <xdr:cNvPr id="160" name="テキスト ボックス 159"/>
        <xdr:cNvSpPr txBox="1"/>
      </xdr:nvSpPr>
      <xdr:spPr>
        <a:xfrm>
          <a:off x="1778635" y="10264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47625</xdr:rowOff>
    </xdr:from>
    <xdr:to xmlns:xdr="http://schemas.openxmlformats.org/drawingml/2006/spreadsheetDrawing">
      <xdr:col>7</xdr:col>
      <xdr:colOff>31750</xdr:colOff>
      <xdr:row>63</xdr:row>
      <xdr:rowOff>149225</xdr:rowOff>
    </xdr:to>
    <xdr:sp macro="" textlink="">
      <xdr:nvSpPr>
        <xdr:cNvPr id="161" name="楕円 160"/>
        <xdr:cNvSpPr/>
      </xdr:nvSpPr>
      <xdr:spPr>
        <a:xfrm>
          <a:off x="1278890" y="1060894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159385</xdr:rowOff>
    </xdr:from>
    <xdr:ext cx="762000" cy="258445"/>
    <xdr:sp macro="" textlink="">
      <xdr:nvSpPr>
        <xdr:cNvPr id="162" name="テキスト ボックス 161"/>
        <xdr:cNvSpPr txBox="1"/>
      </xdr:nvSpPr>
      <xdr:spPr>
        <a:xfrm>
          <a:off x="968375"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180" cy="308610"/>
    <xdr:sp macro="" textlink="">
      <xdr:nvSpPr>
        <xdr:cNvPr id="164" name="テキスト ボックス 163"/>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[139,976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189865</xdr:colOff>
      <xdr:row>79</xdr:row>
      <xdr:rowOff>107950</xdr:rowOff>
    </xdr:to>
    <xdr:sp macro="" textlink="">
      <xdr:nvSpPr>
        <xdr:cNvPr id="174" name="正方形/長方形 173"/>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189865</xdr:colOff>
      <xdr:row>91</xdr:row>
      <xdr:rowOff>146050</xdr:rowOff>
    </xdr:to>
    <xdr:sp macro="" textlink="" fLocksText="0">
      <xdr:nvSpPr>
        <xdr:cNvPr id="175" name="テキスト ボックス 174"/>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令和元年度は東日本台風災害の影響による物件費の大幅増により、前年度比</a:t>
          </a:r>
          <a:r>
            <a:rPr kumimoji="1" lang="en-US" altLang="ja-JP" sz="1200">
              <a:solidFill>
                <a:sysClr val="windowText" lastClr="000000"/>
              </a:solidFill>
              <a:latin typeface="ＭＳ Ｐゴシック"/>
              <a:ea typeface="ＭＳ Ｐゴシック"/>
            </a:rPr>
            <a:t>21,375</a:t>
          </a:r>
          <a:r>
            <a:rPr kumimoji="1" lang="ja-JP" altLang="en-US" sz="1200">
              <a:solidFill>
                <a:sysClr val="windowText" lastClr="000000"/>
              </a:solidFill>
              <a:latin typeface="ＭＳ Ｐゴシック"/>
              <a:ea typeface="ＭＳ Ｐゴシック"/>
            </a:rPr>
            <a:t>円の大幅増となった。令和３年度における物件費は、台風災害に伴う災害廃棄物の収集運搬事務費等の減少により</a:t>
          </a:r>
          <a:r>
            <a:rPr kumimoji="1" lang="en-US" altLang="ja-JP" sz="1200">
              <a:solidFill>
                <a:sysClr val="windowText" lastClr="000000"/>
              </a:solidFill>
              <a:latin typeface="ＭＳ Ｐゴシック"/>
              <a:ea typeface="ＭＳ Ｐゴシック"/>
            </a:rPr>
            <a:t>0.5</a:t>
          </a:r>
          <a:r>
            <a:rPr kumimoji="1" lang="ja-JP" altLang="en-US" sz="1200">
              <a:solidFill>
                <a:sysClr val="windowText" lastClr="000000"/>
              </a:solidFill>
              <a:latin typeface="ＭＳ Ｐゴシック"/>
              <a:ea typeface="ＭＳ Ｐゴシック"/>
            </a:rPr>
            <a:t>％減少となったものの、人件費は、退職者の増に伴う退職手当の増加等により、前年度比で</a:t>
          </a:r>
          <a:r>
            <a:rPr kumimoji="1" lang="en-US" altLang="ja-JP" sz="1200">
              <a:solidFill>
                <a:sysClr val="windowText" lastClr="000000"/>
              </a:solidFill>
              <a:latin typeface="ＭＳ Ｐゴシック"/>
              <a:ea typeface="ＭＳ Ｐゴシック"/>
            </a:rPr>
            <a:t>2.6</a:t>
          </a:r>
          <a:r>
            <a:rPr kumimoji="1" lang="ja-JP" altLang="en-US" sz="1200">
              <a:solidFill>
                <a:sysClr val="windowText" lastClr="000000"/>
              </a:solidFill>
              <a:latin typeface="ＭＳ Ｐゴシック"/>
              <a:ea typeface="ＭＳ Ｐゴシック"/>
            </a:rPr>
            <a:t>％増加となり、人口一人当たりの人件費・物件費等は、前年度より</a:t>
          </a:r>
          <a:r>
            <a:rPr kumimoji="1" lang="en-US" altLang="ja-JP" sz="1200">
              <a:solidFill>
                <a:sysClr val="windowText" lastClr="000000"/>
              </a:solidFill>
              <a:latin typeface="ＭＳ Ｐゴシック"/>
              <a:ea typeface="ＭＳ Ｐゴシック"/>
            </a:rPr>
            <a:t>3,255</a:t>
          </a:r>
          <a:r>
            <a:rPr kumimoji="1" lang="ja-JP" altLang="en-US" sz="1200">
              <a:solidFill>
                <a:sysClr val="windowText" lastClr="000000"/>
              </a:solidFill>
              <a:latin typeface="ＭＳ Ｐゴシック"/>
              <a:ea typeface="ＭＳ Ｐゴシック"/>
            </a:rPr>
            <a:t>円の増となった。</a:t>
          </a:r>
        </a:p>
        <a:p>
          <a:r>
            <a:rPr kumimoji="1" lang="ja-JP" altLang="en-US" sz="1200">
              <a:solidFill>
                <a:sysClr val="windowText" lastClr="000000"/>
              </a:solidFill>
              <a:latin typeface="ＭＳ Ｐゴシック"/>
              <a:ea typeface="ＭＳ Ｐゴシック"/>
            </a:rPr>
            <a:t>　台風災害からの復旧作業の進捗により令和４年度以降、物件費は縮小していくと推測されるが、その一方で人口は減少傾向が顕著になりつつあるため、　引き続き人件費の抑制を図る。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6" name="テキスト ボックス 175"/>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02945" y="1507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80" name="テキスト ボックス 179"/>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02945" y="146754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2" name="テキスト ボックス 181"/>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02945" y="142811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02945" y="13890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02945" y="13495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8" name="テキスト ボックス 187"/>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29845</xdr:rowOff>
    </xdr:from>
    <xdr:to xmlns:xdr="http://schemas.openxmlformats.org/drawingml/2006/spreadsheetDrawing">
      <xdr:col>23</xdr:col>
      <xdr:colOff>133350</xdr:colOff>
      <xdr:row>88</xdr:row>
      <xdr:rowOff>30480</xdr:rowOff>
    </xdr:to>
    <xdr:cxnSp macro="">
      <xdr:nvCxnSpPr>
        <xdr:cNvPr id="192" name="直線コネクタ 191"/>
        <xdr:cNvCxnSpPr/>
      </xdr:nvCxnSpPr>
      <xdr:spPr>
        <a:xfrm flipV="1">
          <a:off x="4500245" y="13441045"/>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2540</xdr:rowOff>
    </xdr:from>
    <xdr:ext cx="761365" cy="259080"/>
    <xdr:sp macro="" textlink="">
      <xdr:nvSpPr>
        <xdr:cNvPr id="193" name="人件費・物件費等の状況最小値テキスト"/>
        <xdr:cNvSpPr txBox="1"/>
      </xdr:nvSpPr>
      <xdr:spPr>
        <a:xfrm>
          <a:off x="4569460" y="1475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30480</xdr:rowOff>
    </xdr:from>
    <xdr:to xmlns:xdr="http://schemas.openxmlformats.org/drawingml/2006/spreadsheetDrawing">
      <xdr:col>24</xdr:col>
      <xdr:colOff>12700</xdr:colOff>
      <xdr:row>88</xdr:row>
      <xdr:rowOff>30480</xdr:rowOff>
    </xdr:to>
    <xdr:cxnSp macro="">
      <xdr:nvCxnSpPr>
        <xdr:cNvPr id="194" name="直線コネクタ 193"/>
        <xdr:cNvCxnSpPr/>
      </xdr:nvCxnSpPr>
      <xdr:spPr>
        <a:xfrm>
          <a:off x="4411345" y="147828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116205</xdr:rowOff>
    </xdr:from>
    <xdr:ext cx="761365" cy="259080"/>
    <xdr:sp macro="" textlink="">
      <xdr:nvSpPr>
        <xdr:cNvPr id="195" name="人件費・物件費等の状況最大値テキスト"/>
        <xdr:cNvSpPr txBox="1"/>
      </xdr:nvSpPr>
      <xdr:spPr>
        <a:xfrm>
          <a:off x="4569460" y="13192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29845</xdr:rowOff>
    </xdr:from>
    <xdr:to xmlns:xdr="http://schemas.openxmlformats.org/drawingml/2006/spreadsheetDrawing">
      <xdr:col>24</xdr:col>
      <xdr:colOff>12700</xdr:colOff>
      <xdr:row>80</xdr:row>
      <xdr:rowOff>29845</xdr:rowOff>
    </xdr:to>
    <xdr:cxnSp macro="">
      <xdr:nvCxnSpPr>
        <xdr:cNvPr id="196" name="直線コネクタ 195"/>
        <xdr:cNvCxnSpPr/>
      </xdr:nvCxnSpPr>
      <xdr:spPr>
        <a:xfrm>
          <a:off x="4411345" y="134410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137160</xdr:rowOff>
    </xdr:from>
    <xdr:to xmlns:xdr="http://schemas.openxmlformats.org/drawingml/2006/spreadsheetDrawing">
      <xdr:col>23</xdr:col>
      <xdr:colOff>133350</xdr:colOff>
      <xdr:row>85</xdr:row>
      <xdr:rowOff>31115</xdr:rowOff>
    </xdr:to>
    <xdr:cxnSp macro="">
      <xdr:nvCxnSpPr>
        <xdr:cNvPr id="197" name="直線コネクタ 196"/>
        <xdr:cNvCxnSpPr/>
      </xdr:nvCxnSpPr>
      <xdr:spPr>
        <a:xfrm>
          <a:off x="3740785" y="14218920"/>
          <a:ext cx="7594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1365" cy="258445"/>
    <xdr:sp macro="" textlink="">
      <xdr:nvSpPr>
        <xdr:cNvPr id="198" name="人件費・物件費等の状況平均値テキスト"/>
        <xdr:cNvSpPr txBox="1"/>
      </xdr:nvSpPr>
      <xdr:spPr>
        <a:xfrm>
          <a:off x="4569460" y="13833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9" name="フローチャート: 判断 198"/>
        <xdr:cNvSpPr/>
      </xdr:nvSpPr>
      <xdr:spPr>
        <a:xfrm>
          <a:off x="4449445"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106680</xdr:rowOff>
    </xdr:from>
    <xdr:to xmlns:xdr="http://schemas.openxmlformats.org/drawingml/2006/spreadsheetDrawing">
      <xdr:col>19</xdr:col>
      <xdr:colOff>133350</xdr:colOff>
      <xdr:row>84</xdr:row>
      <xdr:rowOff>137160</xdr:rowOff>
    </xdr:to>
    <xdr:cxnSp macro="">
      <xdr:nvCxnSpPr>
        <xdr:cNvPr id="200" name="直線コネクタ 199"/>
        <xdr:cNvCxnSpPr/>
      </xdr:nvCxnSpPr>
      <xdr:spPr>
        <a:xfrm>
          <a:off x="2930525" y="14188440"/>
          <a:ext cx="8102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80645</xdr:rowOff>
    </xdr:from>
    <xdr:to xmlns:xdr="http://schemas.openxmlformats.org/drawingml/2006/spreadsheetDrawing">
      <xdr:col>19</xdr:col>
      <xdr:colOff>184150</xdr:colOff>
      <xdr:row>83</xdr:row>
      <xdr:rowOff>10795</xdr:rowOff>
    </xdr:to>
    <xdr:sp macro="" textlink="">
      <xdr:nvSpPr>
        <xdr:cNvPr id="201" name="フローチャート: 判断 200"/>
        <xdr:cNvSpPr/>
      </xdr:nvSpPr>
      <xdr:spPr>
        <a:xfrm>
          <a:off x="3689985"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20955</xdr:rowOff>
    </xdr:from>
    <xdr:ext cx="736600" cy="259080"/>
    <xdr:sp macro="" textlink="">
      <xdr:nvSpPr>
        <xdr:cNvPr id="202" name="テキスト ボックス 201"/>
        <xdr:cNvSpPr txBox="1"/>
      </xdr:nvSpPr>
      <xdr:spPr>
        <a:xfrm>
          <a:off x="3399155" y="13599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20320</xdr:rowOff>
    </xdr:from>
    <xdr:to xmlns:xdr="http://schemas.openxmlformats.org/drawingml/2006/spreadsheetDrawing">
      <xdr:col>15</xdr:col>
      <xdr:colOff>82550</xdr:colOff>
      <xdr:row>84</xdr:row>
      <xdr:rowOff>106680</xdr:rowOff>
    </xdr:to>
    <xdr:cxnSp macro="">
      <xdr:nvCxnSpPr>
        <xdr:cNvPr id="203" name="直線コネクタ 202"/>
        <xdr:cNvCxnSpPr/>
      </xdr:nvCxnSpPr>
      <xdr:spPr>
        <a:xfrm>
          <a:off x="2120265" y="13766800"/>
          <a:ext cx="81026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88900</xdr:rowOff>
    </xdr:from>
    <xdr:to xmlns:xdr="http://schemas.openxmlformats.org/drawingml/2006/spreadsheetDrawing">
      <xdr:col>15</xdr:col>
      <xdr:colOff>133350</xdr:colOff>
      <xdr:row>82</xdr:row>
      <xdr:rowOff>19050</xdr:rowOff>
    </xdr:to>
    <xdr:sp macro="" textlink="">
      <xdr:nvSpPr>
        <xdr:cNvPr id="204" name="フローチャート: 判断 203"/>
        <xdr:cNvSpPr/>
      </xdr:nvSpPr>
      <xdr:spPr>
        <a:xfrm>
          <a:off x="2879725" y="1366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29210</xdr:rowOff>
    </xdr:from>
    <xdr:ext cx="761365" cy="258445"/>
    <xdr:sp macro="" textlink="">
      <xdr:nvSpPr>
        <xdr:cNvPr id="205" name="テキスト ボックス 204"/>
        <xdr:cNvSpPr txBox="1"/>
      </xdr:nvSpPr>
      <xdr:spPr>
        <a:xfrm>
          <a:off x="2588895" y="13440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82</xdr:row>
      <xdr:rowOff>17145</xdr:rowOff>
    </xdr:from>
    <xdr:to xmlns:xdr="http://schemas.openxmlformats.org/drawingml/2006/spreadsheetDrawing">
      <xdr:col>11</xdr:col>
      <xdr:colOff>31750</xdr:colOff>
      <xdr:row>82</xdr:row>
      <xdr:rowOff>20320</xdr:rowOff>
    </xdr:to>
    <xdr:cxnSp macro="">
      <xdr:nvCxnSpPr>
        <xdr:cNvPr id="206" name="直線コネクタ 205"/>
        <xdr:cNvCxnSpPr/>
      </xdr:nvCxnSpPr>
      <xdr:spPr>
        <a:xfrm>
          <a:off x="1329055" y="13763625"/>
          <a:ext cx="79121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81</xdr:row>
      <xdr:rowOff>36830</xdr:rowOff>
    </xdr:from>
    <xdr:to xmlns:xdr="http://schemas.openxmlformats.org/drawingml/2006/spreadsheetDrawing">
      <xdr:col>11</xdr:col>
      <xdr:colOff>82550</xdr:colOff>
      <xdr:row>81</xdr:row>
      <xdr:rowOff>138430</xdr:rowOff>
    </xdr:to>
    <xdr:sp macro="" textlink="">
      <xdr:nvSpPr>
        <xdr:cNvPr id="207" name="フローチャート: 判断 206"/>
        <xdr:cNvSpPr/>
      </xdr:nvSpPr>
      <xdr:spPr>
        <a:xfrm>
          <a:off x="2088515" y="13615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148590</xdr:rowOff>
    </xdr:from>
    <xdr:ext cx="761365" cy="258445"/>
    <xdr:sp macro="" textlink="">
      <xdr:nvSpPr>
        <xdr:cNvPr id="208" name="テキスト ボックス 207"/>
        <xdr:cNvSpPr txBox="1"/>
      </xdr:nvSpPr>
      <xdr:spPr>
        <a:xfrm>
          <a:off x="1778635" y="13392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154940</xdr:rowOff>
    </xdr:from>
    <xdr:to xmlns:xdr="http://schemas.openxmlformats.org/drawingml/2006/spreadsheetDrawing">
      <xdr:col>7</xdr:col>
      <xdr:colOff>31750</xdr:colOff>
      <xdr:row>81</xdr:row>
      <xdr:rowOff>85090</xdr:rowOff>
    </xdr:to>
    <xdr:sp macro="" textlink="">
      <xdr:nvSpPr>
        <xdr:cNvPr id="209" name="フローチャート: 判断 208"/>
        <xdr:cNvSpPr/>
      </xdr:nvSpPr>
      <xdr:spPr>
        <a:xfrm>
          <a:off x="1278890" y="1356614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95250</xdr:rowOff>
    </xdr:from>
    <xdr:ext cx="762000" cy="259080"/>
    <xdr:sp macro="" textlink="">
      <xdr:nvSpPr>
        <xdr:cNvPr id="210" name="テキスト ボックス 209"/>
        <xdr:cNvSpPr txBox="1"/>
      </xdr:nvSpPr>
      <xdr:spPr>
        <a:xfrm>
          <a:off x="968375"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8445"/>
    <xdr:sp macro="" textlink="">
      <xdr:nvSpPr>
        <xdr:cNvPr id="215" name="テキスト ボックス 214"/>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151765</xdr:rowOff>
    </xdr:from>
    <xdr:to xmlns:xdr="http://schemas.openxmlformats.org/drawingml/2006/spreadsheetDrawing">
      <xdr:col>23</xdr:col>
      <xdr:colOff>184150</xdr:colOff>
      <xdr:row>85</xdr:row>
      <xdr:rowOff>81915</xdr:rowOff>
    </xdr:to>
    <xdr:sp macro="" textlink="">
      <xdr:nvSpPr>
        <xdr:cNvPr id="216" name="楕円 215"/>
        <xdr:cNvSpPr/>
      </xdr:nvSpPr>
      <xdr:spPr>
        <a:xfrm>
          <a:off x="4449445" y="1423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123825</xdr:rowOff>
    </xdr:from>
    <xdr:ext cx="761365" cy="258445"/>
    <xdr:sp macro="" textlink="">
      <xdr:nvSpPr>
        <xdr:cNvPr id="217" name="人件費・物件費等の状況該当値テキスト"/>
        <xdr:cNvSpPr txBox="1"/>
      </xdr:nvSpPr>
      <xdr:spPr>
        <a:xfrm>
          <a:off x="4569460" y="14205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86360</xdr:rowOff>
    </xdr:from>
    <xdr:to xmlns:xdr="http://schemas.openxmlformats.org/drawingml/2006/spreadsheetDrawing">
      <xdr:col>19</xdr:col>
      <xdr:colOff>184150</xdr:colOff>
      <xdr:row>85</xdr:row>
      <xdr:rowOff>16510</xdr:rowOff>
    </xdr:to>
    <xdr:sp macro="" textlink="">
      <xdr:nvSpPr>
        <xdr:cNvPr id="218" name="楕円 217"/>
        <xdr:cNvSpPr/>
      </xdr:nvSpPr>
      <xdr:spPr>
        <a:xfrm>
          <a:off x="3689985" y="1416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1270</xdr:rowOff>
    </xdr:from>
    <xdr:ext cx="736600" cy="259080"/>
    <xdr:sp macro="" textlink="">
      <xdr:nvSpPr>
        <xdr:cNvPr id="219" name="テキスト ボックス 218"/>
        <xdr:cNvSpPr txBox="1"/>
      </xdr:nvSpPr>
      <xdr:spPr>
        <a:xfrm>
          <a:off x="3399155" y="1425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55880</xdr:rowOff>
    </xdr:from>
    <xdr:to xmlns:xdr="http://schemas.openxmlformats.org/drawingml/2006/spreadsheetDrawing">
      <xdr:col>15</xdr:col>
      <xdr:colOff>133350</xdr:colOff>
      <xdr:row>84</xdr:row>
      <xdr:rowOff>157480</xdr:rowOff>
    </xdr:to>
    <xdr:sp macro="" textlink="">
      <xdr:nvSpPr>
        <xdr:cNvPr id="220" name="楕円 219"/>
        <xdr:cNvSpPr/>
      </xdr:nvSpPr>
      <xdr:spPr>
        <a:xfrm>
          <a:off x="2879725"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142875</xdr:rowOff>
    </xdr:from>
    <xdr:ext cx="761365" cy="258445"/>
    <xdr:sp macro="" textlink="">
      <xdr:nvSpPr>
        <xdr:cNvPr id="221" name="テキスト ボックス 220"/>
        <xdr:cNvSpPr txBox="1"/>
      </xdr:nvSpPr>
      <xdr:spPr>
        <a:xfrm>
          <a:off x="2588895" y="14224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81</xdr:row>
      <xdr:rowOff>140970</xdr:rowOff>
    </xdr:from>
    <xdr:to xmlns:xdr="http://schemas.openxmlformats.org/drawingml/2006/spreadsheetDrawing">
      <xdr:col>11</xdr:col>
      <xdr:colOff>82550</xdr:colOff>
      <xdr:row>82</xdr:row>
      <xdr:rowOff>71120</xdr:rowOff>
    </xdr:to>
    <xdr:sp macro="" textlink="">
      <xdr:nvSpPr>
        <xdr:cNvPr id="222" name="楕円 221"/>
        <xdr:cNvSpPr/>
      </xdr:nvSpPr>
      <xdr:spPr>
        <a:xfrm>
          <a:off x="2088515" y="137198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55880</xdr:rowOff>
    </xdr:from>
    <xdr:ext cx="761365" cy="259080"/>
    <xdr:sp macro="" textlink="">
      <xdr:nvSpPr>
        <xdr:cNvPr id="223" name="テキスト ボックス 222"/>
        <xdr:cNvSpPr txBox="1"/>
      </xdr:nvSpPr>
      <xdr:spPr>
        <a:xfrm>
          <a:off x="1778635" y="1380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137795</xdr:rowOff>
    </xdr:from>
    <xdr:to xmlns:xdr="http://schemas.openxmlformats.org/drawingml/2006/spreadsheetDrawing">
      <xdr:col>7</xdr:col>
      <xdr:colOff>31750</xdr:colOff>
      <xdr:row>82</xdr:row>
      <xdr:rowOff>67945</xdr:rowOff>
    </xdr:to>
    <xdr:sp macro="" textlink="">
      <xdr:nvSpPr>
        <xdr:cNvPr id="224" name="楕円 223"/>
        <xdr:cNvSpPr/>
      </xdr:nvSpPr>
      <xdr:spPr>
        <a:xfrm>
          <a:off x="1278890" y="1371663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52705</xdr:rowOff>
    </xdr:from>
    <xdr:ext cx="762000" cy="258445"/>
    <xdr:sp macro="" textlink="">
      <xdr:nvSpPr>
        <xdr:cNvPr id="225" name="テキスト ボックス 224"/>
        <xdr:cNvSpPr txBox="1"/>
      </xdr:nvSpPr>
      <xdr:spPr>
        <a:xfrm>
          <a:off x="968375" y="1379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7" name="テキスト ボックス 226"/>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189865</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職務給の原則に適合しない不適正な給与制度の運用（いわゆる「わたり」）を廃止し、平成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年度から職員の職責に応じた職務の級を決定し格付することとした職務給の徹底を図った。</a:t>
          </a:r>
        </a:p>
        <a:p>
          <a:r>
            <a:rPr kumimoji="1" lang="ja-JP" altLang="en-US" sz="1300">
              <a:latin typeface="ＭＳ Ｐゴシック"/>
              <a:ea typeface="ＭＳ Ｐゴシック"/>
            </a:rPr>
            <a:t>　その結果、上記制度移行前の</a:t>
          </a:r>
          <a:r>
            <a:rPr kumimoji="1" lang="en-US" altLang="ja-JP" sz="1300">
              <a:latin typeface="ＭＳ Ｐゴシック"/>
              <a:ea typeface="ＭＳ Ｐゴシック"/>
            </a:rPr>
            <a:t>100.5</a:t>
          </a:r>
          <a:r>
            <a:rPr kumimoji="1" lang="ja-JP" altLang="en-US" sz="1300">
              <a:latin typeface="ＭＳ Ｐゴシック"/>
              <a:ea typeface="ＭＳ Ｐゴシック"/>
            </a:rPr>
            <a:t>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ポイントのマイナスとなったが、前年との比較では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ポイントのマイナスとなった。</a:t>
          </a:r>
        </a:p>
        <a:p>
          <a:r>
            <a:rPr kumimoji="1" lang="ja-JP" altLang="en-US" sz="1300">
              <a:latin typeface="ＭＳ Ｐゴシック"/>
              <a:ea typeface="ＭＳ Ｐゴシック"/>
            </a:rPr>
            <a:t>　今後も職員の格付け状況等を引き続き検証し必要な見直しを行うことにより、一層の給与水準の適正化に努める。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40" name="テキスト ボックス 239"/>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162621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1365" cy="259080"/>
    <xdr:sp macro="" textlink="">
      <xdr:nvSpPr>
        <xdr:cNvPr id="242" name="テキスト ボックス 241"/>
        <xdr:cNvSpPr txBox="1"/>
      </xdr:nvSpPr>
      <xdr:spPr>
        <a:xfrm>
          <a:off x="10942955" y="149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162621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9080"/>
    <xdr:sp macro="" textlink="">
      <xdr:nvSpPr>
        <xdr:cNvPr id="244" name="テキスト ボックス 243"/>
        <xdr:cNvSpPr txBox="1"/>
      </xdr:nvSpPr>
      <xdr:spPr>
        <a:xfrm>
          <a:off x="10942955" y="1464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162621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6" name="テキスト ボックス 245"/>
        <xdr:cNvSpPr txBox="1"/>
      </xdr:nvSpPr>
      <xdr:spPr>
        <a:xfrm>
          <a:off x="10942955" y="1431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162621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8" name="テキスト ボックス 247"/>
        <xdr:cNvSpPr txBox="1"/>
      </xdr:nvSpPr>
      <xdr:spPr>
        <a:xfrm>
          <a:off x="10942955" y="1397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162621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50" name="テキスト ボックス 249"/>
        <xdr:cNvSpPr txBox="1"/>
      </xdr:nvSpPr>
      <xdr:spPr>
        <a:xfrm>
          <a:off x="10942955" y="1363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162621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9080"/>
    <xdr:sp macro="" textlink="">
      <xdr:nvSpPr>
        <xdr:cNvPr id="252" name="テキスト ボックス 251"/>
        <xdr:cNvSpPr txBox="1"/>
      </xdr:nvSpPr>
      <xdr:spPr>
        <a:xfrm>
          <a:off x="10942955" y="13300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4" name="テキスト ボックス 253"/>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80010</xdr:rowOff>
    </xdr:from>
    <xdr:to xmlns:xdr="http://schemas.openxmlformats.org/drawingml/2006/spreadsheetDrawing">
      <xdr:col>81</xdr:col>
      <xdr:colOff>44450</xdr:colOff>
      <xdr:row>89</xdr:row>
      <xdr:rowOff>104140</xdr:rowOff>
    </xdr:to>
    <xdr:cxnSp macro="">
      <xdr:nvCxnSpPr>
        <xdr:cNvPr id="256" name="直線コネクタ 255"/>
        <xdr:cNvCxnSpPr/>
      </xdr:nvCxnSpPr>
      <xdr:spPr>
        <a:xfrm flipV="1">
          <a:off x="15423515" y="1365885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76200</xdr:rowOff>
    </xdr:from>
    <xdr:ext cx="761365" cy="259080"/>
    <xdr:sp macro="" textlink="">
      <xdr:nvSpPr>
        <xdr:cNvPr id="257" name="給与水準   （国との比較）最小値テキスト"/>
        <xdr:cNvSpPr txBox="1"/>
      </xdr:nvSpPr>
      <xdr:spPr>
        <a:xfrm>
          <a:off x="15512415" y="1499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104140</xdr:rowOff>
    </xdr:from>
    <xdr:to xmlns:xdr="http://schemas.openxmlformats.org/drawingml/2006/spreadsheetDrawing">
      <xdr:col>81</xdr:col>
      <xdr:colOff>133350</xdr:colOff>
      <xdr:row>89</xdr:row>
      <xdr:rowOff>104140</xdr:rowOff>
    </xdr:to>
    <xdr:cxnSp macro="">
      <xdr:nvCxnSpPr>
        <xdr:cNvPr id="258" name="直線コネクタ 257"/>
        <xdr:cNvCxnSpPr/>
      </xdr:nvCxnSpPr>
      <xdr:spPr>
        <a:xfrm>
          <a:off x="15354300" y="150241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166370</xdr:rowOff>
    </xdr:from>
    <xdr:ext cx="761365" cy="258445"/>
    <xdr:sp macro="" textlink="">
      <xdr:nvSpPr>
        <xdr:cNvPr id="259" name="給与水準   （国との比較）最大値テキスト"/>
        <xdr:cNvSpPr txBox="1"/>
      </xdr:nvSpPr>
      <xdr:spPr>
        <a:xfrm>
          <a:off x="15512415" y="13409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80010</xdr:rowOff>
    </xdr:from>
    <xdr:to xmlns:xdr="http://schemas.openxmlformats.org/drawingml/2006/spreadsheetDrawing">
      <xdr:col>81</xdr:col>
      <xdr:colOff>133350</xdr:colOff>
      <xdr:row>81</xdr:row>
      <xdr:rowOff>80010</xdr:rowOff>
    </xdr:to>
    <xdr:cxnSp macro="">
      <xdr:nvCxnSpPr>
        <xdr:cNvPr id="260" name="直線コネクタ 259"/>
        <xdr:cNvCxnSpPr/>
      </xdr:nvCxnSpPr>
      <xdr:spPr>
        <a:xfrm>
          <a:off x="15354300" y="136588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50165</xdr:rowOff>
    </xdr:from>
    <xdr:to xmlns:xdr="http://schemas.openxmlformats.org/drawingml/2006/spreadsheetDrawing">
      <xdr:col>81</xdr:col>
      <xdr:colOff>44450</xdr:colOff>
      <xdr:row>86</xdr:row>
      <xdr:rowOff>50165</xdr:rowOff>
    </xdr:to>
    <xdr:cxnSp macro="">
      <xdr:nvCxnSpPr>
        <xdr:cNvPr id="261" name="直線コネクタ 260"/>
        <xdr:cNvCxnSpPr/>
      </xdr:nvCxnSpPr>
      <xdr:spPr>
        <a:xfrm>
          <a:off x="14664055" y="1446720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1365" cy="259080"/>
    <xdr:sp macro="" textlink="">
      <xdr:nvSpPr>
        <xdr:cNvPr id="262" name="給与水準   （国との比較）平均値テキスト"/>
        <xdr:cNvSpPr txBox="1"/>
      </xdr:nvSpPr>
      <xdr:spPr>
        <a:xfrm>
          <a:off x="15512415" y="14199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85</xdr:row>
      <xdr:rowOff>101600</xdr:rowOff>
    </xdr:from>
    <xdr:to xmlns:xdr="http://schemas.openxmlformats.org/drawingml/2006/spreadsheetDrawing">
      <xdr:col>81</xdr:col>
      <xdr:colOff>95250</xdr:colOff>
      <xdr:row>86</xdr:row>
      <xdr:rowOff>31750</xdr:rowOff>
    </xdr:to>
    <xdr:sp macro="" textlink="">
      <xdr:nvSpPr>
        <xdr:cNvPr id="263" name="フローチャート: 判断 262"/>
        <xdr:cNvSpPr/>
      </xdr:nvSpPr>
      <xdr:spPr>
        <a:xfrm>
          <a:off x="15379065" y="143510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86</xdr:row>
      <xdr:rowOff>50165</xdr:rowOff>
    </xdr:from>
    <xdr:to xmlns:xdr="http://schemas.openxmlformats.org/drawingml/2006/spreadsheetDrawing">
      <xdr:col>77</xdr:col>
      <xdr:colOff>44450</xdr:colOff>
      <xdr:row>86</xdr:row>
      <xdr:rowOff>67310</xdr:rowOff>
    </xdr:to>
    <xdr:cxnSp macro="">
      <xdr:nvCxnSpPr>
        <xdr:cNvPr id="264" name="直線コネクタ 263"/>
        <xdr:cNvCxnSpPr/>
      </xdr:nvCxnSpPr>
      <xdr:spPr>
        <a:xfrm flipV="1">
          <a:off x="13860145" y="14467205"/>
          <a:ext cx="80391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85</xdr:row>
      <xdr:rowOff>101600</xdr:rowOff>
    </xdr:from>
    <xdr:to xmlns:xdr="http://schemas.openxmlformats.org/drawingml/2006/spreadsheetDrawing">
      <xdr:col>77</xdr:col>
      <xdr:colOff>95250</xdr:colOff>
      <xdr:row>86</xdr:row>
      <xdr:rowOff>31750</xdr:rowOff>
    </xdr:to>
    <xdr:sp macro="" textlink="">
      <xdr:nvSpPr>
        <xdr:cNvPr id="265" name="フローチャート: 判断 264"/>
        <xdr:cNvSpPr/>
      </xdr:nvSpPr>
      <xdr:spPr>
        <a:xfrm>
          <a:off x="14619605" y="143510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9080"/>
    <xdr:sp macro="" textlink="">
      <xdr:nvSpPr>
        <xdr:cNvPr id="266" name="テキスト ボックス 265"/>
        <xdr:cNvSpPr txBox="1"/>
      </xdr:nvSpPr>
      <xdr:spPr>
        <a:xfrm>
          <a:off x="14322425" y="1412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189865</xdr:colOff>
      <xdr:row>86</xdr:row>
      <xdr:rowOff>67310</xdr:rowOff>
    </xdr:to>
    <xdr:cxnSp macro="">
      <xdr:nvCxnSpPr>
        <xdr:cNvPr id="267" name="直線コネクタ 266"/>
        <xdr:cNvCxnSpPr/>
      </xdr:nvCxnSpPr>
      <xdr:spPr>
        <a:xfrm>
          <a:off x="13063220" y="14449425"/>
          <a:ext cx="7969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8" name="フローチャート: 判断 267"/>
        <xdr:cNvSpPr/>
      </xdr:nvSpPr>
      <xdr:spPr>
        <a:xfrm>
          <a:off x="13822680" y="1438529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76200</xdr:rowOff>
    </xdr:from>
    <xdr:ext cx="761365" cy="259080"/>
    <xdr:sp macro="" textlink="">
      <xdr:nvSpPr>
        <xdr:cNvPr id="269" name="テキスト ボックス 268"/>
        <xdr:cNvSpPr txBox="1"/>
      </xdr:nvSpPr>
      <xdr:spPr>
        <a:xfrm>
          <a:off x="13512165" y="14157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86</xdr:row>
      <xdr:rowOff>84455</xdr:rowOff>
    </xdr:to>
    <xdr:cxnSp macro="">
      <xdr:nvCxnSpPr>
        <xdr:cNvPr id="270" name="直線コネクタ 269"/>
        <xdr:cNvCxnSpPr/>
      </xdr:nvCxnSpPr>
      <xdr:spPr>
        <a:xfrm flipV="1">
          <a:off x="12252960" y="14449425"/>
          <a:ext cx="8102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189865</xdr:colOff>
      <xdr:row>86</xdr:row>
      <xdr:rowOff>83185</xdr:rowOff>
    </xdr:to>
    <xdr:sp macro="" textlink="">
      <xdr:nvSpPr>
        <xdr:cNvPr id="271" name="フローチャート: 判断 270"/>
        <xdr:cNvSpPr/>
      </xdr:nvSpPr>
      <xdr:spPr>
        <a:xfrm>
          <a:off x="13012420" y="1440243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84</xdr:row>
      <xdr:rowOff>93345</xdr:rowOff>
    </xdr:from>
    <xdr:ext cx="762000" cy="259080"/>
    <xdr:sp macro="" textlink="">
      <xdr:nvSpPr>
        <xdr:cNvPr id="272" name="テキスト ボックス 271"/>
        <xdr:cNvSpPr txBox="1"/>
      </xdr:nvSpPr>
      <xdr:spPr>
        <a:xfrm>
          <a:off x="12720955"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73" name="フローチャート: 判断 272"/>
        <xdr:cNvSpPr/>
      </xdr:nvSpPr>
      <xdr:spPr>
        <a:xfrm>
          <a:off x="1220216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8445"/>
    <xdr:sp macro="" textlink="">
      <xdr:nvSpPr>
        <xdr:cNvPr id="274" name="テキスト ボックス 273"/>
        <xdr:cNvSpPr txBox="1"/>
      </xdr:nvSpPr>
      <xdr:spPr>
        <a:xfrm>
          <a:off x="11911330" y="14210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5" name="テキスト ボックス 274"/>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6" name="テキスト ボックス 275"/>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92</xdr:row>
      <xdr:rowOff>35560</xdr:rowOff>
    </xdr:from>
    <xdr:ext cx="762000" cy="258445"/>
    <xdr:sp macro="" textlink="">
      <xdr:nvSpPr>
        <xdr:cNvPr id="277" name="テキスト ボックス 276"/>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8" name="テキスト ボックス 277"/>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8445"/>
    <xdr:sp macro="" textlink="">
      <xdr:nvSpPr>
        <xdr:cNvPr id="279" name="テキスト ボックス 278"/>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85</xdr:row>
      <xdr:rowOff>167640</xdr:rowOff>
    </xdr:from>
    <xdr:to xmlns:xdr="http://schemas.openxmlformats.org/drawingml/2006/spreadsheetDrawing">
      <xdr:col>81</xdr:col>
      <xdr:colOff>95250</xdr:colOff>
      <xdr:row>86</xdr:row>
      <xdr:rowOff>100965</xdr:rowOff>
    </xdr:to>
    <xdr:sp macro="" textlink="">
      <xdr:nvSpPr>
        <xdr:cNvPr id="280" name="楕円 279"/>
        <xdr:cNvSpPr/>
      </xdr:nvSpPr>
      <xdr:spPr>
        <a:xfrm>
          <a:off x="15379065" y="144170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142875</xdr:rowOff>
    </xdr:from>
    <xdr:ext cx="761365" cy="258445"/>
    <xdr:sp macro="" textlink="">
      <xdr:nvSpPr>
        <xdr:cNvPr id="281" name="給与水準   （国との比較）該当値テキスト"/>
        <xdr:cNvSpPr txBox="1"/>
      </xdr:nvSpPr>
      <xdr:spPr>
        <a:xfrm>
          <a:off x="15512415" y="14392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85</xdr:row>
      <xdr:rowOff>167640</xdr:rowOff>
    </xdr:from>
    <xdr:to xmlns:xdr="http://schemas.openxmlformats.org/drawingml/2006/spreadsheetDrawing">
      <xdr:col>77</xdr:col>
      <xdr:colOff>95250</xdr:colOff>
      <xdr:row>86</xdr:row>
      <xdr:rowOff>100965</xdr:rowOff>
    </xdr:to>
    <xdr:sp macro="" textlink="">
      <xdr:nvSpPr>
        <xdr:cNvPr id="282" name="楕円 281"/>
        <xdr:cNvSpPr/>
      </xdr:nvSpPr>
      <xdr:spPr>
        <a:xfrm>
          <a:off x="14619605" y="144170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85725</xdr:rowOff>
    </xdr:from>
    <xdr:ext cx="736600" cy="258445"/>
    <xdr:sp macro="" textlink="">
      <xdr:nvSpPr>
        <xdr:cNvPr id="283" name="テキスト ボックス 282"/>
        <xdr:cNvSpPr txBox="1"/>
      </xdr:nvSpPr>
      <xdr:spPr>
        <a:xfrm>
          <a:off x="14322425" y="14502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16510</xdr:rowOff>
    </xdr:from>
    <xdr:to xmlns:xdr="http://schemas.openxmlformats.org/drawingml/2006/spreadsheetDrawing">
      <xdr:col>73</xdr:col>
      <xdr:colOff>44450</xdr:colOff>
      <xdr:row>86</xdr:row>
      <xdr:rowOff>118110</xdr:rowOff>
    </xdr:to>
    <xdr:sp macro="" textlink="">
      <xdr:nvSpPr>
        <xdr:cNvPr id="284" name="楕円 283"/>
        <xdr:cNvSpPr/>
      </xdr:nvSpPr>
      <xdr:spPr>
        <a:xfrm>
          <a:off x="13822680" y="144335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102870</xdr:rowOff>
    </xdr:from>
    <xdr:ext cx="761365" cy="258445"/>
    <xdr:sp macro="" textlink="">
      <xdr:nvSpPr>
        <xdr:cNvPr id="285" name="テキスト ボックス 284"/>
        <xdr:cNvSpPr txBox="1"/>
      </xdr:nvSpPr>
      <xdr:spPr>
        <a:xfrm>
          <a:off x="13512165" y="1451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189865</xdr:colOff>
      <xdr:row>86</xdr:row>
      <xdr:rowOff>83185</xdr:rowOff>
    </xdr:to>
    <xdr:sp macro="" textlink="">
      <xdr:nvSpPr>
        <xdr:cNvPr id="286" name="楕円 285"/>
        <xdr:cNvSpPr/>
      </xdr:nvSpPr>
      <xdr:spPr>
        <a:xfrm>
          <a:off x="13012420" y="1440243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86</xdr:row>
      <xdr:rowOff>67945</xdr:rowOff>
    </xdr:from>
    <xdr:ext cx="762000" cy="258445"/>
    <xdr:sp macro="" textlink="">
      <xdr:nvSpPr>
        <xdr:cNvPr id="287" name="テキスト ボックス 286"/>
        <xdr:cNvSpPr txBox="1"/>
      </xdr:nvSpPr>
      <xdr:spPr>
        <a:xfrm>
          <a:off x="12720955"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33655</xdr:rowOff>
    </xdr:from>
    <xdr:to xmlns:xdr="http://schemas.openxmlformats.org/drawingml/2006/spreadsheetDrawing">
      <xdr:col>64</xdr:col>
      <xdr:colOff>152400</xdr:colOff>
      <xdr:row>86</xdr:row>
      <xdr:rowOff>135255</xdr:rowOff>
    </xdr:to>
    <xdr:sp macro="" textlink="">
      <xdr:nvSpPr>
        <xdr:cNvPr id="288" name="楕円 287"/>
        <xdr:cNvSpPr/>
      </xdr:nvSpPr>
      <xdr:spPr>
        <a:xfrm>
          <a:off x="1220216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120015</xdr:rowOff>
    </xdr:from>
    <xdr:ext cx="762000" cy="259080"/>
    <xdr:sp macro="" textlink="">
      <xdr:nvSpPr>
        <xdr:cNvPr id="289" name="テキスト ボックス 288"/>
        <xdr:cNvSpPr txBox="1"/>
      </xdr:nvSpPr>
      <xdr:spPr>
        <a:xfrm>
          <a:off x="1191133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91" name="テキスト ボックス 290"/>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2" name="テキスト ボックス 291"/>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189865</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22</a:t>
          </a:r>
          <a:r>
            <a:rPr kumimoji="1" lang="ja-JP" altLang="en-US" sz="1300">
              <a:latin typeface="ＭＳ Ｐゴシック"/>
              <a:ea typeface="ＭＳ Ｐゴシック"/>
            </a:rPr>
            <a:t>年１月の市町村合併により職員数が増加し、類似団体の平均を上回ったが、平成</a:t>
          </a:r>
          <a:r>
            <a:rPr kumimoji="1" lang="en-US" altLang="ja-JP" sz="1300">
              <a:latin typeface="ＭＳ Ｐゴシック"/>
              <a:ea typeface="ＭＳ Ｐゴシック"/>
            </a:rPr>
            <a:t>22</a:t>
          </a:r>
          <a:r>
            <a:rPr kumimoji="1" lang="ja-JP" altLang="en-US" sz="1300">
              <a:latin typeface="ＭＳ Ｐゴシック"/>
              <a:ea typeface="ＭＳ Ｐゴシック"/>
            </a:rPr>
            <a:t>年度に独自に策定した第四次長野市定員適正化計画（</a:t>
          </a:r>
          <a:r>
            <a:rPr kumimoji="1" lang="en-US" altLang="ja-JP" sz="1300">
              <a:latin typeface="ＭＳ Ｐゴシック"/>
              <a:ea typeface="ＭＳ Ｐゴシック"/>
            </a:rPr>
            <a:t>H22</a:t>
          </a:r>
          <a:r>
            <a:rPr kumimoji="1" lang="ja-JP" altLang="en-US" sz="1300">
              <a:latin typeface="ＭＳ Ｐゴシック"/>
              <a:ea typeface="ＭＳ Ｐゴシック"/>
            </a:rPr>
            <a:t>～</a:t>
          </a:r>
          <a:r>
            <a:rPr kumimoji="1" lang="en-US" altLang="ja-JP" sz="1300">
              <a:latin typeface="ＭＳ Ｐゴシック"/>
              <a:ea typeface="ＭＳ Ｐゴシック"/>
            </a:rPr>
            <a:t>H26</a:t>
          </a:r>
          <a:r>
            <a:rPr kumimoji="1" lang="ja-JP" altLang="en-US" sz="1300">
              <a:latin typeface="ＭＳ Ｐゴシック"/>
              <a:ea typeface="ＭＳ Ｐゴシック"/>
            </a:rPr>
            <a:t>年度）の計画期間の削減目標</a:t>
          </a:r>
          <a:r>
            <a:rPr kumimoji="1" lang="en-US" altLang="ja-JP" sz="1300">
              <a:latin typeface="ＭＳ Ｐゴシック"/>
              <a:ea typeface="ＭＳ Ｐゴシック"/>
            </a:rPr>
            <a:t>30</a:t>
          </a:r>
          <a:r>
            <a:rPr kumimoji="1" lang="ja-JP" altLang="en-US" sz="1300">
              <a:latin typeface="ＭＳ Ｐゴシック"/>
              <a:ea typeface="ＭＳ Ｐゴシック"/>
            </a:rPr>
            <a:t>人に対し、</a:t>
          </a:r>
          <a:r>
            <a:rPr kumimoji="1" lang="en-US" altLang="ja-JP" sz="1300">
              <a:latin typeface="ＭＳ Ｐゴシック"/>
              <a:ea typeface="ＭＳ Ｐゴシック"/>
            </a:rPr>
            <a:t>38</a:t>
          </a:r>
          <a:r>
            <a:rPr kumimoji="1" lang="ja-JP" altLang="en-US" sz="1300">
              <a:latin typeface="ＭＳ Ｐゴシック"/>
              <a:ea typeface="ＭＳ Ｐゴシック"/>
            </a:rPr>
            <a:t>人の削減を達成した。</a:t>
          </a:r>
        </a:p>
        <a:p>
          <a:r>
            <a:rPr kumimoji="1" lang="ja-JP" altLang="en-US" sz="1300">
              <a:latin typeface="ＭＳ Ｐゴシック"/>
              <a:ea typeface="ＭＳ Ｐゴシック"/>
            </a:rPr>
            <a:t>　その後の</a:t>
          </a:r>
          <a:r>
            <a:rPr kumimoji="1" lang="en-US" altLang="ja-JP" sz="1300">
              <a:latin typeface="ＭＳ Ｐゴシック"/>
              <a:ea typeface="ＭＳ Ｐゴシック"/>
            </a:rPr>
            <a:t>H27</a:t>
          </a:r>
          <a:r>
            <a:rPr kumimoji="1" lang="ja-JP" altLang="en-US" sz="1300">
              <a:latin typeface="ＭＳ Ｐゴシック"/>
              <a:ea typeface="ＭＳ Ｐゴシック"/>
            </a:rPr>
            <a:t>～</a:t>
          </a:r>
          <a:r>
            <a:rPr kumimoji="1" lang="en-US" altLang="ja-JP" sz="1300">
              <a:latin typeface="ＭＳ Ｐゴシック"/>
              <a:ea typeface="ＭＳ Ｐゴシック"/>
            </a:rPr>
            <a:t>R3</a:t>
          </a:r>
          <a:r>
            <a:rPr kumimoji="1" lang="ja-JP" altLang="en-US" sz="1300">
              <a:latin typeface="ＭＳ Ｐゴシック"/>
              <a:ea typeface="ＭＳ Ｐゴシック"/>
            </a:rPr>
            <a:t>の間に職員数は</a:t>
          </a:r>
          <a:r>
            <a:rPr kumimoji="1" lang="en-US" altLang="ja-JP" sz="1300">
              <a:latin typeface="ＭＳ Ｐゴシック"/>
              <a:ea typeface="ＭＳ Ｐゴシック"/>
            </a:rPr>
            <a:t>22</a:t>
          </a:r>
          <a:r>
            <a:rPr kumimoji="1" lang="ja-JP" altLang="en-US" sz="1300">
              <a:latin typeface="ＭＳ Ｐゴシック"/>
              <a:ea typeface="ＭＳ Ｐゴシック"/>
            </a:rPr>
            <a:t>人減少してきているところであり、今後も事務事業等の見直しを継続的に行い、本市の実情を考慮しつつ、市民サービスの低下を招くことのないよう、適正な定員管理に努める</a:t>
          </a:r>
        </a:p>
      </xdr:txBody>
    </xdr:sp>
    <xdr:clientData/>
  </xdr:twoCellAnchor>
  <xdr:oneCellAnchor>
    <xdr:from xmlns:xdr="http://schemas.openxmlformats.org/drawingml/2006/spreadsheetDrawing">
      <xdr:col>61</xdr:col>
      <xdr:colOff>6350</xdr:colOff>
      <xdr:row>54</xdr:row>
      <xdr:rowOff>140335</xdr:rowOff>
    </xdr:from>
    <xdr:ext cx="349250" cy="224790"/>
    <xdr:sp macro="" textlink="">
      <xdr:nvSpPr>
        <xdr:cNvPr id="303" name="テキスト ボックス 302"/>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5" name="テキスト ボックス 304"/>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8445"/>
    <xdr:sp macro="" textlink="">
      <xdr:nvSpPr>
        <xdr:cNvPr id="307" name="テキスト ボックス 306"/>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9" name="テキスト ボックス 308"/>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11" name="テキスト ボックス 310"/>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13" name="テキスト ボックス 312"/>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4" name="直線コネクタ 313"/>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15" name="テキスト ボックス 314"/>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8445"/>
    <xdr:sp macro="" textlink="">
      <xdr:nvSpPr>
        <xdr:cNvPr id="317" name="テキスト ボックス 316"/>
        <xdr:cNvSpPr txBox="1"/>
      </xdr:nvSpPr>
      <xdr:spPr>
        <a:xfrm>
          <a:off x="1094295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133350</xdr:rowOff>
    </xdr:from>
    <xdr:to xmlns:xdr="http://schemas.openxmlformats.org/drawingml/2006/spreadsheetDrawing">
      <xdr:col>81</xdr:col>
      <xdr:colOff>44450</xdr:colOff>
      <xdr:row>66</xdr:row>
      <xdr:rowOff>142875</xdr:rowOff>
    </xdr:to>
    <xdr:cxnSp macro="">
      <xdr:nvCxnSpPr>
        <xdr:cNvPr id="319" name="直線コネクタ 318"/>
        <xdr:cNvCxnSpPr/>
      </xdr:nvCxnSpPr>
      <xdr:spPr>
        <a:xfrm flipV="1">
          <a:off x="15423515" y="9688830"/>
          <a:ext cx="0" cy="1518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114935</xdr:rowOff>
    </xdr:from>
    <xdr:ext cx="761365" cy="259080"/>
    <xdr:sp macro="" textlink="">
      <xdr:nvSpPr>
        <xdr:cNvPr id="320" name="定員管理の状況最小値テキスト"/>
        <xdr:cNvSpPr txBox="1"/>
      </xdr:nvSpPr>
      <xdr:spPr>
        <a:xfrm>
          <a:off x="15512415" y="11179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142875</xdr:rowOff>
    </xdr:from>
    <xdr:to xmlns:xdr="http://schemas.openxmlformats.org/drawingml/2006/spreadsheetDrawing">
      <xdr:col>81</xdr:col>
      <xdr:colOff>133350</xdr:colOff>
      <xdr:row>66</xdr:row>
      <xdr:rowOff>142875</xdr:rowOff>
    </xdr:to>
    <xdr:cxnSp macro="">
      <xdr:nvCxnSpPr>
        <xdr:cNvPr id="321" name="直線コネクタ 320"/>
        <xdr:cNvCxnSpPr/>
      </xdr:nvCxnSpPr>
      <xdr:spPr>
        <a:xfrm>
          <a:off x="15354300" y="112071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48260</xdr:rowOff>
    </xdr:from>
    <xdr:ext cx="761365" cy="258445"/>
    <xdr:sp macro="" textlink="">
      <xdr:nvSpPr>
        <xdr:cNvPr id="322" name="定員管理の状況最大値テキスト"/>
        <xdr:cNvSpPr txBox="1"/>
      </xdr:nvSpPr>
      <xdr:spPr>
        <a:xfrm>
          <a:off x="15512415" y="943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133350</xdr:rowOff>
    </xdr:from>
    <xdr:to xmlns:xdr="http://schemas.openxmlformats.org/drawingml/2006/spreadsheetDrawing">
      <xdr:col>81</xdr:col>
      <xdr:colOff>133350</xdr:colOff>
      <xdr:row>57</xdr:row>
      <xdr:rowOff>133350</xdr:rowOff>
    </xdr:to>
    <xdr:cxnSp macro="">
      <xdr:nvCxnSpPr>
        <xdr:cNvPr id="323" name="直線コネクタ 322"/>
        <xdr:cNvCxnSpPr/>
      </xdr:nvCxnSpPr>
      <xdr:spPr>
        <a:xfrm>
          <a:off x="15354300" y="96888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88900</xdr:rowOff>
    </xdr:from>
    <xdr:to xmlns:xdr="http://schemas.openxmlformats.org/drawingml/2006/spreadsheetDrawing">
      <xdr:col>81</xdr:col>
      <xdr:colOff>44450</xdr:colOff>
      <xdr:row>62</xdr:row>
      <xdr:rowOff>108585</xdr:rowOff>
    </xdr:to>
    <xdr:cxnSp macro="">
      <xdr:nvCxnSpPr>
        <xdr:cNvPr id="324" name="直線コネクタ 323"/>
        <xdr:cNvCxnSpPr/>
      </xdr:nvCxnSpPr>
      <xdr:spPr>
        <a:xfrm>
          <a:off x="14664055" y="10482580"/>
          <a:ext cx="7594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64770</xdr:rowOff>
    </xdr:from>
    <xdr:ext cx="761365" cy="259080"/>
    <xdr:sp macro="" textlink="">
      <xdr:nvSpPr>
        <xdr:cNvPr id="325" name="定員管理の状況平均値テキスト"/>
        <xdr:cNvSpPr txBox="1"/>
      </xdr:nvSpPr>
      <xdr:spPr>
        <a:xfrm>
          <a:off x="15512415" y="10123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61</xdr:row>
      <xdr:rowOff>48260</xdr:rowOff>
    </xdr:from>
    <xdr:to xmlns:xdr="http://schemas.openxmlformats.org/drawingml/2006/spreadsheetDrawing">
      <xdr:col>81</xdr:col>
      <xdr:colOff>95250</xdr:colOff>
      <xdr:row>61</xdr:row>
      <xdr:rowOff>149860</xdr:rowOff>
    </xdr:to>
    <xdr:sp macro="" textlink="">
      <xdr:nvSpPr>
        <xdr:cNvPr id="326" name="フローチャート: 判断 325"/>
        <xdr:cNvSpPr/>
      </xdr:nvSpPr>
      <xdr:spPr>
        <a:xfrm>
          <a:off x="15379065" y="10274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62</xdr:row>
      <xdr:rowOff>76835</xdr:rowOff>
    </xdr:from>
    <xdr:to xmlns:xdr="http://schemas.openxmlformats.org/drawingml/2006/spreadsheetDrawing">
      <xdr:col>77</xdr:col>
      <xdr:colOff>44450</xdr:colOff>
      <xdr:row>62</xdr:row>
      <xdr:rowOff>88900</xdr:rowOff>
    </xdr:to>
    <xdr:cxnSp macro="">
      <xdr:nvCxnSpPr>
        <xdr:cNvPr id="327" name="直線コネクタ 326"/>
        <xdr:cNvCxnSpPr/>
      </xdr:nvCxnSpPr>
      <xdr:spPr>
        <a:xfrm>
          <a:off x="13860145" y="10470515"/>
          <a:ext cx="80391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61</xdr:row>
      <xdr:rowOff>32385</xdr:rowOff>
    </xdr:from>
    <xdr:to xmlns:xdr="http://schemas.openxmlformats.org/drawingml/2006/spreadsheetDrawing">
      <xdr:col>77</xdr:col>
      <xdr:colOff>95250</xdr:colOff>
      <xdr:row>61</xdr:row>
      <xdr:rowOff>133985</xdr:rowOff>
    </xdr:to>
    <xdr:sp macro="" textlink="">
      <xdr:nvSpPr>
        <xdr:cNvPr id="328" name="フローチャート: 判断 327"/>
        <xdr:cNvSpPr/>
      </xdr:nvSpPr>
      <xdr:spPr>
        <a:xfrm>
          <a:off x="14619605" y="10258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144145</xdr:rowOff>
    </xdr:from>
    <xdr:ext cx="736600" cy="258445"/>
    <xdr:sp macro="" textlink="">
      <xdr:nvSpPr>
        <xdr:cNvPr id="329" name="テキスト ボックス 328"/>
        <xdr:cNvSpPr txBox="1"/>
      </xdr:nvSpPr>
      <xdr:spPr>
        <a:xfrm>
          <a:off x="14322425" y="1003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36195</xdr:rowOff>
    </xdr:from>
    <xdr:to xmlns:xdr="http://schemas.openxmlformats.org/drawingml/2006/spreadsheetDrawing">
      <xdr:col>72</xdr:col>
      <xdr:colOff>189865</xdr:colOff>
      <xdr:row>62</xdr:row>
      <xdr:rowOff>76835</xdr:rowOff>
    </xdr:to>
    <xdr:cxnSp macro="">
      <xdr:nvCxnSpPr>
        <xdr:cNvPr id="330" name="直線コネクタ 329"/>
        <xdr:cNvCxnSpPr/>
      </xdr:nvCxnSpPr>
      <xdr:spPr>
        <a:xfrm>
          <a:off x="13063220" y="10429875"/>
          <a:ext cx="7969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12065</xdr:rowOff>
    </xdr:from>
    <xdr:to xmlns:xdr="http://schemas.openxmlformats.org/drawingml/2006/spreadsheetDrawing">
      <xdr:col>73</xdr:col>
      <xdr:colOff>44450</xdr:colOff>
      <xdr:row>61</xdr:row>
      <xdr:rowOff>113665</xdr:rowOff>
    </xdr:to>
    <xdr:sp macro="" textlink="">
      <xdr:nvSpPr>
        <xdr:cNvPr id="331" name="フローチャート: 判断 330"/>
        <xdr:cNvSpPr/>
      </xdr:nvSpPr>
      <xdr:spPr>
        <a:xfrm>
          <a:off x="13822680" y="102381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123825</xdr:rowOff>
    </xdr:from>
    <xdr:ext cx="761365" cy="258445"/>
    <xdr:sp macro="" textlink="">
      <xdr:nvSpPr>
        <xdr:cNvPr id="332" name="テキスト ボックス 331"/>
        <xdr:cNvSpPr txBox="1"/>
      </xdr:nvSpPr>
      <xdr:spPr>
        <a:xfrm>
          <a:off x="13512165" y="10014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28575</xdr:rowOff>
    </xdr:from>
    <xdr:to xmlns:xdr="http://schemas.openxmlformats.org/drawingml/2006/spreadsheetDrawing">
      <xdr:col>68</xdr:col>
      <xdr:colOff>152400</xdr:colOff>
      <xdr:row>62</xdr:row>
      <xdr:rowOff>36195</xdr:rowOff>
    </xdr:to>
    <xdr:cxnSp macro="">
      <xdr:nvCxnSpPr>
        <xdr:cNvPr id="333" name="直線コネクタ 332"/>
        <xdr:cNvCxnSpPr/>
      </xdr:nvCxnSpPr>
      <xdr:spPr>
        <a:xfrm>
          <a:off x="12252960" y="10422255"/>
          <a:ext cx="8102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155575</xdr:rowOff>
    </xdr:from>
    <xdr:to xmlns:xdr="http://schemas.openxmlformats.org/drawingml/2006/spreadsheetDrawing">
      <xdr:col>68</xdr:col>
      <xdr:colOff>189865</xdr:colOff>
      <xdr:row>61</xdr:row>
      <xdr:rowOff>85725</xdr:rowOff>
    </xdr:to>
    <xdr:sp macro="" textlink="">
      <xdr:nvSpPr>
        <xdr:cNvPr id="334" name="フローチャート: 判断 333"/>
        <xdr:cNvSpPr/>
      </xdr:nvSpPr>
      <xdr:spPr>
        <a:xfrm>
          <a:off x="13012420" y="1021397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59</xdr:row>
      <xdr:rowOff>95885</xdr:rowOff>
    </xdr:from>
    <xdr:ext cx="762000" cy="259080"/>
    <xdr:sp macro="" textlink="">
      <xdr:nvSpPr>
        <xdr:cNvPr id="335" name="テキスト ボックス 334"/>
        <xdr:cNvSpPr txBox="1"/>
      </xdr:nvSpPr>
      <xdr:spPr>
        <a:xfrm>
          <a:off x="12720955" y="998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140335</xdr:rowOff>
    </xdr:from>
    <xdr:to xmlns:xdr="http://schemas.openxmlformats.org/drawingml/2006/spreadsheetDrawing">
      <xdr:col>64</xdr:col>
      <xdr:colOff>152400</xdr:colOff>
      <xdr:row>61</xdr:row>
      <xdr:rowOff>69850</xdr:rowOff>
    </xdr:to>
    <xdr:sp macro="" textlink="">
      <xdr:nvSpPr>
        <xdr:cNvPr id="336" name="フローチャート: 判断 335"/>
        <xdr:cNvSpPr/>
      </xdr:nvSpPr>
      <xdr:spPr>
        <a:xfrm>
          <a:off x="12202160" y="101987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80010</xdr:rowOff>
    </xdr:from>
    <xdr:ext cx="762000" cy="259080"/>
    <xdr:sp macro="" textlink="">
      <xdr:nvSpPr>
        <xdr:cNvPr id="337" name="テキスト ボックス 336"/>
        <xdr:cNvSpPr txBox="1"/>
      </xdr:nvSpPr>
      <xdr:spPr>
        <a:xfrm>
          <a:off x="11911330"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8" name="テキスト ボックス 337"/>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9" name="テキスト ボックス 338"/>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69</xdr:row>
      <xdr:rowOff>167640</xdr:rowOff>
    </xdr:from>
    <xdr:ext cx="762000" cy="259080"/>
    <xdr:sp macro="" textlink="">
      <xdr:nvSpPr>
        <xdr:cNvPr id="340" name="テキスト ボックス 339"/>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1" name="テキスト ボックス 340"/>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42" name="テキスト ボックス 341"/>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62</xdr:row>
      <xdr:rowOff>57785</xdr:rowOff>
    </xdr:from>
    <xdr:to xmlns:xdr="http://schemas.openxmlformats.org/drawingml/2006/spreadsheetDrawing">
      <xdr:col>81</xdr:col>
      <xdr:colOff>95250</xdr:colOff>
      <xdr:row>62</xdr:row>
      <xdr:rowOff>159385</xdr:rowOff>
    </xdr:to>
    <xdr:sp macro="" textlink="">
      <xdr:nvSpPr>
        <xdr:cNvPr id="343" name="楕円 342"/>
        <xdr:cNvSpPr/>
      </xdr:nvSpPr>
      <xdr:spPr>
        <a:xfrm>
          <a:off x="15379065" y="10451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29845</xdr:rowOff>
    </xdr:from>
    <xdr:ext cx="761365" cy="258445"/>
    <xdr:sp macro="" textlink="">
      <xdr:nvSpPr>
        <xdr:cNvPr id="344" name="定員管理の状況該当値テキスト"/>
        <xdr:cNvSpPr txBox="1"/>
      </xdr:nvSpPr>
      <xdr:spPr>
        <a:xfrm>
          <a:off x="15512415" y="10423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62</xdr:row>
      <xdr:rowOff>38100</xdr:rowOff>
    </xdr:from>
    <xdr:to xmlns:xdr="http://schemas.openxmlformats.org/drawingml/2006/spreadsheetDrawing">
      <xdr:col>77</xdr:col>
      <xdr:colOff>95250</xdr:colOff>
      <xdr:row>62</xdr:row>
      <xdr:rowOff>140335</xdr:rowOff>
    </xdr:to>
    <xdr:sp macro="" textlink="">
      <xdr:nvSpPr>
        <xdr:cNvPr id="345" name="楕円 344"/>
        <xdr:cNvSpPr/>
      </xdr:nvSpPr>
      <xdr:spPr>
        <a:xfrm>
          <a:off x="14619605" y="1043178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124460</xdr:rowOff>
    </xdr:from>
    <xdr:ext cx="736600" cy="258445"/>
    <xdr:sp macro="" textlink="">
      <xdr:nvSpPr>
        <xdr:cNvPr id="346" name="テキスト ボックス 345"/>
        <xdr:cNvSpPr txBox="1"/>
      </xdr:nvSpPr>
      <xdr:spPr>
        <a:xfrm>
          <a:off x="14322425" y="1051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26035</xdr:rowOff>
    </xdr:from>
    <xdr:to xmlns:xdr="http://schemas.openxmlformats.org/drawingml/2006/spreadsheetDrawing">
      <xdr:col>73</xdr:col>
      <xdr:colOff>44450</xdr:colOff>
      <xdr:row>62</xdr:row>
      <xdr:rowOff>127635</xdr:rowOff>
    </xdr:to>
    <xdr:sp macro="" textlink="">
      <xdr:nvSpPr>
        <xdr:cNvPr id="347" name="楕円 346"/>
        <xdr:cNvSpPr/>
      </xdr:nvSpPr>
      <xdr:spPr>
        <a:xfrm>
          <a:off x="13822680" y="104197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112395</xdr:rowOff>
    </xdr:from>
    <xdr:ext cx="761365" cy="259080"/>
    <xdr:sp macro="" textlink="">
      <xdr:nvSpPr>
        <xdr:cNvPr id="348" name="テキスト ボックス 347"/>
        <xdr:cNvSpPr txBox="1"/>
      </xdr:nvSpPr>
      <xdr:spPr>
        <a:xfrm>
          <a:off x="13512165" y="10506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156845</xdr:rowOff>
    </xdr:from>
    <xdr:to xmlns:xdr="http://schemas.openxmlformats.org/drawingml/2006/spreadsheetDrawing">
      <xdr:col>68</xdr:col>
      <xdr:colOff>189865</xdr:colOff>
      <xdr:row>62</xdr:row>
      <xdr:rowOff>86995</xdr:rowOff>
    </xdr:to>
    <xdr:sp macro="" textlink="">
      <xdr:nvSpPr>
        <xdr:cNvPr id="349" name="楕円 348"/>
        <xdr:cNvSpPr/>
      </xdr:nvSpPr>
      <xdr:spPr>
        <a:xfrm>
          <a:off x="13012420" y="1038288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62</xdr:row>
      <xdr:rowOff>71755</xdr:rowOff>
    </xdr:from>
    <xdr:ext cx="762000" cy="258445"/>
    <xdr:sp macro="" textlink="">
      <xdr:nvSpPr>
        <xdr:cNvPr id="350" name="テキスト ボックス 349"/>
        <xdr:cNvSpPr txBox="1"/>
      </xdr:nvSpPr>
      <xdr:spPr>
        <a:xfrm>
          <a:off x="12720955" y="10465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51" name="楕円 350"/>
        <xdr:cNvSpPr/>
      </xdr:nvSpPr>
      <xdr:spPr>
        <a:xfrm>
          <a:off x="1220216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64135</xdr:rowOff>
    </xdr:from>
    <xdr:ext cx="762000" cy="259080"/>
    <xdr:sp macro="" textlink="">
      <xdr:nvSpPr>
        <xdr:cNvPr id="352" name="テキスト ボックス 351"/>
        <xdr:cNvSpPr txBox="1"/>
      </xdr:nvSpPr>
      <xdr:spPr>
        <a:xfrm>
          <a:off x="11911330" y="1045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4" name="テキスト ボックス 353"/>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189865</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第一庁舎・芸術館建設、第四学校給食センター及びサンマリーンながの等更新整備等の元金償還の本格化による影響などにより、一般会計等における公債費（繰上償還及び借換除く）が増加したことから、令和３年度は前年度に比べ</a:t>
          </a:r>
          <a:r>
            <a:rPr kumimoji="1" lang="en-US" altLang="ja-JP" sz="1300">
              <a:solidFill>
                <a:sysClr val="windowText" lastClr="000000"/>
              </a:solidFill>
              <a:latin typeface="ＭＳ Ｐゴシック"/>
              <a:ea typeface="ＭＳ Ｐゴシック"/>
            </a:rPr>
            <a:t>0.7</a:t>
          </a:r>
          <a:r>
            <a:rPr kumimoji="1" lang="ja-JP" altLang="en-US" sz="1300">
              <a:solidFill>
                <a:sysClr val="windowText" lastClr="000000"/>
              </a:solidFill>
              <a:latin typeface="ＭＳ Ｐゴシック"/>
              <a:ea typeface="ＭＳ Ｐゴシック"/>
            </a:rPr>
            <a:t>ポイント上昇した。　</a:t>
          </a:r>
        </a:p>
        <a:p>
          <a:r>
            <a:rPr kumimoji="1" lang="ja-JP" altLang="en-US" sz="1300">
              <a:solidFill>
                <a:sysClr val="windowText" lastClr="000000"/>
              </a:solidFill>
              <a:latin typeface="ＭＳ Ｐゴシック"/>
              <a:ea typeface="ＭＳ Ｐゴシック"/>
            </a:rPr>
            <a:t>　今後、東日本台風災害に係る起債や公共施設の老朽化対策に係る起債により、公債費の増加が見込まれるため、数値は増加が見込まれるものの、事業の緊急度や優先性、必要性を十分に検討した上で、「選択と集中」を徹底することにより、公債費の縮減に努める。</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6" name="テキスト ボックス 365"/>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8" name="テキスト ボックス 367"/>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69" name="直線コネクタ 368"/>
        <xdr:cNvCxnSpPr/>
      </xdr:nvCxnSpPr>
      <xdr:spPr>
        <a:xfrm>
          <a:off x="11626215" y="7714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32385</xdr:rowOff>
    </xdr:from>
    <xdr:ext cx="761365" cy="258445"/>
    <xdr:sp macro="" textlink="">
      <xdr:nvSpPr>
        <xdr:cNvPr id="370" name="テキスト ボックス 369"/>
        <xdr:cNvSpPr txBox="1"/>
      </xdr:nvSpPr>
      <xdr:spPr>
        <a:xfrm>
          <a:off x="10942955" y="7576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1" name="直線コネクタ 370"/>
        <xdr:cNvCxnSpPr/>
      </xdr:nvCxnSpPr>
      <xdr:spPr>
        <a:xfrm>
          <a:off x="11626215" y="7420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1365" cy="258445"/>
    <xdr:sp macro="" textlink="">
      <xdr:nvSpPr>
        <xdr:cNvPr id="372" name="テキスト ボックス 371"/>
        <xdr:cNvSpPr txBox="1"/>
      </xdr:nvSpPr>
      <xdr:spPr>
        <a:xfrm>
          <a:off x="10942955" y="7282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85725</xdr:rowOff>
    </xdr:from>
    <xdr:to xmlns:xdr="http://schemas.openxmlformats.org/drawingml/2006/spreadsheetDrawing">
      <xdr:col>85</xdr:col>
      <xdr:colOff>95250</xdr:colOff>
      <xdr:row>42</xdr:row>
      <xdr:rowOff>85725</xdr:rowOff>
    </xdr:to>
    <xdr:cxnSp macro="">
      <xdr:nvCxnSpPr>
        <xdr:cNvPr id="373" name="直線コネクタ 372"/>
        <xdr:cNvCxnSpPr/>
      </xdr:nvCxnSpPr>
      <xdr:spPr>
        <a:xfrm>
          <a:off x="11626215" y="71266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1365" cy="259080"/>
    <xdr:sp macro="" textlink="">
      <xdr:nvSpPr>
        <xdr:cNvPr id="374" name="テキスト ボックス 373"/>
        <xdr:cNvSpPr txBox="1"/>
      </xdr:nvSpPr>
      <xdr:spPr>
        <a:xfrm>
          <a:off x="10942955" y="698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1626215" y="6832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9080"/>
    <xdr:sp macro="" textlink="">
      <xdr:nvSpPr>
        <xdr:cNvPr id="376" name="テキスト ボックス 375"/>
        <xdr:cNvSpPr txBox="1"/>
      </xdr:nvSpPr>
      <xdr:spPr>
        <a:xfrm>
          <a:off x="10942955"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167640</xdr:rowOff>
    </xdr:from>
    <xdr:to xmlns:xdr="http://schemas.openxmlformats.org/drawingml/2006/spreadsheetDrawing">
      <xdr:col>85</xdr:col>
      <xdr:colOff>95250</xdr:colOff>
      <xdr:row>38</xdr:row>
      <xdr:rowOff>167640</xdr:rowOff>
    </xdr:to>
    <xdr:cxnSp macro="">
      <xdr:nvCxnSpPr>
        <xdr:cNvPr id="377" name="直線コネクタ 376"/>
        <xdr:cNvCxnSpPr/>
      </xdr:nvCxnSpPr>
      <xdr:spPr>
        <a:xfrm>
          <a:off x="11626215" y="65379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1365" cy="259080"/>
    <xdr:sp macro="" textlink="">
      <xdr:nvSpPr>
        <xdr:cNvPr id="378" name="テキスト ボックス 377"/>
        <xdr:cNvSpPr txBox="1"/>
      </xdr:nvSpPr>
      <xdr:spPr>
        <a:xfrm>
          <a:off x="10942955" y="6396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79" name="直線コネクタ 378"/>
        <xdr:cNvCxnSpPr/>
      </xdr:nvCxnSpPr>
      <xdr:spPr>
        <a:xfrm>
          <a:off x="11626215" y="6240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1365" cy="259080"/>
    <xdr:sp macro="" textlink="">
      <xdr:nvSpPr>
        <xdr:cNvPr id="380" name="テキスト ボックス 379"/>
        <xdr:cNvSpPr txBox="1"/>
      </xdr:nvSpPr>
      <xdr:spPr>
        <a:xfrm>
          <a:off x="10942955" y="6102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81" name="直線コネクタ 380"/>
        <xdr:cNvCxnSpPr/>
      </xdr:nvCxnSpPr>
      <xdr:spPr>
        <a:xfrm>
          <a:off x="11626215" y="59467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2" name="直線コネクタ 381"/>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44</xdr:row>
      <xdr:rowOff>165100</xdr:rowOff>
    </xdr:to>
    <xdr:cxnSp macro="">
      <xdr:nvCxnSpPr>
        <xdr:cNvPr id="384" name="直線コネクタ 383"/>
        <xdr:cNvCxnSpPr/>
      </xdr:nvCxnSpPr>
      <xdr:spPr>
        <a:xfrm flipV="1">
          <a:off x="15423515" y="612394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137160</xdr:rowOff>
    </xdr:from>
    <xdr:ext cx="761365" cy="259080"/>
    <xdr:sp macro="" textlink="">
      <xdr:nvSpPr>
        <xdr:cNvPr id="385" name="公債費負担の状況最小値テキスト"/>
        <xdr:cNvSpPr txBox="1"/>
      </xdr:nvSpPr>
      <xdr:spPr>
        <a:xfrm>
          <a:off x="15512415"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165100</xdr:rowOff>
    </xdr:from>
    <xdr:to xmlns:xdr="http://schemas.openxmlformats.org/drawingml/2006/spreadsheetDrawing">
      <xdr:col>81</xdr:col>
      <xdr:colOff>133350</xdr:colOff>
      <xdr:row>44</xdr:row>
      <xdr:rowOff>165100</xdr:rowOff>
    </xdr:to>
    <xdr:cxnSp macro="">
      <xdr:nvCxnSpPr>
        <xdr:cNvPr id="386" name="直線コネクタ 385"/>
        <xdr:cNvCxnSpPr/>
      </xdr:nvCxnSpPr>
      <xdr:spPr>
        <a:xfrm>
          <a:off x="15354300" y="7541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1365" cy="259080"/>
    <xdr:sp macro="" textlink="">
      <xdr:nvSpPr>
        <xdr:cNvPr id="387" name="公債費負担の状況最大値テキスト"/>
        <xdr:cNvSpPr txBox="1"/>
      </xdr:nvSpPr>
      <xdr:spPr>
        <a:xfrm>
          <a:off x="15512415" y="587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88" name="直線コネクタ 387"/>
        <xdr:cNvCxnSpPr/>
      </xdr:nvCxnSpPr>
      <xdr:spPr>
        <a:xfrm>
          <a:off x="15354300" y="61239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127635</xdr:rowOff>
    </xdr:to>
    <xdr:cxnSp macro="">
      <xdr:nvCxnSpPr>
        <xdr:cNvPr id="389" name="直線コネクタ 388"/>
        <xdr:cNvCxnSpPr/>
      </xdr:nvCxnSpPr>
      <xdr:spPr>
        <a:xfrm>
          <a:off x="14664055" y="6595110"/>
          <a:ext cx="7594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139065</xdr:rowOff>
    </xdr:from>
    <xdr:ext cx="761365" cy="259080"/>
    <xdr:sp macro="" textlink="">
      <xdr:nvSpPr>
        <xdr:cNvPr id="390" name="公債費負担の状況平均値テキスト"/>
        <xdr:cNvSpPr txBox="1"/>
      </xdr:nvSpPr>
      <xdr:spPr>
        <a:xfrm>
          <a:off x="15512415" y="66770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39</xdr:row>
      <xdr:rowOff>167005</xdr:rowOff>
    </xdr:from>
    <xdr:to xmlns:xdr="http://schemas.openxmlformats.org/drawingml/2006/spreadsheetDrawing">
      <xdr:col>81</xdr:col>
      <xdr:colOff>95250</xdr:colOff>
      <xdr:row>40</xdr:row>
      <xdr:rowOff>97155</xdr:rowOff>
    </xdr:to>
    <xdr:sp macro="" textlink="">
      <xdr:nvSpPr>
        <xdr:cNvPr id="391" name="フローチャート: 判断 390"/>
        <xdr:cNvSpPr/>
      </xdr:nvSpPr>
      <xdr:spPr>
        <a:xfrm>
          <a:off x="15379065" y="67049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38</xdr:row>
      <xdr:rowOff>147955</xdr:rowOff>
    </xdr:from>
    <xdr:to xmlns:xdr="http://schemas.openxmlformats.org/drawingml/2006/spreadsheetDrawing">
      <xdr:col>77</xdr:col>
      <xdr:colOff>44450</xdr:colOff>
      <xdr:row>39</xdr:row>
      <xdr:rowOff>57150</xdr:rowOff>
    </xdr:to>
    <xdr:cxnSp macro="">
      <xdr:nvCxnSpPr>
        <xdr:cNvPr id="392" name="直線コネクタ 391"/>
        <xdr:cNvCxnSpPr/>
      </xdr:nvCxnSpPr>
      <xdr:spPr>
        <a:xfrm>
          <a:off x="13860145" y="6518275"/>
          <a:ext cx="80391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40</xdr:row>
      <xdr:rowOff>15875</xdr:rowOff>
    </xdr:from>
    <xdr:to xmlns:xdr="http://schemas.openxmlformats.org/drawingml/2006/spreadsheetDrawing">
      <xdr:col>77</xdr:col>
      <xdr:colOff>95250</xdr:colOff>
      <xdr:row>40</xdr:row>
      <xdr:rowOff>117475</xdr:rowOff>
    </xdr:to>
    <xdr:sp macro="" textlink="">
      <xdr:nvSpPr>
        <xdr:cNvPr id="393" name="フローチャート: 判断 392"/>
        <xdr:cNvSpPr/>
      </xdr:nvSpPr>
      <xdr:spPr>
        <a:xfrm>
          <a:off x="14619605" y="67214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102870</xdr:rowOff>
    </xdr:from>
    <xdr:ext cx="736600" cy="258445"/>
    <xdr:sp macro="" textlink="">
      <xdr:nvSpPr>
        <xdr:cNvPr id="394" name="テキスト ボックス 393"/>
        <xdr:cNvSpPr txBox="1"/>
      </xdr:nvSpPr>
      <xdr:spPr>
        <a:xfrm>
          <a:off x="14322425" y="6808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78105</xdr:rowOff>
    </xdr:from>
    <xdr:to xmlns:xdr="http://schemas.openxmlformats.org/drawingml/2006/spreadsheetDrawing">
      <xdr:col>72</xdr:col>
      <xdr:colOff>189865</xdr:colOff>
      <xdr:row>38</xdr:row>
      <xdr:rowOff>147955</xdr:rowOff>
    </xdr:to>
    <xdr:cxnSp macro="">
      <xdr:nvCxnSpPr>
        <xdr:cNvPr id="395" name="直線コネクタ 394"/>
        <xdr:cNvCxnSpPr/>
      </xdr:nvCxnSpPr>
      <xdr:spPr>
        <a:xfrm>
          <a:off x="13063220" y="6448425"/>
          <a:ext cx="7969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46990</xdr:rowOff>
    </xdr:from>
    <xdr:to xmlns:xdr="http://schemas.openxmlformats.org/drawingml/2006/spreadsheetDrawing">
      <xdr:col>73</xdr:col>
      <xdr:colOff>44450</xdr:colOff>
      <xdr:row>40</xdr:row>
      <xdr:rowOff>147955</xdr:rowOff>
    </xdr:to>
    <xdr:sp macro="" textlink="">
      <xdr:nvSpPr>
        <xdr:cNvPr id="396" name="フローチャート: 判断 395"/>
        <xdr:cNvSpPr/>
      </xdr:nvSpPr>
      <xdr:spPr>
        <a:xfrm>
          <a:off x="13822680" y="6752590"/>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132715</xdr:rowOff>
    </xdr:from>
    <xdr:ext cx="761365" cy="259080"/>
    <xdr:sp macro="" textlink="">
      <xdr:nvSpPr>
        <xdr:cNvPr id="397" name="テキスト ボックス 396"/>
        <xdr:cNvSpPr txBox="1"/>
      </xdr:nvSpPr>
      <xdr:spPr>
        <a:xfrm>
          <a:off x="13512165" y="683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67945</xdr:rowOff>
    </xdr:from>
    <xdr:to xmlns:xdr="http://schemas.openxmlformats.org/drawingml/2006/spreadsheetDrawing">
      <xdr:col>68</xdr:col>
      <xdr:colOff>152400</xdr:colOff>
      <xdr:row>38</xdr:row>
      <xdr:rowOff>78105</xdr:rowOff>
    </xdr:to>
    <xdr:cxnSp macro="">
      <xdr:nvCxnSpPr>
        <xdr:cNvPr id="398" name="直線コネクタ 397"/>
        <xdr:cNvCxnSpPr/>
      </xdr:nvCxnSpPr>
      <xdr:spPr>
        <a:xfrm>
          <a:off x="12252960" y="6438265"/>
          <a:ext cx="8102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66040</xdr:rowOff>
    </xdr:from>
    <xdr:to xmlns:xdr="http://schemas.openxmlformats.org/drawingml/2006/spreadsheetDrawing">
      <xdr:col>68</xdr:col>
      <xdr:colOff>189865</xdr:colOff>
      <xdr:row>40</xdr:row>
      <xdr:rowOff>167640</xdr:rowOff>
    </xdr:to>
    <xdr:sp macro="" textlink="">
      <xdr:nvSpPr>
        <xdr:cNvPr id="399" name="フローチャート: 判断 398"/>
        <xdr:cNvSpPr/>
      </xdr:nvSpPr>
      <xdr:spPr>
        <a:xfrm>
          <a:off x="13012420" y="677164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40</xdr:row>
      <xdr:rowOff>152400</xdr:rowOff>
    </xdr:from>
    <xdr:ext cx="762000" cy="259080"/>
    <xdr:sp macro="" textlink="">
      <xdr:nvSpPr>
        <xdr:cNvPr id="400" name="テキスト ボックス 399"/>
        <xdr:cNvSpPr txBox="1"/>
      </xdr:nvSpPr>
      <xdr:spPr>
        <a:xfrm>
          <a:off x="12720955"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86360</xdr:rowOff>
    </xdr:from>
    <xdr:to xmlns:xdr="http://schemas.openxmlformats.org/drawingml/2006/spreadsheetDrawing">
      <xdr:col>64</xdr:col>
      <xdr:colOff>152400</xdr:colOff>
      <xdr:row>41</xdr:row>
      <xdr:rowOff>16510</xdr:rowOff>
    </xdr:to>
    <xdr:sp macro="" textlink="">
      <xdr:nvSpPr>
        <xdr:cNvPr id="401" name="フローチャート: 判断 400"/>
        <xdr:cNvSpPr/>
      </xdr:nvSpPr>
      <xdr:spPr>
        <a:xfrm>
          <a:off x="1220216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1270</xdr:rowOff>
    </xdr:from>
    <xdr:ext cx="762000" cy="259080"/>
    <xdr:sp macro="" textlink="">
      <xdr:nvSpPr>
        <xdr:cNvPr id="402" name="テキスト ボックス 401"/>
        <xdr:cNvSpPr txBox="1"/>
      </xdr:nvSpPr>
      <xdr:spPr>
        <a:xfrm>
          <a:off x="1191133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3" name="テキスト ボックス 402"/>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4" name="テキスト ボックス 403"/>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47</xdr:row>
      <xdr:rowOff>130810</xdr:rowOff>
    </xdr:from>
    <xdr:ext cx="762000" cy="259080"/>
    <xdr:sp macro="" textlink="">
      <xdr:nvSpPr>
        <xdr:cNvPr id="405" name="テキスト ボックス 404"/>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6" name="テキスト ボックス 405"/>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7" name="テキスト ボックス 406"/>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39</xdr:row>
      <xdr:rowOff>76835</xdr:rowOff>
    </xdr:from>
    <xdr:to xmlns:xdr="http://schemas.openxmlformats.org/drawingml/2006/spreadsheetDrawing">
      <xdr:col>81</xdr:col>
      <xdr:colOff>95250</xdr:colOff>
      <xdr:row>40</xdr:row>
      <xdr:rowOff>6985</xdr:rowOff>
    </xdr:to>
    <xdr:sp macro="" textlink="">
      <xdr:nvSpPr>
        <xdr:cNvPr id="408" name="楕円 407"/>
        <xdr:cNvSpPr/>
      </xdr:nvSpPr>
      <xdr:spPr>
        <a:xfrm>
          <a:off x="15379065" y="66147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93345</xdr:rowOff>
    </xdr:from>
    <xdr:ext cx="761365" cy="259080"/>
    <xdr:sp macro="" textlink="">
      <xdr:nvSpPr>
        <xdr:cNvPr id="409" name="公債費負担の状況該当値テキスト"/>
        <xdr:cNvSpPr txBox="1"/>
      </xdr:nvSpPr>
      <xdr:spPr>
        <a:xfrm>
          <a:off x="15512415" y="6463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39</xdr:row>
      <xdr:rowOff>6350</xdr:rowOff>
    </xdr:from>
    <xdr:to xmlns:xdr="http://schemas.openxmlformats.org/drawingml/2006/spreadsheetDrawing">
      <xdr:col>77</xdr:col>
      <xdr:colOff>95250</xdr:colOff>
      <xdr:row>39</xdr:row>
      <xdr:rowOff>107950</xdr:rowOff>
    </xdr:to>
    <xdr:sp macro="" textlink="">
      <xdr:nvSpPr>
        <xdr:cNvPr id="410" name="楕円 409"/>
        <xdr:cNvSpPr/>
      </xdr:nvSpPr>
      <xdr:spPr>
        <a:xfrm>
          <a:off x="14619605" y="6544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118110</xdr:rowOff>
    </xdr:from>
    <xdr:ext cx="736600" cy="259080"/>
    <xdr:sp macro="" textlink="">
      <xdr:nvSpPr>
        <xdr:cNvPr id="411" name="テキスト ボックス 410"/>
        <xdr:cNvSpPr txBox="1"/>
      </xdr:nvSpPr>
      <xdr:spPr>
        <a:xfrm>
          <a:off x="14322425"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97155</xdr:rowOff>
    </xdr:from>
    <xdr:to xmlns:xdr="http://schemas.openxmlformats.org/drawingml/2006/spreadsheetDrawing">
      <xdr:col>73</xdr:col>
      <xdr:colOff>44450</xdr:colOff>
      <xdr:row>39</xdr:row>
      <xdr:rowOff>27305</xdr:rowOff>
    </xdr:to>
    <xdr:sp macro="" textlink="">
      <xdr:nvSpPr>
        <xdr:cNvPr id="412" name="楕円 411"/>
        <xdr:cNvSpPr/>
      </xdr:nvSpPr>
      <xdr:spPr>
        <a:xfrm>
          <a:off x="13822680" y="646747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37465</xdr:rowOff>
    </xdr:from>
    <xdr:ext cx="761365" cy="259080"/>
    <xdr:sp macro="" textlink="">
      <xdr:nvSpPr>
        <xdr:cNvPr id="413" name="テキスト ボックス 412"/>
        <xdr:cNvSpPr txBox="1"/>
      </xdr:nvSpPr>
      <xdr:spPr>
        <a:xfrm>
          <a:off x="13512165" y="6240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27305</xdr:rowOff>
    </xdr:from>
    <xdr:to xmlns:xdr="http://schemas.openxmlformats.org/drawingml/2006/spreadsheetDrawing">
      <xdr:col>68</xdr:col>
      <xdr:colOff>189865</xdr:colOff>
      <xdr:row>38</xdr:row>
      <xdr:rowOff>128905</xdr:rowOff>
    </xdr:to>
    <xdr:sp macro="" textlink="">
      <xdr:nvSpPr>
        <xdr:cNvPr id="414" name="楕円 413"/>
        <xdr:cNvSpPr/>
      </xdr:nvSpPr>
      <xdr:spPr>
        <a:xfrm>
          <a:off x="13012420" y="639762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36</xdr:row>
      <xdr:rowOff>139065</xdr:rowOff>
    </xdr:from>
    <xdr:ext cx="762000" cy="259080"/>
    <xdr:sp macro="" textlink="">
      <xdr:nvSpPr>
        <xdr:cNvPr id="415" name="テキスト ボックス 414"/>
        <xdr:cNvSpPr txBox="1"/>
      </xdr:nvSpPr>
      <xdr:spPr>
        <a:xfrm>
          <a:off x="12720955" y="6174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17145</xdr:rowOff>
    </xdr:from>
    <xdr:to xmlns:xdr="http://schemas.openxmlformats.org/drawingml/2006/spreadsheetDrawing">
      <xdr:col>64</xdr:col>
      <xdr:colOff>152400</xdr:colOff>
      <xdr:row>38</xdr:row>
      <xdr:rowOff>118745</xdr:rowOff>
    </xdr:to>
    <xdr:sp macro="" textlink="">
      <xdr:nvSpPr>
        <xdr:cNvPr id="416" name="楕円 415"/>
        <xdr:cNvSpPr/>
      </xdr:nvSpPr>
      <xdr:spPr>
        <a:xfrm>
          <a:off x="1220216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128905</xdr:rowOff>
    </xdr:from>
    <xdr:ext cx="762000" cy="258445"/>
    <xdr:sp macro="" textlink="">
      <xdr:nvSpPr>
        <xdr:cNvPr id="417" name="テキスト ボックス 416"/>
        <xdr:cNvSpPr txBox="1"/>
      </xdr:nvSpPr>
      <xdr:spPr>
        <a:xfrm>
          <a:off x="11911330" y="616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9" name="テキスト ボックス 418"/>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20" name="テキスト ボックス 419"/>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189865</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令和３年度は、交付税措置率の低い起債の新規発行を大幅に取りやめたことなどにより、前年度に比べて</a:t>
          </a:r>
          <a:r>
            <a:rPr kumimoji="1" lang="en-US" altLang="ja-JP" sz="1300">
              <a:solidFill>
                <a:sysClr val="windowText" lastClr="000000"/>
              </a:solidFill>
              <a:latin typeface="ＭＳ Ｐゴシック"/>
              <a:ea typeface="ＭＳ Ｐゴシック"/>
            </a:rPr>
            <a:t>9.8</a:t>
          </a:r>
          <a:r>
            <a:rPr kumimoji="1" lang="ja-JP" altLang="en-US" sz="1300">
              <a:solidFill>
                <a:sysClr val="windowText" lastClr="000000"/>
              </a:solidFill>
              <a:latin typeface="ＭＳ Ｐゴシック"/>
              <a:ea typeface="ＭＳ Ｐゴシック"/>
            </a:rPr>
            <a:t>ポイント減少している。</a:t>
          </a:r>
        </a:p>
        <a:p>
          <a:r>
            <a:rPr kumimoji="1" lang="ja-JP" altLang="en-US" sz="1300">
              <a:solidFill>
                <a:sysClr val="windowText" lastClr="000000"/>
              </a:solidFill>
              <a:latin typeface="ＭＳ Ｐゴシック"/>
              <a:ea typeface="ＭＳ Ｐゴシック"/>
            </a:rPr>
            <a:t>　今後とも、重要性や緊急性などを十分に踏まえながら施策を厳選し、地方債の借り入れに際しては償還時に地方交付税措置のある有利な地方債を活用するなど、将来負担が過度に上昇しないよう取り組んでいく。</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31" name="テキスト ボックス 430"/>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33" name="テキスト ボックス 432"/>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4" name="直線コネクタ 433"/>
        <xdr:cNvCxnSpPr/>
      </xdr:nvCxnSpPr>
      <xdr:spPr>
        <a:xfrm>
          <a:off x="11626215" y="3891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1365" cy="259080"/>
    <xdr:sp macro="" textlink="">
      <xdr:nvSpPr>
        <xdr:cNvPr id="435" name="テキスト ボックス 434"/>
        <xdr:cNvSpPr txBox="1"/>
      </xdr:nvSpPr>
      <xdr:spPr>
        <a:xfrm>
          <a:off x="10942955" y="375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1626215" y="35007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1365" cy="259080"/>
    <xdr:sp macro="" textlink="">
      <xdr:nvSpPr>
        <xdr:cNvPr id="437" name="テキスト ボックス 436"/>
        <xdr:cNvSpPr txBox="1"/>
      </xdr:nvSpPr>
      <xdr:spPr>
        <a:xfrm>
          <a:off x="10942955" y="335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1626215" y="31064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39" name="テキスト ボックス 438"/>
        <xdr:cNvSpPr txBox="1"/>
      </xdr:nvSpPr>
      <xdr:spPr>
        <a:xfrm>
          <a:off x="10942955" y="296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1626215" y="2712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41" name="テキスト ボックス 440"/>
        <xdr:cNvSpPr txBox="1"/>
      </xdr:nvSpPr>
      <xdr:spPr>
        <a:xfrm>
          <a:off x="10942955" y="257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2" name="直線コネクタ 441"/>
        <xdr:cNvCxnSpPr/>
      </xdr:nvCxnSpPr>
      <xdr:spPr>
        <a:xfrm>
          <a:off x="11626215" y="23209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1365" cy="259080"/>
    <xdr:sp macro="" textlink="">
      <xdr:nvSpPr>
        <xdr:cNvPr id="443" name="テキスト ボックス 442"/>
        <xdr:cNvSpPr txBox="1"/>
      </xdr:nvSpPr>
      <xdr:spPr>
        <a:xfrm>
          <a:off x="10942955" y="2179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161925</xdr:rowOff>
    </xdr:to>
    <xdr:cxnSp macro="">
      <xdr:nvCxnSpPr>
        <xdr:cNvPr id="446" name="直線コネクタ 445"/>
        <xdr:cNvCxnSpPr/>
      </xdr:nvCxnSpPr>
      <xdr:spPr>
        <a:xfrm flipV="1">
          <a:off x="15423515" y="2320925"/>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133985</xdr:rowOff>
    </xdr:from>
    <xdr:ext cx="761365" cy="259080"/>
    <xdr:sp macro="" textlink="">
      <xdr:nvSpPr>
        <xdr:cNvPr id="447" name="将来負担の状況最小値テキスト"/>
        <xdr:cNvSpPr txBox="1"/>
      </xdr:nvSpPr>
      <xdr:spPr>
        <a:xfrm>
          <a:off x="15512415" y="3654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161925</xdr:rowOff>
    </xdr:from>
    <xdr:to xmlns:xdr="http://schemas.openxmlformats.org/drawingml/2006/spreadsheetDrawing">
      <xdr:col>81</xdr:col>
      <xdr:colOff>133350</xdr:colOff>
      <xdr:row>21</xdr:row>
      <xdr:rowOff>161925</xdr:rowOff>
    </xdr:to>
    <xdr:cxnSp macro="">
      <xdr:nvCxnSpPr>
        <xdr:cNvPr id="448" name="直線コネクタ 447"/>
        <xdr:cNvCxnSpPr/>
      </xdr:nvCxnSpPr>
      <xdr:spPr>
        <a:xfrm>
          <a:off x="15354300" y="36823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9" name="将来負担の状況最大値テキスト"/>
        <xdr:cNvSpPr txBox="1"/>
      </xdr:nvSpPr>
      <xdr:spPr>
        <a:xfrm>
          <a:off x="1551241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0" name="直線コネクタ 449"/>
        <xdr:cNvCxnSpPr/>
      </xdr:nvCxnSpPr>
      <xdr:spPr>
        <a:xfrm>
          <a:off x="15354300" y="23209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64135</xdr:rowOff>
    </xdr:from>
    <xdr:to xmlns:xdr="http://schemas.openxmlformats.org/drawingml/2006/spreadsheetDrawing">
      <xdr:col>81</xdr:col>
      <xdr:colOff>44450</xdr:colOff>
      <xdr:row>15</xdr:row>
      <xdr:rowOff>142875</xdr:rowOff>
    </xdr:to>
    <xdr:cxnSp macro="">
      <xdr:nvCxnSpPr>
        <xdr:cNvPr id="451" name="直線コネクタ 450"/>
        <xdr:cNvCxnSpPr/>
      </xdr:nvCxnSpPr>
      <xdr:spPr>
        <a:xfrm flipV="1">
          <a:off x="14664055" y="2578735"/>
          <a:ext cx="7594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124460</xdr:rowOff>
    </xdr:from>
    <xdr:ext cx="761365" cy="258445"/>
    <xdr:sp macro="" textlink="">
      <xdr:nvSpPr>
        <xdr:cNvPr id="452" name="将来負担の状況平均値テキスト"/>
        <xdr:cNvSpPr txBox="1"/>
      </xdr:nvSpPr>
      <xdr:spPr>
        <a:xfrm>
          <a:off x="15512415" y="23037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14</xdr:row>
      <xdr:rowOff>107950</xdr:rowOff>
    </xdr:from>
    <xdr:to xmlns:xdr="http://schemas.openxmlformats.org/drawingml/2006/spreadsheetDrawing">
      <xdr:col>81</xdr:col>
      <xdr:colOff>95250</xdr:colOff>
      <xdr:row>15</xdr:row>
      <xdr:rowOff>38100</xdr:rowOff>
    </xdr:to>
    <xdr:sp macro="" textlink="">
      <xdr:nvSpPr>
        <xdr:cNvPr id="453" name="フローチャート: 判断 452"/>
        <xdr:cNvSpPr/>
      </xdr:nvSpPr>
      <xdr:spPr>
        <a:xfrm>
          <a:off x="15379065" y="24549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15</xdr:row>
      <xdr:rowOff>142875</xdr:rowOff>
    </xdr:from>
    <xdr:to xmlns:xdr="http://schemas.openxmlformats.org/drawingml/2006/spreadsheetDrawing">
      <xdr:col>77</xdr:col>
      <xdr:colOff>44450</xdr:colOff>
      <xdr:row>16</xdr:row>
      <xdr:rowOff>35560</xdr:rowOff>
    </xdr:to>
    <xdr:cxnSp macro="">
      <xdr:nvCxnSpPr>
        <xdr:cNvPr id="454" name="直線コネクタ 453"/>
        <xdr:cNvCxnSpPr/>
      </xdr:nvCxnSpPr>
      <xdr:spPr>
        <a:xfrm flipV="1">
          <a:off x="13860145" y="2657475"/>
          <a:ext cx="80391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15</xdr:row>
      <xdr:rowOff>1270</xdr:rowOff>
    </xdr:from>
    <xdr:to xmlns:xdr="http://schemas.openxmlformats.org/drawingml/2006/spreadsheetDrawing">
      <xdr:col>77</xdr:col>
      <xdr:colOff>95250</xdr:colOff>
      <xdr:row>15</xdr:row>
      <xdr:rowOff>102870</xdr:rowOff>
    </xdr:to>
    <xdr:sp macro="" textlink="">
      <xdr:nvSpPr>
        <xdr:cNvPr id="455" name="フローチャート: 判断 454"/>
        <xdr:cNvSpPr/>
      </xdr:nvSpPr>
      <xdr:spPr>
        <a:xfrm>
          <a:off x="14619605" y="2515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113030</xdr:rowOff>
    </xdr:from>
    <xdr:ext cx="736600" cy="259080"/>
    <xdr:sp macro="" textlink="">
      <xdr:nvSpPr>
        <xdr:cNvPr id="456" name="テキスト ボックス 455"/>
        <xdr:cNvSpPr txBox="1"/>
      </xdr:nvSpPr>
      <xdr:spPr>
        <a:xfrm>
          <a:off x="14322425" y="229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153035</xdr:rowOff>
    </xdr:from>
    <xdr:to xmlns:xdr="http://schemas.openxmlformats.org/drawingml/2006/spreadsheetDrawing">
      <xdr:col>72</xdr:col>
      <xdr:colOff>189865</xdr:colOff>
      <xdr:row>16</xdr:row>
      <xdr:rowOff>35560</xdr:rowOff>
    </xdr:to>
    <xdr:cxnSp macro="">
      <xdr:nvCxnSpPr>
        <xdr:cNvPr id="457" name="直線コネクタ 456"/>
        <xdr:cNvCxnSpPr/>
      </xdr:nvCxnSpPr>
      <xdr:spPr>
        <a:xfrm>
          <a:off x="13063220" y="2667635"/>
          <a:ext cx="7969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20955</xdr:rowOff>
    </xdr:from>
    <xdr:to xmlns:xdr="http://schemas.openxmlformats.org/drawingml/2006/spreadsheetDrawing">
      <xdr:col>73</xdr:col>
      <xdr:colOff>44450</xdr:colOff>
      <xdr:row>15</xdr:row>
      <xdr:rowOff>122555</xdr:rowOff>
    </xdr:to>
    <xdr:sp macro="" textlink="">
      <xdr:nvSpPr>
        <xdr:cNvPr id="458" name="フローチャート: 判断 457"/>
        <xdr:cNvSpPr/>
      </xdr:nvSpPr>
      <xdr:spPr>
        <a:xfrm>
          <a:off x="13822680" y="253555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132715</xdr:rowOff>
    </xdr:from>
    <xdr:ext cx="761365" cy="259080"/>
    <xdr:sp macro="" textlink="">
      <xdr:nvSpPr>
        <xdr:cNvPr id="459" name="テキスト ボックス 458"/>
        <xdr:cNvSpPr txBox="1"/>
      </xdr:nvSpPr>
      <xdr:spPr>
        <a:xfrm>
          <a:off x="13512165" y="231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153035</xdr:rowOff>
    </xdr:from>
    <xdr:to xmlns:xdr="http://schemas.openxmlformats.org/drawingml/2006/spreadsheetDrawing">
      <xdr:col>68</xdr:col>
      <xdr:colOff>152400</xdr:colOff>
      <xdr:row>15</xdr:row>
      <xdr:rowOff>167640</xdr:rowOff>
    </xdr:to>
    <xdr:cxnSp macro="">
      <xdr:nvCxnSpPr>
        <xdr:cNvPr id="460" name="直線コネクタ 459"/>
        <xdr:cNvCxnSpPr/>
      </xdr:nvCxnSpPr>
      <xdr:spPr>
        <a:xfrm flipV="1">
          <a:off x="12252960" y="2667635"/>
          <a:ext cx="8102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21590</xdr:rowOff>
    </xdr:from>
    <xdr:to xmlns:xdr="http://schemas.openxmlformats.org/drawingml/2006/spreadsheetDrawing">
      <xdr:col>68</xdr:col>
      <xdr:colOff>189865</xdr:colOff>
      <xdr:row>15</xdr:row>
      <xdr:rowOff>123190</xdr:rowOff>
    </xdr:to>
    <xdr:sp macro="" textlink="">
      <xdr:nvSpPr>
        <xdr:cNvPr id="461" name="フローチャート: 判断 460"/>
        <xdr:cNvSpPr/>
      </xdr:nvSpPr>
      <xdr:spPr>
        <a:xfrm>
          <a:off x="13012420" y="253619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13</xdr:row>
      <xdr:rowOff>133350</xdr:rowOff>
    </xdr:from>
    <xdr:ext cx="762000" cy="259080"/>
    <xdr:sp macro="" textlink="">
      <xdr:nvSpPr>
        <xdr:cNvPr id="462" name="テキスト ボックス 461"/>
        <xdr:cNvSpPr txBox="1"/>
      </xdr:nvSpPr>
      <xdr:spPr>
        <a:xfrm>
          <a:off x="12720955" y="231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50800</xdr:rowOff>
    </xdr:from>
    <xdr:to xmlns:xdr="http://schemas.openxmlformats.org/drawingml/2006/spreadsheetDrawing">
      <xdr:col>64</xdr:col>
      <xdr:colOff>152400</xdr:colOff>
      <xdr:row>15</xdr:row>
      <xdr:rowOff>152400</xdr:rowOff>
    </xdr:to>
    <xdr:sp macro="" textlink="">
      <xdr:nvSpPr>
        <xdr:cNvPr id="463" name="フローチャート: 判断 462"/>
        <xdr:cNvSpPr/>
      </xdr:nvSpPr>
      <xdr:spPr>
        <a:xfrm>
          <a:off x="1220216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162560</xdr:rowOff>
    </xdr:from>
    <xdr:ext cx="762000" cy="258445"/>
    <xdr:sp macro="" textlink="">
      <xdr:nvSpPr>
        <xdr:cNvPr id="464" name="テキスト ボックス 463"/>
        <xdr:cNvSpPr txBox="1"/>
      </xdr:nvSpPr>
      <xdr:spPr>
        <a:xfrm>
          <a:off x="11911330" y="234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5" name="テキスト ボックス 464"/>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6" name="テキスト ボックス 465"/>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25</xdr:row>
      <xdr:rowOff>92710</xdr:rowOff>
    </xdr:from>
    <xdr:ext cx="762000" cy="258445"/>
    <xdr:sp macro="" textlink="">
      <xdr:nvSpPr>
        <xdr:cNvPr id="467" name="テキスト ボックス 466"/>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8" name="テキスト ボックス 467"/>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9" name="テキスト ボックス 468"/>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15</xdr:row>
      <xdr:rowOff>13335</xdr:rowOff>
    </xdr:from>
    <xdr:to xmlns:xdr="http://schemas.openxmlformats.org/drawingml/2006/spreadsheetDrawing">
      <xdr:col>81</xdr:col>
      <xdr:colOff>95250</xdr:colOff>
      <xdr:row>15</xdr:row>
      <xdr:rowOff>114935</xdr:rowOff>
    </xdr:to>
    <xdr:sp macro="" textlink="">
      <xdr:nvSpPr>
        <xdr:cNvPr id="470" name="楕円 469"/>
        <xdr:cNvSpPr/>
      </xdr:nvSpPr>
      <xdr:spPr>
        <a:xfrm>
          <a:off x="15379065" y="2527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156845</xdr:rowOff>
    </xdr:from>
    <xdr:ext cx="761365" cy="259080"/>
    <xdr:sp macro="" textlink="">
      <xdr:nvSpPr>
        <xdr:cNvPr id="471" name="将来負担の状況該当値テキスト"/>
        <xdr:cNvSpPr txBox="1"/>
      </xdr:nvSpPr>
      <xdr:spPr>
        <a:xfrm>
          <a:off x="15512415" y="2503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15</xdr:row>
      <xdr:rowOff>92075</xdr:rowOff>
    </xdr:from>
    <xdr:to xmlns:xdr="http://schemas.openxmlformats.org/drawingml/2006/spreadsheetDrawing">
      <xdr:col>77</xdr:col>
      <xdr:colOff>95250</xdr:colOff>
      <xdr:row>16</xdr:row>
      <xdr:rowOff>22225</xdr:rowOff>
    </xdr:to>
    <xdr:sp macro="" textlink="">
      <xdr:nvSpPr>
        <xdr:cNvPr id="472" name="楕円 471"/>
        <xdr:cNvSpPr/>
      </xdr:nvSpPr>
      <xdr:spPr>
        <a:xfrm>
          <a:off x="14619605" y="26066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6985</xdr:rowOff>
    </xdr:from>
    <xdr:ext cx="736600" cy="259080"/>
    <xdr:sp macro="" textlink="">
      <xdr:nvSpPr>
        <xdr:cNvPr id="473" name="テキスト ボックス 472"/>
        <xdr:cNvSpPr txBox="1"/>
      </xdr:nvSpPr>
      <xdr:spPr>
        <a:xfrm>
          <a:off x="14322425" y="2689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156210</xdr:rowOff>
    </xdr:from>
    <xdr:to xmlns:xdr="http://schemas.openxmlformats.org/drawingml/2006/spreadsheetDrawing">
      <xdr:col>73</xdr:col>
      <xdr:colOff>44450</xdr:colOff>
      <xdr:row>16</xdr:row>
      <xdr:rowOff>86360</xdr:rowOff>
    </xdr:to>
    <xdr:sp macro="" textlink="">
      <xdr:nvSpPr>
        <xdr:cNvPr id="474" name="楕円 473"/>
        <xdr:cNvSpPr/>
      </xdr:nvSpPr>
      <xdr:spPr>
        <a:xfrm>
          <a:off x="13822680" y="267081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71120</xdr:rowOff>
    </xdr:from>
    <xdr:ext cx="761365" cy="258445"/>
    <xdr:sp macro="" textlink="">
      <xdr:nvSpPr>
        <xdr:cNvPr id="475" name="テキスト ボックス 474"/>
        <xdr:cNvSpPr txBox="1"/>
      </xdr:nvSpPr>
      <xdr:spPr>
        <a:xfrm>
          <a:off x="13512165" y="275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102870</xdr:rowOff>
    </xdr:from>
    <xdr:to xmlns:xdr="http://schemas.openxmlformats.org/drawingml/2006/spreadsheetDrawing">
      <xdr:col>68</xdr:col>
      <xdr:colOff>189865</xdr:colOff>
      <xdr:row>16</xdr:row>
      <xdr:rowOff>32385</xdr:rowOff>
    </xdr:to>
    <xdr:sp macro="" textlink="">
      <xdr:nvSpPr>
        <xdr:cNvPr id="476" name="楕円 475"/>
        <xdr:cNvSpPr/>
      </xdr:nvSpPr>
      <xdr:spPr>
        <a:xfrm>
          <a:off x="13012420" y="2617470"/>
          <a:ext cx="882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16</xdr:row>
      <xdr:rowOff>17145</xdr:rowOff>
    </xdr:from>
    <xdr:ext cx="762000" cy="258445"/>
    <xdr:sp macro="" textlink="">
      <xdr:nvSpPr>
        <xdr:cNvPr id="477" name="テキスト ボックス 476"/>
        <xdr:cNvSpPr txBox="1"/>
      </xdr:nvSpPr>
      <xdr:spPr>
        <a:xfrm>
          <a:off x="12720955" y="2699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120015</xdr:rowOff>
    </xdr:from>
    <xdr:to xmlns:xdr="http://schemas.openxmlformats.org/drawingml/2006/spreadsheetDrawing">
      <xdr:col>64</xdr:col>
      <xdr:colOff>152400</xdr:colOff>
      <xdr:row>16</xdr:row>
      <xdr:rowOff>50165</xdr:rowOff>
    </xdr:to>
    <xdr:sp macro="" textlink="">
      <xdr:nvSpPr>
        <xdr:cNvPr id="478" name="楕円 477"/>
        <xdr:cNvSpPr/>
      </xdr:nvSpPr>
      <xdr:spPr>
        <a:xfrm>
          <a:off x="12202160" y="2634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34925</xdr:rowOff>
    </xdr:from>
    <xdr:ext cx="762000" cy="258445"/>
    <xdr:sp macro="" textlink="">
      <xdr:nvSpPr>
        <xdr:cNvPr id="479" name="テキスト ボックス 478"/>
        <xdr:cNvSpPr txBox="1"/>
      </xdr:nvSpPr>
      <xdr:spPr>
        <a:xfrm>
          <a:off x="11911330" y="2717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57150</xdr:rowOff>
    </xdr:from>
    <xdr:ext cx="9098280" cy="425450"/>
    <xdr:sp macro="" textlink="">
      <xdr:nvSpPr>
        <xdr:cNvPr id="480" name="テキスト ボックス 479"/>
        <xdr:cNvSpPr txBox="1"/>
      </xdr:nvSpPr>
      <xdr:spPr>
        <a:xfrm>
          <a:off x="702945" y="4415790"/>
          <a:ext cx="90982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182245</xdr:colOff>
      <xdr:row>4</xdr:row>
      <xdr:rowOff>0</xdr:rowOff>
    </xdr:to>
    <xdr:sp macro="" textlink="">
      <xdr:nvSpPr>
        <xdr:cNvPr id="5" name="正方形/長方形 4"/>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182245</xdr:colOff>
      <xdr:row>29</xdr:row>
      <xdr:rowOff>44450</xdr:rowOff>
    </xdr:to>
    <xdr:sp macro="" textlink="">
      <xdr:nvSpPr>
        <xdr:cNvPr id="34" name="正方形/長方形 33"/>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182245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41" name="正方形/長方形 40"/>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182245</xdr:colOff>
      <xdr:row>32</xdr:row>
      <xdr:rowOff>38100</xdr:rowOff>
    </xdr:to>
    <xdr:sp macro="" textlink="">
      <xdr:nvSpPr>
        <xdr:cNvPr id="43" name="正方形/長方形 42"/>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に係る経常収支比率が類似団体平均値を下回っており、これまで指定管理者制度の積極的な導入やＰＦＩなど、民間活力の活用による職員数の抑制、時間外勤務手当の縮減などに努めてきたことによるものであ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182245</xdr:colOff>
      <xdr:row>44</xdr:row>
      <xdr:rowOff>12700</xdr:rowOff>
    </xdr:to>
    <xdr:cxnSp macro="">
      <xdr:nvCxnSpPr>
        <xdr:cNvPr id="46" name="直線コネクタ 45"/>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182245</xdr:colOff>
      <xdr:row>41</xdr:row>
      <xdr:rowOff>146050</xdr:rowOff>
    </xdr:to>
    <xdr:cxnSp macro="">
      <xdr:nvCxnSpPr>
        <xdr:cNvPr id="48" name="直線コネクタ 47"/>
        <xdr:cNvCxnSpPr/>
      </xdr:nvCxnSpPr>
      <xdr:spPr>
        <a:xfrm>
          <a:off x="708660" y="70192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22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182245</xdr:colOff>
      <xdr:row>39</xdr:row>
      <xdr:rowOff>107950</xdr:rowOff>
    </xdr:to>
    <xdr:cxnSp macro="">
      <xdr:nvCxnSpPr>
        <xdr:cNvPr id="50" name="直線コネクタ 49"/>
        <xdr:cNvCxnSpPr/>
      </xdr:nvCxnSpPr>
      <xdr:spPr>
        <a:xfrm>
          <a:off x="708660" y="66459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22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182245</xdr:colOff>
      <xdr:row>37</xdr:row>
      <xdr:rowOff>69850</xdr:rowOff>
    </xdr:to>
    <xdr:cxnSp macro="">
      <xdr:nvCxnSpPr>
        <xdr:cNvPr id="52" name="直線コネクタ 51"/>
        <xdr:cNvCxnSpPr/>
      </xdr:nvCxnSpPr>
      <xdr:spPr>
        <a:xfrm>
          <a:off x="708660" y="62725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3622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182245</xdr:colOff>
      <xdr:row>35</xdr:row>
      <xdr:rowOff>31750</xdr:rowOff>
    </xdr:to>
    <xdr:cxnSp macro="">
      <xdr:nvCxnSpPr>
        <xdr:cNvPr id="54" name="直線コネクタ 53"/>
        <xdr:cNvCxnSpPr/>
      </xdr:nvCxnSpPr>
      <xdr:spPr>
        <a:xfrm>
          <a:off x="708660" y="58991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22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182245</xdr:colOff>
      <xdr:row>32</xdr:row>
      <xdr:rowOff>165100</xdr:rowOff>
    </xdr:to>
    <xdr:cxnSp macro="">
      <xdr:nvCxnSpPr>
        <xdr:cNvPr id="56" name="直線コネクタ 55"/>
        <xdr:cNvCxnSpPr/>
      </xdr:nvCxnSpPr>
      <xdr:spPr>
        <a:xfrm>
          <a:off x="708660" y="55295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22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30</xdr:row>
      <xdr:rowOff>127000</xdr:rowOff>
    </xdr:to>
    <xdr:cxnSp macro="">
      <xdr:nvCxnSpPr>
        <xdr:cNvPr id="58" name="直線コネクタ 57"/>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60" name="人件費グラフ枠"/>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142240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399280" y="55067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48818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328160" y="67792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57150</xdr:rowOff>
    </xdr:from>
    <xdr:ext cx="762000" cy="259080"/>
    <xdr:sp macro="" textlink="">
      <xdr:nvSpPr>
        <xdr:cNvPr id="64" name="人件費最大値テキスト"/>
        <xdr:cNvSpPr txBox="1"/>
      </xdr:nvSpPr>
      <xdr:spPr>
        <a:xfrm>
          <a:off x="4488180" y="525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142240</xdr:rowOff>
    </xdr:from>
    <xdr:to xmlns:xdr="http://schemas.openxmlformats.org/drawingml/2006/spreadsheetDrawing">
      <xdr:col>24</xdr:col>
      <xdr:colOff>114300</xdr:colOff>
      <xdr:row>32</xdr:row>
      <xdr:rowOff>142240</xdr:rowOff>
    </xdr:to>
    <xdr:cxnSp macro="">
      <xdr:nvCxnSpPr>
        <xdr:cNvPr id="65" name="直線コネクタ 64"/>
        <xdr:cNvCxnSpPr/>
      </xdr:nvCxnSpPr>
      <xdr:spPr>
        <a:xfrm>
          <a:off x="4328160" y="55067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36</xdr:row>
      <xdr:rowOff>73660</xdr:rowOff>
    </xdr:from>
    <xdr:to xmlns:xdr="http://schemas.openxmlformats.org/drawingml/2006/spreadsheetDrawing">
      <xdr:col>24</xdr:col>
      <xdr:colOff>25400</xdr:colOff>
      <xdr:row>37</xdr:row>
      <xdr:rowOff>24130</xdr:rowOff>
    </xdr:to>
    <xdr:cxnSp macro="">
      <xdr:nvCxnSpPr>
        <xdr:cNvPr id="66" name="直線コネクタ 65"/>
        <xdr:cNvCxnSpPr/>
      </xdr:nvCxnSpPr>
      <xdr:spPr>
        <a:xfrm flipV="1">
          <a:off x="3644900" y="6108700"/>
          <a:ext cx="7543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8445"/>
    <xdr:sp macro="" textlink="">
      <xdr:nvSpPr>
        <xdr:cNvPr id="67" name="人件費平均値テキスト"/>
        <xdr:cNvSpPr txBox="1"/>
      </xdr:nvSpPr>
      <xdr:spPr>
        <a:xfrm>
          <a:off x="4488180" y="60833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36626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119380</xdr:rowOff>
    </xdr:from>
    <xdr:to xmlns:xdr="http://schemas.openxmlformats.org/drawingml/2006/spreadsheetDrawing">
      <xdr:col>19</xdr:col>
      <xdr:colOff>182245</xdr:colOff>
      <xdr:row>37</xdr:row>
      <xdr:rowOff>24130</xdr:rowOff>
    </xdr:to>
    <xdr:cxnSp macro="">
      <xdr:nvCxnSpPr>
        <xdr:cNvPr id="69" name="直線コネクタ 68"/>
        <xdr:cNvCxnSpPr/>
      </xdr:nvCxnSpPr>
      <xdr:spPr>
        <a:xfrm>
          <a:off x="2832100" y="6154420"/>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3810</xdr:rowOff>
    </xdr:from>
    <xdr:to xmlns:xdr="http://schemas.openxmlformats.org/drawingml/2006/spreadsheetDrawing">
      <xdr:col>20</xdr:col>
      <xdr:colOff>38100</xdr:colOff>
      <xdr:row>37</xdr:row>
      <xdr:rowOff>105410</xdr:rowOff>
    </xdr:to>
    <xdr:sp macro="" textlink="">
      <xdr:nvSpPr>
        <xdr:cNvPr id="70" name="フローチャート: 判断 69"/>
        <xdr:cNvSpPr/>
      </xdr:nvSpPr>
      <xdr:spPr>
        <a:xfrm>
          <a:off x="3599180" y="62064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90170</xdr:rowOff>
    </xdr:from>
    <xdr:ext cx="736600" cy="258445"/>
    <xdr:sp macro="" textlink="">
      <xdr:nvSpPr>
        <xdr:cNvPr id="71" name="テキスト ボックス 70"/>
        <xdr:cNvSpPr txBox="1"/>
      </xdr:nvSpPr>
      <xdr:spPr>
        <a:xfrm>
          <a:off x="3286760" y="6292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81280</xdr:rowOff>
    </xdr:from>
    <xdr:to xmlns:xdr="http://schemas.openxmlformats.org/drawingml/2006/spreadsheetDrawing">
      <xdr:col>15</xdr:col>
      <xdr:colOff>98425</xdr:colOff>
      <xdr:row>36</xdr:row>
      <xdr:rowOff>119380</xdr:rowOff>
    </xdr:to>
    <xdr:cxnSp macro="">
      <xdr:nvCxnSpPr>
        <xdr:cNvPr id="72" name="直線コネクタ 71"/>
        <xdr:cNvCxnSpPr/>
      </xdr:nvCxnSpPr>
      <xdr:spPr>
        <a:xfrm>
          <a:off x="2014220" y="611632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2781300"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1365" cy="258445"/>
    <xdr:sp macro="" textlink="">
      <xdr:nvSpPr>
        <xdr:cNvPr id="74" name="テキスト ボックス 73"/>
        <xdr:cNvSpPr txBox="1"/>
      </xdr:nvSpPr>
      <xdr:spPr>
        <a:xfrm>
          <a:off x="248666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81280</xdr:rowOff>
    </xdr:from>
    <xdr:to xmlns:xdr="http://schemas.openxmlformats.org/drawingml/2006/spreadsheetDrawing">
      <xdr:col>11</xdr:col>
      <xdr:colOff>9525</xdr:colOff>
      <xdr:row>36</xdr:row>
      <xdr:rowOff>142240</xdr:rowOff>
    </xdr:to>
    <xdr:cxnSp macro="">
      <xdr:nvCxnSpPr>
        <xdr:cNvPr id="75" name="直線コネクタ 74"/>
        <xdr:cNvCxnSpPr/>
      </xdr:nvCxnSpPr>
      <xdr:spPr>
        <a:xfrm flipV="1">
          <a:off x="1214120" y="611632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84455</xdr:rowOff>
    </xdr:from>
    <xdr:to xmlns:xdr="http://schemas.openxmlformats.org/drawingml/2006/spreadsheetDrawing">
      <xdr:col>11</xdr:col>
      <xdr:colOff>60325</xdr:colOff>
      <xdr:row>37</xdr:row>
      <xdr:rowOff>13970</xdr:rowOff>
    </xdr:to>
    <xdr:sp macro="" textlink="">
      <xdr:nvSpPr>
        <xdr:cNvPr id="76" name="フローチャート: 判断 75"/>
        <xdr:cNvSpPr/>
      </xdr:nvSpPr>
      <xdr:spPr>
        <a:xfrm>
          <a:off x="1981200" y="611949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167640</xdr:rowOff>
    </xdr:from>
    <xdr:ext cx="761365" cy="259080"/>
    <xdr:sp macro="" textlink="">
      <xdr:nvSpPr>
        <xdr:cNvPr id="77" name="テキスト ボックス 76"/>
        <xdr:cNvSpPr txBox="1"/>
      </xdr:nvSpPr>
      <xdr:spPr>
        <a:xfrm>
          <a:off x="1668780" y="6202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163320"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868680" y="5899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8445"/>
    <xdr:sp macro="" textlink="">
      <xdr:nvSpPr>
        <xdr:cNvPr id="81" name="テキスト ボックス 80"/>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8445"/>
    <xdr:sp macro="" textlink="">
      <xdr:nvSpPr>
        <xdr:cNvPr id="82" name="テキスト ボックス 81"/>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44</xdr:row>
      <xdr:rowOff>10160</xdr:rowOff>
    </xdr:from>
    <xdr:ext cx="762000" cy="258445"/>
    <xdr:sp macro="" textlink="">
      <xdr:nvSpPr>
        <xdr:cNvPr id="83" name="テキスト ボックス 82"/>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22860</xdr:rowOff>
    </xdr:from>
    <xdr:to xmlns:xdr="http://schemas.openxmlformats.org/drawingml/2006/spreadsheetDrawing">
      <xdr:col>24</xdr:col>
      <xdr:colOff>76200</xdr:colOff>
      <xdr:row>36</xdr:row>
      <xdr:rowOff>124460</xdr:rowOff>
    </xdr:to>
    <xdr:sp macro="" textlink="">
      <xdr:nvSpPr>
        <xdr:cNvPr id="85" name="楕円 84"/>
        <xdr:cNvSpPr/>
      </xdr:nvSpPr>
      <xdr:spPr>
        <a:xfrm>
          <a:off x="4366260" y="6057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762000" cy="259080"/>
    <xdr:sp macro="" textlink="">
      <xdr:nvSpPr>
        <xdr:cNvPr id="86" name="人件費該当値テキスト"/>
        <xdr:cNvSpPr txBox="1"/>
      </xdr:nvSpPr>
      <xdr:spPr>
        <a:xfrm>
          <a:off x="4488180" y="590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7" name="楕円 86"/>
        <xdr:cNvSpPr/>
      </xdr:nvSpPr>
      <xdr:spPr>
        <a:xfrm>
          <a:off x="3599180" y="61798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6600" cy="258445"/>
    <xdr:sp macro="" textlink="">
      <xdr:nvSpPr>
        <xdr:cNvPr id="88" name="テキスト ボックス 87"/>
        <xdr:cNvSpPr txBox="1"/>
      </xdr:nvSpPr>
      <xdr:spPr>
        <a:xfrm>
          <a:off x="3286760" y="5952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68580</xdr:rowOff>
    </xdr:from>
    <xdr:to xmlns:xdr="http://schemas.openxmlformats.org/drawingml/2006/spreadsheetDrawing">
      <xdr:col>15</xdr:col>
      <xdr:colOff>149225</xdr:colOff>
      <xdr:row>36</xdr:row>
      <xdr:rowOff>167640</xdr:rowOff>
    </xdr:to>
    <xdr:sp macro="" textlink="">
      <xdr:nvSpPr>
        <xdr:cNvPr id="89" name="楕円 88"/>
        <xdr:cNvSpPr/>
      </xdr:nvSpPr>
      <xdr:spPr>
        <a:xfrm>
          <a:off x="2781300" y="6103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8890</xdr:rowOff>
    </xdr:from>
    <xdr:ext cx="761365" cy="259080"/>
    <xdr:sp macro="" textlink="">
      <xdr:nvSpPr>
        <xdr:cNvPr id="90" name="テキスト ボックス 89"/>
        <xdr:cNvSpPr txBox="1"/>
      </xdr:nvSpPr>
      <xdr:spPr>
        <a:xfrm>
          <a:off x="2486660" y="587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30480</xdr:rowOff>
    </xdr:from>
    <xdr:to xmlns:xdr="http://schemas.openxmlformats.org/drawingml/2006/spreadsheetDrawing">
      <xdr:col>11</xdr:col>
      <xdr:colOff>60325</xdr:colOff>
      <xdr:row>36</xdr:row>
      <xdr:rowOff>132080</xdr:rowOff>
    </xdr:to>
    <xdr:sp macro="" textlink="">
      <xdr:nvSpPr>
        <xdr:cNvPr id="91" name="楕円 90"/>
        <xdr:cNvSpPr/>
      </xdr:nvSpPr>
      <xdr:spPr>
        <a:xfrm>
          <a:off x="1981200" y="6065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142240</xdr:rowOff>
    </xdr:from>
    <xdr:ext cx="761365" cy="257810"/>
    <xdr:sp macro="" textlink="">
      <xdr:nvSpPr>
        <xdr:cNvPr id="92" name="テキスト ボックス 91"/>
        <xdr:cNvSpPr txBox="1"/>
      </xdr:nvSpPr>
      <xdr:spPr>
        <a:xfrm>
          <a:off x="1668780" y="58420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93" name="楕円 92"/>
        <xdr:cNvSpPr/>
      </xdr:nvSpPr>
      <xdr:spPr>
        <a:xfrm>
          <a:off x="1163320" y="612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61365" cy="259080"/>
    <xdr:sp macro="" textlink="">
      <xdr:nvSpPr>
        <xdr:cNvPr id="94" name="テキスト ボックス 93"/>
        <xdr:cNvSpPr txBox="1"/>
      </xdr:nvSpPr>
      <xdr:spPr>
        <a:xfrm>
          <a:off x="868680" y="6209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p>
        <a:p>
          <a:r>
            <a:rPr kumimoji="1" lang="ja-JP" altLang="en-US" sz="1300">
              <a:solidFill>
                <a:sysClr val="windowText" lastClr="000000"/>
              </a:solidFill>
              <a:latin typeface="ＭＳ Ｐゴシック"/>
              <a:ea typeface="ＭＳ Ｐゴシック"/>
            </a:rPr>
            <a:t>　令和３年度は、台風災害に伴う災害廃棄物の収集運搬事務費等の減により、前年度と比較して大幅に減少した。なお、類似都市平均と比較すると</a:t>
          </a:r>
          <a:r>
            <a:rPr kumimoji="1" lang="en-US" altLang="ja-JP" sz="1300">
              <a:solidFill>
                <a:sysClr val="windowText" lastClr="000000"/>
              </a:solidFill>
              <a:latin typeface="ＭＳ Ｐゴシック"/>
              <a:ea typeface="ＭＳ Ｐゴシック"/>
            </a:rPr>
            <a:t>0.3</a:t>
          </a:r>
          <a:r>
            <a:rPr kumimoji="1" lang="ja-JP" altLang="en-US" sz="1300">
              <a:solidFill>
                <a:sysClr val="windowText" lastClr="000000"/>
              </a:solidFill>
              <a:latin typeface="ＭＳ Ｐゴシック"/>
              <a:ea typeface="ＭＳ Ｐゴシック"/>
            </a:rPr>
            <a:t>ポイント上回っており、昨年度からの類似都市平均との差は縮まった。</a:t>
          </a:r>
        </a:p>
      </xdr:txBody>
    </xdr:sp>
    <xdr:clientData/>
  </xdr:twoCellAnchor>
  <xdr:oneCellAnchor>
    <xdr:from xmlns:xdr="http://schemas.openxmlformats.org/drawingml/2006/spreadsheetDrawing">
      <xdr:col>62</xdr:col>
      <xdr:colOff>6350</xdr:colOff>
      <xdr:row>9</xdr:row>
      <xdr:rowOff>107950</xdr:rowOff>
    </xdr:from>
    <xdr:ext cx="298450" cy="224790"/>
    <xdr:sp macro="" textlink="">
      <xdr:nvSpPr>
        <xdr:cNvPr id="106" name="テキスト ボックス 105"/>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343640" y="37172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088898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343640" y="33978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74295</xdr:rowOff>
    </xdr:from>
    <xdr:ext cx="507365" cy="258445"/>
    <xdr:sp macro="" textlink="">
      <xdr:nvSpPr>
        <xdr:cNvPr id="112" name="テキスト ボックス 111"/>
        <xdr:cNvSpPr txBox="1"/>
      </xdr:nvSpPr>
      <xdr:spPr>
        <a:xfrm>
          <a:off x="1088898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343640" y="30791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088898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343640" y="27603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8445"/>
    <xdr:sp macro="" textlink="">
      <xdr:nvSpPr>
        <xdr:cNvPr id="116" name="テキスト ボックス 115"/>
        <xdr:cNvSpPr txBox="1"/>
      </xdr:nvSpPr>
      <xdr:spPr>
        <a:xfrm>
          <a:off x="1088898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343640" y="24415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088898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343640" y="21221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140335</xdr:rowOff>
    </xdr:from>
    <xdr:ext cx="507365" cy="258445"/>
    <xdr:sp macro="" textlink="">
      <xdr:nvSpPr>
        <xdr:cNvPr id="120" name="テキスト ボックス 119"/>
        <xdr:cNvSpPr txBox="1"/>
      </xdr:nvSpPr>
      <xdr:spPr>
        <a:xfrm>
          <a:off x="1088898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2" name="テキスト ボックス 121"/>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5052040" y="210058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21</xdr:row>
      <xdr:rowOff>41910</xdr:rowOff>
    </xdr:from>
    <xdr:ext cx="762000" cy="259080"/>
    <xdr:sp macro="" textlink="">
      <xdr:nvSpPr>
        <xdr:cNvPr id="125" name="物件費最小値テキスト"/>
        <xdr:cNvSpPr txBox="1"/>
      </xdr:nvSpPr>
      <xdr:spPr>
        <a:xfrm>
          <a:off x="15126335" y="356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182245</xdr:colOff>
      <xdr:row>21</xdr:row>
      <xdr:rowOff>69850</xdr:rowOff>
    </xdr:to>
    <xdr:cxnSp macro="">
      <xdr:nvCxnSpPr>
        <xdr:cNvPr id="126" name="直線コネクタ 125"/>
        <xdr:cNvCxnSpPr/>
      </xdr:nvCxnSpPr>
      <xdr:spPr>
        <a:xfrm>
          <a:off x="14963140" y="35902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11</xdr:row>
      <xdr:rowOff>3810</xdr:rowOff>
    </xdr:from>
    <xdr:ext cx="762000" cy="259080"/>
    <xdr:sp macro="" textlink="">
      <xdr:nvSpPr>
        <xdr:cNvPr id="127" name="物件費最大値テキスト"/>
        <xdr:cNvSpPr txBox="1"/>
      </xdr:nvSpPr>
      <xdr:spPr>
        <a:xfrm>
          <a:off x="15126335" y="184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182245</xdr:colOff>
      <xdr:row>12</xdr:row>
      <xdr:rowOff>88900</xdr:rowOff>
    </xdr:to>
    <xdr:cxnSp macro="">
      <xdr:nvCxnSpPr>
        <xdr:cNvPr id="128" name="直線コネクタ 127"/>
        <xdr:cNvCxnSpPr/>
      </xdr:nvCxnSpPr>
      <xdr:spPr>
        <a:xfrm>
          <a:off x="14963140" y="21005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56515</xdr:rowOff>
    </xdr:from>
    <xdr:to xmlns:xdr="http://schemas.openxmlformats.org/drawingml/2006/spreadsheetDrawing">
      <xdr:col>82</xdr:col>
      <xdr:colOff>107950</xdr:colOff>
      <xdr:row>16</xdr:row>
      <xdr:rowOff>165100</xdr:rowOff>
    </xdr:to>
    <xdr:cxnSp macro="">
      <xdr:nvCxnSpPr>
        <xdr:cNvPr id="129" name="直線コネクタ 128"/>
        <xdr:cNvCxnSpPr/>
      </xdr:nvCxnSpPr>
      <xdr:spPr>
        <a:xfrm flipV="1">
          <a:off x="14284960" y="2738755"/>
          <a:ext cx="76708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14</xdr:row>
      <xdr:rowOff>160655</xdr:rowOff>
    </xdr:from>
    <xdr:ext cx="762000" cy="259080"/>
    <xdr:sp macro="" textlink="">
      <xdr:nvSpPr>
        <xdr:cNvPr id="130" name="物件費平均値テキスト"/>
        <xdr:cNvSpPr txBox="1"/>
      </xdr:nvSpPr>
      <xdr:spPr>
        <a:xfrm>
          <a:off x="15126335" y="250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144145</xdr:rowOff>
    </xdr:from>
    <xdr:to xmlns:xdr="http://schemas.openxmlformats.org/drawingml/2006/spreadsheetDrawing">
      <xdr:col>82</xdr:col>
      <xdr:colOff>158750</xdr:colOff>
      <xdr:row>16</xdr:row>
      <xdr:rowOff>74295</xdr:rowOff>
    </xdr:to>
    <xdr:sp macro="" textlink="">
      <xdr:nvSpPr>
        <xdr:cNvPr id="131" name="フローチャート: 判断 130"/>
        <xdr:cNvSpPr/>
      </xdr:nvSpPr>
      <xdr:spPr>
        <a:xfrm>
          <a:off x="15001240" y="265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165100</xdr:rowOff>
    </xdr:from>
    <xdr:to xmlns:xdr="http://schemas.openxmlformats.org/drawingml/2006/spreadsheetDrawing">
      <xdr:col>78</xdr:col>
      <xdr:colOff>69850</xdr:colOff>
      <xdr:row>17</xdr:row>
      <xdr:rowOff>167640</xdr:rowOff>
    </xdr:to>
    <xdr:cxnSp macro="">
      <xdr:nvCxnSpPr>
        <xdr:cNvPr id="132" name="直線コネクタ 131"/>
        <xdr:cNvCxnSpPr/>
      </xdr:nvCxnSpPr>
      <xdr:spPr>
        <a:xfrm flipV="1">
          <a:off x="13484860" y="2847340"/>
          <a:ext cx="8001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140335</xdr:rowOff>
    </xdr:to>
    <xdr:sp macro="" textlink="">
      <xdr:nvSpPr>
        <xdr:cNvPr id="133" name="フローチャート: 判断 132"/>
        <xdr:cNvSpPr/>
      </xdr:nvSpPr>
      <xdr:spPr>
        <a:xfrm>
          <a:off x="14234160" y="27203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5965" cy="259080"/>
    <xdr:sp macro="" textlink="">
      <xdr:nvSpPr>
        <xdr:cNvPr id="134" name="テキスト ボックス 133"/>
        <xdr:cNvSpPr txBox="1"/>
      </xdr:nvSpPr>
      <xdr:spPr>
        <a:xfrm>
          <a:off x="13939520" y="2496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69850</xdr:rowOff>
    </xdr:from>
    <xdr:to xmlns:xdr="http://schemas.openxmlformats.org/drawingml/2006/spreadsheetDrawing">
      <xdr:col>73</xdr:col>
      <xdr:colOff>180975</xdr:colOff>
      <xdr:row>17</xdr:row>
      <xdr:rowOff>167640</xdr:rowOff>
    </xdr:to>
    <xdr:cxnSp macro="">
      <xdr:nvCxnSpPr>
        <xdr:cNvPr id="135" name="直線コネクタ 134"/>
        <xdr:cNvCxnSpPr/>
      </xdr:nvCxnSpPr>
      <xdr:spPr>
        <a:xfrm>
          <a:off x="12666980" y="2919730"/>
          <a:ext cx="8178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6" name="フローチャート: 判断 135"/>
        <xdr:cNvSpPr/>
      </xdr:nvSpPr>
      <xdr:spPr>
        <a:xfrm>
          <a:off x="13434060" y="27527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7" name="テキスト ボックス 136"/>
        <xdr:cNvSpPr txBox="1"/>
      </xdr:nvSpPr>
      <xdr:spPr>
        <a:xfrm>
          <a:off x="13121640" y="252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91440</xdr:rowOff>
    </xdr:to>
    <xdr:cxnSp macro="">
      <xdr:nvCxnSpPr>
        <xdr:cNvPr id="138" name="直線コネクタ 137"/>
        <xdr:cNvCxnSpPr/>
      </xdr:nvCxnSpPr>
      <xdr:spPr>
        <a:xfrm flipV="1">
          <a:off x="11849100" y="2919730"/>
          <a:ext cx="8178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140335</xdr:rowOff>
    </xdr:to>
    <xdr:sp macro="" textlink="">
      <xdr:nvSpPr>
        <xdr:cNvPr id="139" name="フローチャート: 判断 138"/>
        <xdr:cNvSpPr/>
      </xdr:nvSpPr>
      <xdr:spPr>
        <a:xfrm>
          <a:off x="12616180" y="27203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62000" cy="259080"/>
    <xdr:sp macro="" textlink="">
      <xdr:nvSpPr>
        <xdr:cNvPr id="140" name="テキスト ボックス 139"/>
        <xdr:cNvSpPr txBox="1"/>
      </xdr:nvSpPr>
      <xdr:spPr>
        <a:xfrm>
          <a:off x="1232154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xdr:rowOff>
    </xdr:from>
    <xdr:to xmlns:xdr="http://schemas.openxmlformats.org/drawingml/2006/spreadsheetDrawing">
      <xdr:col>65</xdr:col>
      <xdr:colOff>53975</xdr:colOff>
      <xdr:row>16</xdr:row>
      <xdr:rowOff>118110</xdr:rowOff>
    </xdr:to>
    <xdr:sp macro="" textlink="">
      <xdr:nvSpPr>
        <xdr:cNvPr id="141" name="フローチャート: 判断 140"/>
        <xdr:cNvSpPr/>
      </xdr:nvSpPr>
      <xdr:spPr>
        <a:xfrm>
          <a:off x="11816080" y="26987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128270</xdr:rowOff>
    </xdr:from>
    <xdr:ext cx="762000" cy="258445"/>
    <xdr:sp macro="" textlink="">
      <xdr:nvSpPr>
        <xdr:cNvPr id="142" name="テキスト ボックス 141"/>
        <xdr:cNvSpPr txBox="1"/>
      </xdr:nvSpPr>
      <xdr:spPr>
        <a:xfrm>
          <a:off x="11503660" y="247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3" name="テキスト ボックス 142"/>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4" name="テキスト ボックス 143"/>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5" name="テキスト ボックス 144"/>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6" name="テキスト ボックス 145"/>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24</xdr:row>
      <xdr:rowOff>10160</xdr:rowOff>
    </xdr:from>
    <xdr:ext cx="762000" cy="258445"/>
    <xdr:sp macro="" textlink="">
      <xdr:nvSpPr>
        <xdr:cNvPr id="147" name="テキスト ボックス 146"/>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5715</xdr:rowOff>
    </xdr:from>
    <xdr:to xmlns:xdr="http://schemas.openxmlformats.org/drawingml/2006/spreadsheetDrawing">
      <xdr:col>82</xdr:col>
      <xdr:colOff>158750</xdr:colOff>
      <xdr:row>16</xdr:row>
      <xdr:rowOff>107315</xdr:rowOff>
    </xdr:to>
    <xdr:sp macro="" textlink="">
      <xdr:nvSpPr>
        <xdr:cNvPr id="148" name="楕円 147"/>
        <xdr:cNvSpPr/>
      </xdr:nvSpPr>
      <xdr:spPr>
        <a:xfrm>
          <a:off x="1500124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15</xdr:row>
      <xdr:rowOff>149225</xdr:rowOff>
    </xdr:from>
    <xdr:ext cx="762000" cy="259080"/>
    <xdr:sp macro="" textlink="">
      <xdr:nvSpPr>
        <xdr:cNvPr id="149" name="物件費該当値テキスト"/>
        <xdr:cNvSpPr txBox="1"/>
      </xdr:nvSpPr>
      <xdr:spPr>
        <a:xfrm>
          <a:off x="15126335" y="26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50" name="楕円 149"/>
        <xdr:cNvSpPr/>
      </xdr:nvSpPr>
      <xdr:spPr>
        <a:xfrm>
          <a:off x="1423416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5965" cy="258445"/>
    <xdr:sp macro="" textlink="">
      <xdr:nvSpPr>
        <xdr:cNvPr id="151" name="テキスト ボックス 150"/>
        <xdr:cNvSpPr txBox="1"/>
      </xdr:nvSpPr>
      <xdr:spPr>
        <a:xfrm>
          <a:off x="13939520" y="2879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116840</xdr:rowOff>
    </xdr:from>
    <xdr:to xmlns:xdr="http://schemas.openxmlformats.org/drawingml/2006/spreadsheetDrawing">
      <xdr:col>74</xdr:col>
      <xdr:colOff>31750</xdr:colOff>
      <xdr:row>18</xdr:row>
      <xdr:rowOff>46990</xdr:rowOff>
    </xdr:to>
    <xdr:sp macro="" textlink="">
      <xdr:nvSpPr>
        <xdr:cNvPr id="152" name="楕円 151"/>
        <xdr:cNvSpPr/>
      </xdr:nvSpPr>
      <xdr:spPr>
        <a:xfrm>
          <a:off x="13434060" y="29667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31750</xdr:rowOff>
    </xdr:from>
    <xdr:ext cx="762000" cy="258445"/>
    <xdr:sp macro="" textlink="">
      <xdr:nvSpPr>
        <xdr:cNvPr id="153" name="テキスト ボックス 152"/>
        <xdr:cNvSpPr txBox="1"/>
      </xdr:nvSpPr>
      <xdr:spPr>
        <a:xfrm>
          <a:off x="13121640" y="3049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54" name="楕円 153"/>
        <xdr:cNvSpPr/>
      </xdr:nvSpPr>
      <xdr:spPr>
        <a:xfrm>
          <a:off x="1261618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62000" cy="258445"/>
    <xdr:sp macro="" textlink="">
      <xdr:nvSpPr>
        <xdr:cNvPr id="155" name="テキスト ボックス 154"/>
        <xdr:cNvSpPr txBox="1"/>
      </xdr:nvSpPr>
      <xdr:spPr>
        <a:xfrm>
          <a:off x="12321540" y="295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40640</xdr:rowOff>
    </xdr:from>
    <xdr:to xmlns:xdr="http://schemas.openxmlformats.org/drawingml/2006/spreadsheetDrawing">
      <xdr:col>65</xdr:col>
      <xdr:colOff>53975</xdr:colOff>
      <xdr:row>17</xdr:row>
      <xdr:rowOff>142240</xdr:rowOff>
    </xdr:to>
    <xdr:sp macro="" textlink="">
      <xdr:nvSpPr>
        <xdr:cNvPr id="156" name="楕円 155"/>
        <xdr:cNvSpPr/>
      </xdr:nvSpPr>
      <xdr:spPr>
        <a:xfrm>
          <a:off x="11816080" y="2890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127000</xdr:rowOff>
    </xdr:from>
    <xdr:ext cx="762000" cy="258445"/>
    <xdr:sp macro="" textlink="">
      <xdr:nvSpPr>
        <xdr:cNvPr id="157" name="テキスト ボックス 156"/>
        <xdr:cNvSpPr txBox="1"/>
      </xdr:nvSpPr>
      <xdr:spPr>
        <a:xfrm>
          <a:off x="11503660" y="2976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182245</xdr:colOff>
      <xdr:row>49</xdr:row>
      <xdr:rowOff>44450</xdr:rowOff>
    </xdr:to>
    <xdr:sp macro="" textlink="">
      <xdr:nvSpPr>
        <xdr:cNvPr id="158" name="正方形/長方形 157"/>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182245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65" name="正方形/長方形 164"/>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182245</xdr:colOff>
      <xdr:row>52</xdr:row>
      <xdr:rowOff>38100</xdr:rowOff>
    </xdr:to>
    <xdr:sp macro="" textlink="">
      <xdr:nvSpPr>
        <xdr:cNvPr id="167" name="正方形/長方形 166"/>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扶助費に係る経常収支比率が類似団体平均値と比較して</a:t>
          </a:r>
          <a:r>
            <a:rPr kumimoji="1" lang="en-US" altLang="ja-JP" sz="1300">
              <a:solidFill>
                <a:sysClr val="windowText" lastClr="000000"/>
              </a:solidFill>
              <a:latin typeface="ＭＳ Ｐゴシック"/>
              <a:ea typeface="ＭＳ Ｐゴシック"/>
            </a:rPr>
            <a:t>5.3</a:t>
          </a:r>
          <a:r>
            <a:rPr kumimoji="1" lang="ja-JP" altLang="en-US" sz="1300">
              <a:solidFill>
                <a:sysClr val="windowText" lastClr="000000"/>
              </a:solidFill>
              <a:latin typeface="ＭＳ Ｐゴシック"/>
              <a:ea typeface="ＭＳ Ｐゴシック"/>
            </a:rPr>
            <a:t>ポイント下回っており、また前年度と比較すると</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ポイント減少している。主に出生数減による子ども手当の減などが要因である。</a:t>
          </a:r>
        </a:p>
        <a:p>
          <a:r>
            <a:rPr kumimoji="1" lang="ja-JP" altLang="en-US" sz="1300">
              <a:solidFill>
                <a:sysClr val="windowText" lastClr="000000"/>
              </a:solidFill>
              <a:latin typeface="ＭＳ Ｐゴシック"/>
              <a:ea typeface="ＭＳ Ｐゴシック"/>
            </a:rPr>
            <a:t>　扶助費については、今後、少子化対策の充実や高齢者の増加、障害者（児）介護給付費・訓練等給付費等に要する費用などにより増加が見込まれることから、法定外事業の見直しなどに取り組んでいく。</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9" name="テキスト ボックス 168"/>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182245</xdr:colOff>
      <xdr:row>64</xdr:row>
      <xdr:rowOff>12700</xdr:rowOff>
    </xdr:to>
    <xdr:cxnSp macro="">
      <xdr:nvCxnSpPr>
        <xdr:cNvPr id="170" name="直線コネクタ 169"/>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71" name="テキスト ボックス 170"/>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182245</xdr:colOff>
      <xdr:row>61</xdr:row>
      <xdr:rowOff>146050</xdr:rowOff>
    </xdr:to>
    <xdr:cxnSp macro="">
      <xdr:nvCxnSpPr>
        <xdr:cNvPr id="172" name="直線コネクタ 171"/>
        <xdr:cNvCxnSpPr/>
      </xdr:nvCxnSpPr>
      <xdr:spPr>
        <a:xfrm>
          <a:off x="708660" y="10372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3622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182245</xdr:colOff>
      <xdr:row>59</xdr:row>
      <xdr:rowOff>107950</xdr:rowOff>
    </xdr:to>
    <xdr:cxnSp macro="">
      <xdr:nvCxnSpPr>
        <xdr:cNvPr id="174" name="直線コネクタ 173"/>
        <xdr:cNvCxnSpPr/>
      </xdr:nvCxnSpPr>
      <xdr:spPr>
        <a:xfrm>
          <a:off x="708660" y="99987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3622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182245</xdr:colOff>
      <xdr:row>57</xdr:row>
      <xdr:rowOff>69850</xdr:rowOff>
    </xdr:to>
    <xdr:cxnSp macro="">
      <xdr:nvCxnSpPr>
        <xdr:cNvPr id="176" name="直線コネクタ 175"/>
        <xdr:cNvCxnSpPr/>
      </xdr:nvCxnSpPr>
      <xdr:spPr>
        <a:xfrm>
          <a:off x="708660" y="96253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7" name="テキスト ボックス 176"/>
        <xdr:cNvSpPr txBox="1"/>
      </xdr:nvSpPr>
      <xdr:spPr>
        <a:xfrm>
          <a:off x="23622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182245</xdr:colOff>
      <xdr:row>55</xdr:row>
      <xdr:rowOff>31750</xdr:rowOff>
    </xdr:to>
    <xdr:cxnSp macro="">
      <xdr:nvCxnSpPr>
        <xdr:cNvPr id="178" name="直線コネクタ 177"/>
        <xdr:cNvCxnSpPr/>
      </xdr:nvCxnSpPr>
      <xdr:spPr>
        <a:xfrm>
          <a:off x="708660" y="92519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3622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182245</xdr:colOff>
      <xdr:row>52</xdr:row>
      <xdr:rowOff>165100</xdr:rowOff>
    </xdr:to>
    <xdr:cxnSp macro="">
      <xdr:nvCxnSpPr>
        <xdr:cNvPr id="180" name="直線コネクタ 179"/>
        <xdr:cNvCxnSpPr/>
      </xdr:nvCxnSpPr>
      <xdr:spPr>
        <a:xfrm>
          <a:off x="708660" y="88823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3622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50</xdr:row>
      <xdr:rowOff>127000</xdr:rowOff>
    </xdr:to>
    <xdr:cxnSp macro="">
      <xdr:nvCxnSpPr>
        <xdr:cNvPr id="182" name="直線コネクタ 181"/>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84" name="扶助費グラフ枠"/>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95250</xdr:rowOff>
    </xdr:to>
    <xdr:cxnSp macro="">
      <xdr:nvCxnSpPr>
        <xdr:cNvPr id="185" name="直線コネクタ 184"/>
        <xdr:cNvCxnSpPr/>
      </xdr:nvCxnSpPr>
      <xdr:spPr>
        <a:xfrm flipV="1">
          <a:off x="4399280" y="891667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2000" cy="259080"/>
    <xdr:sp macro="" textlink="">
      <xdr:nvSpPr>
        <xdr:cNvPr id="186" name="扶助費最小値テキスト"/>
        <xdr:cNvSpPr txBox="1"/>
      </xdr:nvSpPr>
      <xdr:spPr>
        <a:xfrm>
          <a:off x="4488180" y="1029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7" name="直線コネクタ 186"/>
        <xdr:cNvCxnSpPr/>
      </xdr:nvCxnSpPr>
      <xdr:spPr>
        <a:xfrm>
          <a:off x="4328160" y="103212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8" name="扶助費最大値テキスト"/>
        <xdr:cNvSpPr txBox="1"/>
      </xdr:nvSpPr>
      <xdr:spPr>
        <a:xfrm>
          <a:off x="4488180" y="866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9" name="直線コネクタ 188"/>
        <xdr:cNvCxnSpPr/>
      </xdr:nvCxnSpPr>
      <xdr:spPr>
        <a:xfrm>
          <a:off x="4328160" y="89166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53</xdr:row>
      <xdr:rowOff>31750</xdr:rowOff>
    </xdr:from>
    <xdr:to xmlns:xdr="http://schemas.openxmlformats.org/drawingml/2006/spreadsheetDrawing">
      <xdr:col>24</xdr:col>
      <xdr:colOff>25400</xdr:colOff>
      <xdr:row>53</xdr:row>
      <xdr:rowOff>82550</xdr:rowOff>
    </xdr:to>
    <xdr:cxnSp macro="">
      <xdr:nvCxnSpPr>
        <xdr:cNvPr id="190" name="直線コネクタ 189"/>
        <xdr:cNvCxnSpPr/>
      </xdr:nvCxnSpPr>
      <xdr:spPr>
        <a:xfrm flipV="1">
          <a:off x="3644900" y="8916670"/>
          <a:ext cx="7543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111760</xdr:rowOff>
    </xdr:from>
    <xdr:ext cx="762000" cy="259080"/>
    <xdr:sp macro="" textlink="">
      <xdr:nvSpPr>
        <xdr:cNvPr id="191" name="扶助費平均値テキスト"/>
        <xdr:cNvSpPr txBox="1"/>
      </xdr:nvSpPr>
      <xdr:spPr>
        <a:xfrm>
          <a:off x="448818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140335</xdr:rowOff>
    </xdr:from>
    <xdr:to xmlns:xdr="http://schemas.openxmlformats.org/drawingml/2006/spreadsheetDrawing">
      <xdr:col>24</xdr:col>
      <xdr:colOff>76200</xdr:colOff>
      <xdr:row>57</xdr:row>
      <xdr:rowOff>69850</xdr:rowOff>
    </xdr:to>
    <xdr:sp macro="" textlink="">
      <xdr:nvSpPr>
        <xdr:cNvPr id="192" name="フローチャート: 判断 191"/>
        <xdr:cNvSpPr/>
      </xdr:nvSpPr>
      <xdr:spPr>
        <a:xfrm>
          <a:off x="4366260" y="952817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82550</xdr:rowOff>
    </xdr:from>
    <xdr:to xmlns:xdr="http://schemas.openxmlformats.org/drawingml/2006/spreadsheetDrawing">
      <xdr:col>19</xdr:col>
      <xdr:colOff>182245</xdr:colOff>
      <xdr:row>54</xdr:row>
      <xdr:rowOff>25400</xdr:rowOff>
    </xdr:to>
    <xdr:cxnSp macro="">
      <xdr:nvCxnSpPr>
        <xdr:cNvPr id="193" name="直線コネクタ 192"/>
        <xdr:cNvCxnSpPr/>
      </xdr:nvCxnSpPr>
      <xdr:spPr>
        <a:xfrm flipV="1">
          <a:off x="2832100" y="8967470"/>
          <a:ext cx="8128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599180" y="95745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36600" cy="258445"/>
    <xdr:sp macro="" textlink="">
      <xdr:nvSpPr>
        <xdr:cNvPr id="195" name="テキスト ボックス 194"/>
        <xdr:cNvSpPr txBox="1"/>
      </xdr:nvSpPr>
      <xdr:spPr>
        <a:xfrm>
          <a:off x="3286760" y="966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25400</xdr:rowOff>
    </xdr:from>
    <xdr:to xmlns:xdr="http://schemas.openxmlformats.org/drawingml/2006/spreadsheetDrawing">
      <xdr:col>15</xdr:col>
      <xdr:colOff>98425</xdr:colOff>
      <xdr:row>54</xdr:row>
      <xdr:rowOff>50800</xdr:rowOff>
    </xdr:to>
    <xdr:cxnSp macro="">
      <xdr:nvCxnSpPr>
        <xdr:cNvPr id="196" name="直線コネクタ 195"/>
        <xdr:cNvCxnSpPr/>
      </xdr:nvCxnSpPr>
      <xdr:spPr>
        <a:xfrm flipV="1">
          <a:off x="2014220" y="9077960"/>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50800</xdr:rowOff>
    </xdr:to>
    <xdr:sp macro="" textlink="">
      <xdr:nvSpPr>
        <xdr:cNvPr id="197" name="フローチャート: 判断 196"/>
        <xdr:cNvSpPr/>
      </xdr:nvSpPr>
      <xdr:spPr>
        <a:xfrm>
          <a:off x="278130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35560</xdr:rowOff>
    </xdr:from>
    <xdr:ext cx="761365" cy="258445"/>
    <xdr:sp macro="" textlink="">
      <xdr:nvSpPr>
        <xdr:cNvPr id="198" name="テキスト ボックス 197"/>
        <xdr:cNvSpPr txBox="1"/>
      </xdr:nvSpPr>
      <xdr:spPr>
        <a:xfrm>
          <a:off x="2486660" y="9758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50800</xdr:rowOff>
    </xdr:to>
    <xdr:cxnSp macro="">
      <xdr:nvCxnSpPr>
        <xdr:cNvPr id="199" name="直線コネクタ 198"/>
        <xdr:cNvCxnSpPr/>
      </xdr:nvCxnSpPr>
      <xdr:spPr>
        <a:xfrm>
          <a:off x="1214120" y="91033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44450</xdr:rowOff>
    </xdr:from>
    <xdr:to xmlns:xdr="http://schemas.openxmlformats.org/drawingml/2006/spreadsheetDrawing">
      <xdr:col>11</xdr:col>
      <xdr:colOff>60325</xdr:colOff>
      <xdr:row>57</xdr:row>
      <xdr:rowOff>146050</xdr:rowOff>
    </xdr:to>
    <xdr:sp macro="" textlink="">
      <xdr:nvSpPr>
        <xdr:cNvPr id="200" name="フローチャート: 判断 199"/>
        <xdr:cNvSpPr/>
      </xdr:nvSpPr>
      <xdr:spPr>
        <a:xfrm>
          <a:off x="1981200" y="95999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130810</xdr:rowOff>
    </xdr:from>
    <xdr:ext cx="761365" cy="259080"/>
    <xdr:sp macro="" textlink="">
      <xdr:nvSpPr>
        <xdr:cNvPr id="201" name="テキスト ボックス 200"/>
        <xdr:cNvSpPr txBox="1"/>
      </xdr:nvSpPr>
      <xdr:spPr>
        <a:xfrm>
          <a:off x="166878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202" name="フローチャート: 判断 201"/>
        <xdr:cNvSpPr/>
      </xdr:nvSpPr>
      <xdr:spPr>
        <a:xfrm>
          <a:off x="116332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61365" cy="259080"/>
    <xdr:sp macro="" textlink="">
      <xdr:nvSpPr>
        <xdr:cNvPr id="203" name="テキスト ボックス 202"/>
        <xdr:cNvSpPr txBox="1"/>
      </xdr:nvSpPr>
      <xdr:spPr>
        <a:xfrm>
          <a:off x="86868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4" name="テキスト ボックス 203"/>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8445"/>
    <xdr:sp macro="" textlink="">
      <xdr:nvSpPr>
        <xdr:cNvPr id="205" name="テキスト ボックス 204"/>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8445"/>
    <xdr:sp macro="" textlink="">
      <xdr:nvSpPr>
        <xdr:cNvPr id="206" name="テキスト ボックス 205"/>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64</xdr:row>
      <xdr:rowOff>10160</xdr:rowOff>
    </xdr:from>
    <xdr:ext cx="762000" cy="258445"/>
    <xdr:sp macro="" textlink="">
      <xdr:nvSpPr>
        <xdr:cNvPr id="207" name="テキスト ボックス 206"/>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8" name="テキスト ボックス 207"/>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152400</xdr:rowOff>
    </xdr:from>
    <xdr:to xmlns:xdr="http://schemas.openxmlformats.org/drawingml/2006/spreadsheetDrawing">
      <xdr:col>24</xdr:col>
      <xdr:colOff>76200</xdr:colOff>
      <xdr:row>53</xdr:row>
      <xdr:rowOff>82550</xdr:rowOff>
    </xdr:to>
    <xdr:sp macro="" textlink="">
      <xdr:nvSpPr>
        <xdr:cNvPr id="209" name="楕円 208"/>
        <xdr:cNvSpPr/>
      </xdr:nvSpPr>
      <xdr:spPr>
        <a:xfrm>
          <a:off x="4366260" y="8869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60960</xdr:rowOff>
    </xdr:from>
    <xdr:ext cx="762000" cy="259080"/>
    <xdr:sp macro="" textlink="">
      <xdr:nvSpPr>
        <xdr:cNvPr id="210" name="扶助費該当値テキスト"/>
        <xdr:cNvSpPr txBox="1"/>
      </xdr:nvSpPr>
      <xdr:spPr>
        <a:xfrm>
          <a:off x="4488180" y="877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31750</xdr:rowOff>
    </xdr:from>
    <xdr:to xmlns:xdr="http://schemas.openxmlformats.org/drawingml/2006/spreadsheetDrawing">
      <xdr:col>20</xdr:col>
      <xdr:colOff>38100</xdr:colOff>
      <xdr:row>53</xdr:row>
      <xdr:rowOff>133350</xdr:rowOff>
    </xdr:to>
    <xdr:sp macro="" textlink="">
      <xdr:nvSpPr>
        <xdr:cNvPr id="211" name="楕円 210"/>
        <xdr:cNvSpPr/>
      </xdr:nvSpPr>
      <xdr:spPr>
        <a:xfrm>
          <a:off x="3599180" y="89166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143510</xdr:rowOff>
    </xdr:from>
    <xdr:ext cx="736600" cy="258445"/>
    <xdr:sp macro="" textlink="">
      <xdr:nvSpPr>
        <xdr:cNvPr id="212" name="テキスト ボックス 211"/>
        <xdr:cNvSpPr txBox="1"/>
      </xdr:nvSpPr>
      <xdr:spPr>
        <a:xfrm>
          <a:off x="3286760" y="8693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146050</xdr:rowOff>
    </xdr:from>
    <xdr:to xmlns:xdr="http://schemas.openxmlformats.org/drawingml/2006/spreadsheetDrawing">
      <xdr:col>15</xdr:col>
      <xdr:colOff>149225</xdr:colOff>
      <xdr:row>54</xdr:row>
      <xdr:rowOff>76200</xdr:rowOff>
    </xdr:to>
    <xdr:sp macro="" textlink="">
      <xdr:nvSpPr>
        <xdr:cNvPr id="213" name="楕円 212"/>
        <xdr:cNvSpPr/>
      </xdr:nvSpPr>
      <xdr:spPr>
        <a:xfrm>
          <a:off x="2781300" y="903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86360</xdr:rowOff>
    </xdr:from>
    <xdr:ext cx="761365" cy="257810"/>
    <xdr:sp macro="" textlink="">
      <xdr:nvSpPr>
        <xdr:cNvPr id="214" name="テキスト ボックス 213"/>
        <xdr:cNvSpPr txBox="1"/>
      </xdr:nvSpPr>
      <xdr:spPr>
        <a:xfrm>
          <a:off x="2486660" y="8803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0</xdr:rowOff>
    </xdr:from>
    <xdr:to xmlns:xdr="http://schemas.openxmlformats.org/drawingml/2006/spreadsheetDrawing">
      <xdr:col>11</xdr:col>
      <xdr:colOff>60325</xdr:colOff>
      <xdr:row>54</xdr:row>
      <xdr:rowOff>101600</xdr:rowOff>
    </xdr:to>
    <xdr:sp macro="" textlink="">
      <xdr:nvSpPr>
        <xdr:cNvPr id="215" name="楕円 214"/>
        <xdr:cNvSpPr/>
      </xdr:nvSpPr>
      <xdr:spPr>
        <a:xfrm>
          <a:off x="1981200" y="90525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111760</xdr:rowOff>
    </xdr:from>
    <xdr:ext cx="761365" cy="259080"/>
    <xdr:sp macro="" textlink="">
      <xdr:nvSpPr>
        <xdr:cNvPr id="216" name="テキスト ボックス 215"/>
        <xdr:cNvSpPr txBox="1"/>
      </xdr:nvSpPr>
      <xdr:spPr>
        <a:xfrm>
          <a:off x="1668780" y="882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7" name="楕円 216"/>
        <xdr:cNvSpPr/>
      </xdr:nvSpPr>
      <xdr:spPr>
        <a:xfrm>
          <a:off x="116332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61365" cy="259080"/>
    <xdr:sp macro="" textlink="">
      <xdr:nvSpPr>
        <xdr:cNvPr id="218" name="テキスト ボックス 217"/>
        <xdr:cNvSpPr txBox="1"/>
      </xdr:nvSpPr>
      <xdr:spPr>
        <a:xfrm>
          <a:off x="868680" y="882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その他の主なものは、介護保険特別会計、国民健康保険特別会計、後期高齢者医療特別会計への繰出金であり、令和３年度は、類似団体との比較においては</a:t>
          </a:r>
          <a:r>
            <a:rPr kumimoji="1" lang="en-US" altLang="ja-JP" sz="1300">
              <a:solidFill>
                <a:sysClr val="windowText" lastClr="000000"/>
              </a:solidFill>
              <a:latin typeface="ＭＳ Ｐゴシック"/>
              <a:ea typeface="ＭＳ Ｐゴシック"/>
            </a:rPr>
            <a:t>0.8</a:t>
          </a:r>
          <a:r>
            <a:rPr kumimoji="1" lang="ja-JP" altLang="en-US" sz="1300">
              <a:solidFill>
                <a:sysClr val="windowText" lastClr="000000"/>
              </a:solidFill>
              <a:latin typeface="ＭＳ Ｐゴシック"/>
              <a:ea typeface="ＭＳ Ｐゴシック"/>
            </a:rPr>
            <a:t>ポイント低くなっている。</a:t>
          </a:r>
        </a:p>
        <a:p>
          <a:r>
            <a:rPr kumimoji="1" lang="ja-JP" altLang="en-US" sz="1300">
              <a:solidFill>
                <a:sysClr val="windowText" lastClr="000000"/>
              </a:solidFill>
              <a:latin typeface="ＭＳ Ｐゴシック"/>
              <a:ea typeface="ＭＳ Ｐゴシック"/>
            </a:rPr>
            <a:t>　今後は高齢化の進展に伴う保険給付費の増加などが見込まれることから、法定基準外の繰出金の抑制に努める。</a:t>
          </a:r>
        </a:p>
      </xdr:txBody>
    </xdr:sp>
    <xdr:clientData/>
  </xdr:twoCellAnchor>
  <xdr:oneCellAnchor>
    <xdr:from xmlns:xdr="http://schemas.openxmlformats.org/drawingml/2006/spreadsheetDrawing">
      <xdr:col>62</xdr:col>
      <xdr:colOff>6350</xdr:colOff>
      <xdr:row>49</xdr:row>
      <xdr:rowOff>107950</xdr:rowOff>
    </xdr:from>
    <xdr:ext cx="298450" cy="224790"/>
    <xdr:sp macro="" textlink="">
      <xdr:nvSpPr>
        <xdr:cNvPr id="230" name="テキスト ボックス 229"/>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43640" y="10372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088898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43640" y="99987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088898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43640" y="96253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088898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43640" y="9251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088898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43640" y="88823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088898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44450</xdr:rowOff>
    </xdr:from>
    <xdr:to xmlns:xdr="http://schemas.openxmlformats.org/drawingml/2006/spreadsheetDrawing">
      <xdr:col>82</xdr:col>
      <xdr:colOff>107950</xdr:colOff>
      <xdr:row>61</xdr:row>
      <xdr:rowOff>19050</xdr:rowOff>
    </xdr:to>
    <xdr:cxnSp macro="">
      <xdr:nvCxnSpPr>
        <xdr:cNvPr id="246" name="直線コネクタ 245"/>
        <xdr:cNvCxnSpPr/>
      </xdr:nvCxnSpPr>
      <xdr:spPr>
        <a:xfrm flipV="1">
          <a:off x="15052040" y="892937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60</xdr:row>
      <xdr:rowOff>162560</xdr:rowOff>
    </xdr:from>
    <xdr:ext cx="762000" cy="258445"/>
    <xdr:sp macro="" textlink="">
      <xdr:nvSpPr>
        <xdr:cNvPr id="247" name="その他最小値テキスト"/>
        <xdr:cNvSpPr txBox="1"/>
      </xdr:nvSpPr>
      <xdr:spPr>
        <a:xfrm>
          <a:off x="15126335" y="1022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19050</xdr:rowOff>
    </xdr:from>
    <xdr:to xmlns:xdr="http://schemas.openxmlformats.org/drawingml/2006/spreadsheetDrawing">
      <xdr:col>82</xdr:col>
      <xdr:colOff>182245</xdr:colOff>
      <xdr:row>61</xdr:row>
      <xdr:rowOff>19050</xdr:rowOff>
    </xdr:to>
    <xdr:cxnSp macro="">
      <xdr:nvCxnSpPr>
        <xdr:cNvPr id="248" name="直線コネクタ 247"/>
        <xdr:cNvCxnSpPr/>
      </xdr:nvCxnSpPr>
      <xdr:spPr>
        <a:xfrm>
          <a:off x="14963140" y="102450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51</xdr:row>
      <xdr:rowOff>130810</xdr:rowOff>
    </xdr:from>
    <xdr:ext cx="762000" cy="259080"/>
    <xdr:sp macro="" textlink="">
      <xdr:nvSpPr>
        <xdr:cNvPr id="249" name="その他最大値テキスト"/>
        <xdr:cNvSpPr txBox="1"/>
      </xdr:nvSpPr>
      <xdr:spPr>
        <a:xfrm>
          <a:off x="15126335" y="868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44450</xdr:rowOff>
    </xdr:from>
    <xdr:to xmlns:xdr="http://schemas.openxmlformats.org/drawingml/2006/spreadsheetDrawing">
      <xdr:col>82</xdr:col>
      <xdr:colOff>182245</xdr:colOff>
      <xdr:row>53</xdr:row>
      <xdr:rowOff>44450</xdr:rowOff>
    </xdr:to>
    <xdr:cxnSp macro="">
      <xdr:nvCxnSpPr>
        <xdr:cNvPr id="250" name="直線コネクタ 249"/>
        <xdr:cNvCxnSpPr/>
      </xdr:nvCxnSpPr>
      <xdr:spPr>
        <a:xfrm>
          <a:off x="14963140" y="89293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82550</xdr:rowOff>
    </xdr:from>
    <xdr:to xmlns:xdr="http://schemas.openxmlformats.org/drawingml/2006/spreadsheetDrawing">
      <xdr:col>82</xdr:col>
      <xdr:colOff>107950</xdr:colOff>
      <xdr:row>57</xdr:row>
      <xdr:rowOff>146050</xdr:rowOff>
    </xdr:to>
    <xdr:cxnSp macro="">
      <xdr:nvCxnSpPr>
        <xdr:cNvPr id="251" name="直線コネクタ 250"/>
        <xdr:cNvCxnSpPr/>
      </xdr:nvCxnSpPr>
      <xdr:spPr>
        <a:xfrm flipV="1">
          <a:off x="14284960" y="9638030"/>
          <a:ext cx="7670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57</xdr:row>
      <xdr:rowOff>105410</xdr:rowOff>
    </xdr:from>
    <xdr:ext cx="762000" cy="258445"/>
    <xdr:sp macro="" textlink="">
      <xdr:nvSpPr>
        <xdr:cNvPr id="252" name="その他平均値テキスト"/>
        <xdr:cNvSpPr txBox="1"/>
      </xdr:nvSpPr>
      <xdr:spPr>
        <a:xfrm>
          <a:off x="15126335" y="96608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3" name="フローチャート: 判断 252"/>
        <xdr:cNvSpPr/>
      </xdr:nvSpPr>
      <xdr:spPr>
        <a:xfrm>
          <a:off x="15001240" y="968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44450</xdr:rowOff>
    </xdr:from>
    <xdr:to xmlns:xdr="http://schemas.openxmlformats.org/drawingml/2006/spreadsheetDrawing">
      <xdr:col>78</xdr:col>
      <xdr:colOff>69850</xdr:colOff>
      <xdr:row>57</xdr:row>
      <xdr:rowOff>146050</xdr:rowOff>
    </xdr:to>
    <xdr:cxnSp macro="">
      <xdr:nvCxnSpPr>
        <xdr:cNvPr id="254" name="直線コネクタ 253"/>
        <xdr:cNvCxnSpPr/>
      </xdr:nvCxnSpPr>
      <xdr:spPr>
        <a:xfrm>
          <a:off x="13484860" y="959993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423416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5965" cy="259080"/>
    <xdr:sp macro="" textlink="">
      <xdr:nvSpPr>
        <xdr:cNvPr id="256" name="テキスト ボックス 255"/>
        <xdr:cNvSpPr txBox="1"/>
      </xdr:nvSpPr>
      <xdr:spPr>
        <a:xfrm>
          <a:off x="13939520" y="9834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44450</xdr:rowOff>
    </xdr:from>
    <xdr:to xmlns:xdr="http://schemas.openxmlformats.org/drawingml/2006/spreadsheetDrawing">
      <xdr:col>73</xdr:col>
      <xdr:colOff>180975</xdr:colOff>
      <xdr:row>57</xdr:row>
      <xdr:rowOff>57150</xdr:rowOff>
    </xdr:to>
    <xdr:cxnSp macro="">
      <xdr:nvCxnSpPr>
        <xdr:cNvPr id="257" name="直線コネクタ 256"/>
        <xdr:cNvCxnSpPr/>
      </xdr:nvCxnSpPr>
      <xdr:spPr>
        <a:xfrm flipV="1">
          <a:off x="12666980" y="959993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25400</xdr:rowOff>
    </xdr:from>
    <xdr:to xmlns:xdr="http://schemas.openxmlformats.org/drawingml/2006/spreadsheetDrawing">
      <xdr:col>74</xdr:col>
      <xdr:colOff>31750</xdr:colOff>
      <xdr:row>58</xdr:row>
      <xdr:rowOff>127000</xdr:rowOff>
    </xdr:to>
    <xdr:sp macro="" textlink="">
      <xdr:nvSpPr>
        <xdr:cNvPr id="258" name="フローチャート: 判断 257"/>
        <xdr:cNvSpPr/>
      </xdr:nvSpPr>
      <xdr:spPr>
        <a:xfrm>
          <a:off x="13434060" y="9748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111760</xdr:rowOff>
    </xdr:from>
    <xdr:ext cx="762000" cy="259080"/>
    <xdr:sp macro="" textlink="">
      <xdr:nvSpPr>
        <xdr:cNvPr id="259" name="テキスト ボックス 258"/>
        <xdr:cNvSpPr txBox="1"/>
      </xdr:nvSpPr>
      <xdr:spPr>
        <a:xfrm>
          <a:off x="1312164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6350</xdr:rowOff>
    </xdr:from>
    <xdr:to xmlns:xdr="http://schemas.openxmlformats.org/drawingml/2006/spreadsheetDrawing">
      <xdr:col>69</xdr:col>
      <xdr:colOff>92075</xdr:colOff>
      <xdr:row>57</xdr:row>
      <xdr:rowOff>57150</xdr:rowOff>
    </xdr:to>
    <xdr:cxnSp macro="">
      <xdr:nvCxnSpPr>
        <xdr:cNvPr id="260" name="直線コネクタ 259"/>
        <xdr:cNvCxnSpPr/>
      </xdr:nvCxnSpPr>
      <xdr:spPr>
        <a:xfrm>
          <a:off x="11849100" y="9561830"/>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140335</xdr:rowOff>
    </xdr:to>
    <xdr:sp macro="" textlink="">
      <xdr:nvSpPr>
        <xdr:cNvPr id="261" name="フローチャート: 判断 260"/>
        <xdr:cNvSpPr/>
      </xdr:nvSpPr>
      <xdr:spPr>
        <a:xfrm>
          <a:off x="12616180" y="97612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62000" cy="258445"/>
    <xdr:sp macro="" textlink="">
      <xdr:nvSpPr>
        <xdr:cNvPr id="262" name="テキスト ボックス 261"/>
        <xdr:cNvSpPr txBox="1"/>
      </xdr:nvSpPr>
      <xdr:spPr>
        <a:xfrm>
          <a:off x="1232154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140335</xdr:rowOff>
    </xdr:to>
    <xdr:sp macro="" textlink="">
      <xdr:nvSpPr>
        <xdr:cNvPr id="263" name="フローチャート: 判断 262"/>
        <xdr:cNvSpPr/>
      </xdr:nvSpPr>
      <xdr:spPr>
        <a:xfrm>
          <a:off x="11816080" y="9761220"/>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124460</xdr:rowOff>
    </xdr:from>
    <xdr:ext cx="762000" cy="258445"/>
    <xdr:sp macro="" textlink="">
      <xdr:nvSpPr>
        <xdr:cNvPr id="264" name="テキスト ボックス 263"/>
        <xdr:cNvSpPr txBox="1"/>
      </xdr:nvSpPr>
      <xdr:spPr>
        <a:xfrm>
          <a:off x="1150366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64</xdr:row>
      <xdr:rowOff>10160</xdr:rowOff>
    </xdr:from>
    <xdr:ext cx="762000" cy="258445"/>
    <xdr:sp macro="" textlink="">
      <xdr:nvSpPr>
        <xdr:cNvPr id="269" name="テキスト ボックス 268"/>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31750</xdr:rowOff>
    </xdr:from>
    <xdr:to xmlns:xdr="http://schemas.openxmlformats.org/drawingml/2006/spreadsheetDrawing">
      <xdr:col>82</xdr:col>
      <xdr:colOff>158750</xdr:colOff>
      <xdr:row>57</xdr:row>
      <xdr:rowOff>133350</xdr:rowOff>
    </xdr:to>
    <xdr:sp macro="" textlink="">
      <xdr:nvSpPr>
        <xdr:cNvPr id="270" name="楕円 269"/>
        <xdr:cNvSpPr/>
      </xdr:nvSpPr>
      <xdr:spPr>
        <a:xfrm>
          <a:off x="1500124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56</xdr:row>
      <xdr:rowOff>48260</xdr:rowOff>
    </xdr:from>
    <xdr:ext cx="762000" cy="258445"/>
    <xdr:sp macro="" textlink="">
      <xdr:nvSpPr>
        <xdr:cNvPr id="271" name="その他該当値テキスト"/>
        <xdr:cNvSpPr txBox="1"/>
      </xdr:nvSpPr>
      <xdr:spPr>
        <a:xfrm>
          <a:off x="15126335" y="943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72" name="楕円 271"/>
        <xdr:cNvSpPr/>
      </xdr:nvSpPr>
      <xdr:spPr>
        <a:xfrm>
          <a:off x="14234160" y="965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35560</xdr:rowOff>
    </xdr:from>
    <xdr:ext cx="735965" cy="258445"/>
    <xdr:sp macro="" textlink="">
      <xdr:nvSpPr>
        <xdr:cNvPr id="273" name="テキスト ボックス 272"/>
        <xdr:cNvSpPr txBox="1"/>
      </xdr:nvSpPr>
      <xdr:spPr>
        <a:xfrm>
          <a:off x="13939520" y="94234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165100</xdr:rowOff>
    </xdr:from>
    <xdr:to xmlns:xdr="http://schemas.openxmlformats.org/drawingml/2006/spreadsheetDrawing">
      <xdr:col>74</xdr:col>
      <xdr:colOff>31750</xdr:colOff>
      <xdr:row>57</xdr:row>
      <xdr:rowOff>95250</xdr:rowOff>
    </xdr:to>
    <xdr:sp macro="" textlink="">
      <xdr:nvSpPr>
        <xdr:cNvPr id="274" name="楕円 273"/>
        <xdr:cNvSpPr/>
      </xdr:nvSpPr>
      <xdr:spPr>
        <a:xfrm>
          <a:off x="13434060" y="95529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105410</xdr:rowOff>
    </xdr:from>
    <xdr:ext cx="762000" cy="258445"/>
    <xdr:sp macro="" textlink="">
      <xdr:nvSpPr>
        <xdr:cNvPr id="275" name="テキスト ボックス 274"/>
        <xdr:cNvSpPr txBox="1"/>
      </xdr:nvSpPr>
      <xdr:spPr>
        <a:xfrm>
          <a:off x="13121640" y="9325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xdr:rowOff>
    </xdr:from>
    <xdr:to xmlns:xdr="http://schemas.openxmlformats.org/drawingml/2006/spreadsheetDrawing">
      <xdr:col>69</xdr:col>
      <xdr:colOff>142875</xdr:colOff>
      <xdr:row>57</xdr:row>
      <xdr:rowOff>107950</xdr:rowOff>
    </xdr:to>
    <xdr:sp macro="" textlink="">
      <xdr:nvSpPr>
        <xdr:cNvPr id="276" name="楕円 275"/>
        <xdr:cNvSpPr/>
      </xdr:nvSpPr>
      <xdr:spPr>
        <a:xfrm>
          <a:off x="1261618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118110</xdr:rowOff>
    </xdr:from>
    <xdr:ext cx="762000" cy="259080"/>
    <xdr:sp macro="" textlink="">
      <xdr:nvSpPr>
        <xdr:cNvPr id="277" name="テキスト ボックス 276"/>
        <xdr:cNvSpPr txBox="1"/>
      </xdr:nvSpPr>
      <xdr:spPr>
        <a:xfrm>
          <a:off x="1232154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127000</xdr:rowOff>
    </xdr:from>
    <xdr:to xmlns:xdr="http://schemas.openxmlformats.org/drawingml/2006/spreadsheetDrawing">
      <xdr:col>65</xdr:col>
      <xdr:colOff>53975</xdr:colOff>
      <xdr:row>57</xdr:row>
      <xdr:rowOff>57150</xdr:rowOff>
    </xdr:to>
    <xdr:sp macro="" textlink="">
      <xdr:nvSpPr>
        <xdr:cNvPr id="278" name="楕円 277"/>
        <xdr:cNvSpPr/>
      </xdr:nvSpPr>
      <xdr:spPr>
        <a:xfrm>
          <a:off x="11816080" y="9514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67310</xdr:rowOff>
    </xdr:from>
    <xdr:ext cx="762000" cy="259080"/>
    <xdr:sp macro="" textlink="">
      <xdr:nvSpPr>
        <xdr:cNvPr id="279" name="テキスト ボックス 278"/>
        <xdr:cNvSpPr txBox="1"/>
      </xdr:nvSpPr>
      <xdr:spPr>
        <a:xfrm>
          <a:off x="11503660" y="928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補助費等に係る経常収支比率が類似団体と比較して高くなっているのは、下水道事業における企業債償還額に対する補助金が多額になっていることが要因のひとつである。</a:t>
          </a:r>
        </a:p>
        <a:p>
          <a:r>
            <a:rPr kumimoji="1" lang="ja-JP" altLang="en-US" sz="1300">
              <a:solidFill>
                <a:sysClr val="windowText" lastClr="000000"/>
              </a:solidFill>
              <a:latin typeface="ＭＳ Ｐゴシック"/>
              <a:ea typeface="ＭＳ Ｐゴシック"/>
            </a:rPr>
            <a:t>　平成</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年度以降、下水道整備率の向上に伴い、事業の平準化が進み、減少傾向となっている。</a:t>
          </a:r>
        </a:p>
      </xdr:txBody>
    </xdr:sp>
    <xdr:clientData/>
  </xdr:twoCellAnchor>
  <xdr:oneCellAnchor>
    <xdr:from xmlns:xdr="http://schemas.openxmlformats.org/drawingml/2006/spreadsheetDrawing">
      <xdr:col>62</xdr:col>
      <xdr:colOff>6350</xdr:colOff>
      <xdr:row>29</xdr:row>
      <xdr:rowOff>107950</xdr:rowOff>
    </xdr:from>
    <xdr:ext cx="298450" cy="224790"/>
    <xdr:sp macro="" textlink="">
      <xdr:nvSpPr>
        <xdr:cNvPr id="291" name="テキスト ボックス 290"/>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43640" y="6943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088898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43640" y="64973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088898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43640" y="60477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088898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436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088898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9080"/>
    <xdr:sp macro="" textlink="">
      <xdr:nvSpPr>
        <xdr:cNvPr id="303" name="テキスト ボックス 302"/>
        <xdr:cNvSpPr txBox="1"/>
      </xdr:nvSpPr>
      <xdr:spPr>
        <a:xfrm>
          <a:off x="1088898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113030</xdr:rowOff>
    </xdr:from>
    <xdr:to xmlns:xdr="http://schemas.openxmlformats.org/drawingml/2006/spreadsheetDrawing">
      <xdr:col>82</xdr:col>
      <xdr:colOff>107950</xdr:colOff>
      <xdr:row>41</xdr:row>
      <xdr:rowOff>97155</xdr:rowOff>
    </xdr:to>
    <xdr:cxnSp macro="">
      <xdr:nvCxnSpPr>
        <xdr:cNvPr id="305" name="直線コネクタ 304"/>
        <xdr:cNvCxnSpPr/>
      </xdr:nvCxnSpPr>
      <xdr:spPr>
        <a:xfrm flipV="1">
          <a:off x="15052040" y="547751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41</xdr:row>
      <xdr:rowOff>69215</xdr:rowOff>
    </xdr:from>
    <xdr:ext cx="762000" cy="258445"/>
    <xdr:sp macro="" textlink="">
      <xdr:nvSpPr>
        <xdr:cNvPr id="306" name="補助費等最小値テキスト"/>
        <xdr:cNvSpPr txBox="1"/>
      </xdr:nvSpPr>
      <xdr:spPr>
        <a:xfrm>
          <a:off x="15126335" y="694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97155</xdr:rowOff>
    </xdr:from>
    <xdr:to xmlns:xdr="http://schemas.openxmlformats.org/drawingml/2006/spreadsheetDrawing">
      <xdr:col>82</xdr:col>
      <xdr:colOff>182245</xdr:colOff>
      <xdr:row>41</xdr:row>
      <xdr:rowOff>97155</xdr:rowOff>
    </xdr:to>
    <xdr:cxnSp macro="">
      <xdr:nvCxnSpPr>
        <xdr:cNvPr id="307" name="直線コネクタ 306"/>
        <xdr:cNvCxnSpPr/>
      </xdr:nvCxnSpPr>
      <xdr:spPr>
        <a:xfrm>
          <a:off x="14963140" y="69703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31</xdr:row>
      <xdr:rowOff>28575</xdr:rowOff>
    </xdr:from>
    <xdr:ext cx="762000" cy="258445"/>
    <xdr:sp macro="" textlink="">
      <xdr:nvSpPr>
        <xdr:cNvPr id="308" name="補助費等最大値テキスト"/>
        <xdr:cNvSpPr txBox="1"/>
      </xdr:nvSpPr>
      <xdr:spPr>
        <a:xfrm>
          <a:off x="15126335" y="5225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113030</xdr:rowOff>
    </xdr:from>
    <xdr:to xmlns:xdr="http://schemas.openxmlformats.org/drawingml/2006/spreadsheetDrawing">
      <xdr:col>82</xdr:col>
      <xdr:colOff>182245</xdr:colOff>
      <xdr:row>32</xdr:row>
      <xdr:rowOff>113030</xdr:rowOff>
    </xdr:to>
    <xdr:cxnSp macro="">
      <xdr:nvCxnSpPr>
        <xdr:cNvPr id="309" name="直線コネクタ 308"/>
        <xdr:cNvCxnSpPr/>
      </xdr:nvCxnSpPr>
      <xdr:spPr>
        <a:xfrm>
          <a:off x="14963140" y="54775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95250</xdr:rowOff>
    </xdr:to>
    <xdr:cxnSp macro="">
      <xdr:nvCxnSpPr>
        <xdr:cNvPr id="310" name="直線コネクタ 309"/>
        <xdr:cNvCxnSpPr/>
      </xdr:nvCxnSpPr>
      <xdr:spPr>
        <a:xfrm>
          <a:off x="14284960" y="6084570"/>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33</xdr:row>
      <xdr:rowOff>165735</xdr:rowOff>
    </xdr:from>
    <xdr:ext cx="762000" cy="258445"/>
    <xdr:sp macro="" textlink="">
      <xdr:nvSpPr>
        <xdr:cNvPr id="311" name="補助費等平均値テキスト"/>
        <xdr:cNvSpPr txBox="1"/>
      </xdr:nvSpPr>
      <xdr:spPr>
        <a:xfrm>
          <a:off x="15126335" y="5697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12" name="フローチャート: 判断 311"/>
        <xdr:cNvSpPr/>
      </xdr:nvSpPr>
      <xdr:spPr>
        <a:xfrm>
          <a:off x="1500124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85725</xdr:rowOff>
    </xdr:to>
    <xdr:cxnSp macro="">
      <xdr:nvCxnSpPr>
        <xdr:cNvPr id="313" name="直線コネクタ 312"/>
        <xdr:cNvCxnSpPr/>
      </xdr:nvCxnSpPr>
      <xdr:spPr>
        <a:xfrm flipV="1">
          <a:off x="13484860" y="608457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14605</xdr:rowOff>
    </xdr:from>
    <xdr:to xmlns:xdr="http://schemas.openxmlformats.org/drawingml/2006/spreadsheetDrawing">
      <xdr:col>78</xdr:col>
      <xdr:colOff>120650</xdr:colOff>
      <xdr:row>35</xdr:row>
      <xdr:rowOff>116205</xdr:rowOff>
    </xdr:to>
    <xdr:sp macro="" textlink="">
      <xdr:nvSpPr>
        <xdr:cNvPr id="314" name="フローチャート: 判断 313"/>
        <xdr:cNvSpPr/>
      </xdr:nvSpPr>
      <xdr:spPr>
        <a:xfrm>
          <a:off x="14234160" y="58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126365</xdr:rowOff>
    </xdr:from>
    <xdr:ext cx="735965" cy="258445"/>
    <xdr:sp macro="" textlink="">
      <xdr:nvSpPr>
        <xdr:cNvPr id="315" name="テキスト ボックス 314"/>
        <xdr:cNvSpPr txBox="1"/>
      </xdr:nvSpPr>
      <xdr:spPr>
        <a:xfrm>
          <a:off x="13939520" y="5658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58420</xdr:rowOff>
    </xdr:from>
    <xdr:to xmlns:xdr="http://schemas.openxmlformats.org/drawingml/2006/spreadsheetDrawing">
      <xdr:col>73</xdr:col>
      <xdr:colOff>180975</xdr:colOff>
      <xdr:row>36</xdr:row>
      <xdr:rowOff>85725</xdr:rowOff>
    </xdr:to>
    <xdr:cxnSp macro="">
      <xdr:nvCxnSpPr>
        <xdr:cNvPr id="316" name="直線コネクタ 315"/>
        <xdr:cNvCxnSpPr/>
      </xdr:nvCxnSpPr>
      <xdr:spPr>
        <a:xfrm>
          <a:off x="12666980" y="609346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14605</xdr:rowOff>
    </xdr:from>
    <xdr:to xmlns:xdr="http://schemas.openxmlformats.org/drawingml/2006/spreadsheetDrawing">
      <xdr:col>74</xdr:col>
      <xdr:colOff>31750</xdr:colOff>
      <xdr:row>35</xdr:row>
      <xdr:rowOff>116205</xdr:rowOff>
    </xdr:to>
    <xdr:sp macro="" textlink="">
      <xdr:nvSpPr>
        <xdr:cNvPr id="317" name="フローチャート: 判断 316"/>
        <xdr:cNvSpPr/>
      </xdr:nvSpPr>
      <xdr:spPr>
        <a:xfrm>
          <a:off x="13434060" y="58820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126365</xdr:rowOff>
    </xdr:from>
    <xdr:ext cx="762000" cy="258445"/>
    <xdr:sp macro="" textlink="">
      <xdr:nvSpPr>
        <xdr:cNvPr id="318" name="テキスト ボックス 317"/>
        <xdr:cNvSpPr txBox="1"/>
      </xdr:nvSpPr>
      <xdr:spPr>
        <a:xfrm>
          <a:off x="13121640" y="565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58420</xdr:rowOff>
    </xdr:from>
    <xdr:to xmlns:xdr="http://schemas.openxmlformats.org/drawingml/2006/spreadsheetDrawing">
      <xdr:col>69</xdr:col>
      <xdr:colOff>92075</xdr:colOff>
      <xdr:row>36</xdr:row>
      <xdr:rowOff>104140</xdr:rowOff>
    </xdr:to>
    <xdr:cxnSp macro="">
      <xdr:nvCxnSpPr>
        <xdr:cNvPr id="319" name="直線コネクタ 318"/>
        <xdr:cNvCxnSpPr/>
      </xdr:nvCxnSpPr>
      <xdr:spPr>
        <a:xfrm flipV="1">
          <a:off x="11849100" y="609346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5080</xdr:rowOff>
    </xdr:from>
    <xdr:to xmlns:xdr="http://schemas.openxmlformats.org/drawingml/2006/spreadsheetDrawing">
      <xdr:col>69</xdr:col>
      <xdr:colOff>142875</xdr:colOff>
      <xdr:row>35</xdr:row>
      <xdr:rowOff>106680</xdr:rowOff>
    </xdr:to>
    <xdr:sp macro="" textlink="">
      <xdr:nvSpPr>
        <xdr:cNvPr id="320" name="フローチャート: 判断 319"/>
        <xdr:cNvSpPr/>
      </xdr:nvSpPr>
      <xdr:spPr>
        <a:xfrm>
          <a:off x="1261618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116840</xdr:rowOff>
    </xdr:from>
    <xdr:ext cx="762000" cy="259080"/>
    <xdr:sp macro="" textlink="">
      <xdr:nvSpPr>
        <xdr:cNvPr id="321" name="テキスト ボックス 320"/>
        <xdr:cNvSpPr txBox="1"/>
      </xdr:nvSpPr>
      <xdr:spPr>
        <a:xfrm>
          <a:off x="12321540" y="564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22" name="フローチャート: 判断 321"/>
        <xdr:cNvSpPr/>
      </xdr:nvSpPr>
      <xdr:spPr>
        <a:xfrm>
          <a:off x="11816080" y="58489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89535</xdr:rowOff>
    </xdr:from>
    <xdr:ext cx="762000" cy="258445"/>
    <xdr:sp macro="" textlink="">
      <xdr:nvSpPr>
        <xdr:cNvPr id="323" name="テキスト ボックス 322"/>
        <xdr:cNvSpPr txBox="1"/>
      </xdr:nvSpPr>
      <xdr:spPr>
        <a:xfrm>
          <a:off x="11503660" y="562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4" name="テキスト ボックス 323"/>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5" name="テキスト ボックス 324"/>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6" name="テキスト ボックス 325"/>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7" name="テキスト ボックス 326"/>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44</xdr:row>
      <xdr:rowOff>10160</xdr:rowOff>
    </xdr:from>
    <xdr:ext cx="762000" cy="258445"/>
    <xdr:sp macro="" textlink="">
      <xdr:nvSpPr>
        <xdr:cNvPr id="328" name="テキスト ボックス 327"/>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44450</xdr:rowOff>
    </xdr:from>
    <xdr:to xmlns:xdr="http://schemas.openxmlformats.org/drawingml/2006/spreadsheetDrawing">
      <xdr:col>82</xdr:col>
      <xdr:colOff>158750</xdr:colOff>
      <xdr:row>36</xdr:row>
      <xdr:rowOff>146050</xdr:rowOff>
    </xdr:to>
    <xdr:sp macro="" textlink="">
      <xdr:nvSpPr>
        <xdr:cNvPr id="329" name="楕円 328"/>
        <xdr:cNvSpPr/>
      </xdr:nvSpPr>
      <xdr:spPr>
        <a:xfrm>
          <a:off x="1500124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36</xdr:row>
      <xdr:rowOff>16510</xdr:rowOff>
    </xdr:from>
    <xdr:ext cx="762000" cy="258445"/>
    <xdr:sp macro="" textlink="">
      <xdr:nvSpPr>
        <xdr:cNvPr id="330" name="補助費等該当値テキスト"/>
        <xdr:cNvSpPr txBox="1"/>
      </xdr:nvSpPr>
      <xdr:spPr>
        <a:xfrm>
          <a:off x="15126335" y="605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167640</xdr:rowOff>
    </xdr:from>
    <xdr:to xmlns:xdr="http://schemas.openxmlformats.org/drawingml/2006/spreadsheetDrawing">
      <xdr:col>78</xdr:col>
      <xdr:colOff>120650</xdr:colOff>
      <xdr:row>36</xdr:row>
      <xdr:rowOff>100330</xdr:rowOff>
    </xdr:to>
    <xdr:sp macro="" textlink="">
      <xdr:nvSpPr>
        <xdr:cNvPr id="331" name="楕円 330"/>
        <xdr:cNvSpPr/>
      </xdr:nvSpPr>
      <xdr:spPr>
        <a:xfrm>
          <a:off x="14234160" y="6035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85090</xdr:rowOff>
    </xdr:from>
    <xdr:ext cx="735965" cy="258445"/>
    <xdr:sp macro="" textlink="">
      <xdr:nvSpPr>
        <xdr:cNvPr id="332" name="テキスト ボックス 331"/>
        <xdr:cNvSpPr txBox="1"/>
      </xdr:nvSpPr>
      <xdr:spPr>
        <a:xfrm>
          <a:off x="13939520" y="61201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33" name="楕円 332"/>
        <xdr:cNvSpPr/>
      </xdr:nvSpPr>
      <xdr:spPr>
        <a:xfrm>
          <a:off x="13434060" y="60699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120650</xdr:rowOff>
    </xdr:from>
    <xdr:ext cx="762000" cy="259080"/>
    <xdr:sp macro="" textlink="">
      <xdr:nvSpPr>
        <xdr:cNvPr id="334" name="テキスト ボックス 333"/>
        <xdr:cNvSpPr txBox="1"/>
      </xdr:nvSpPr>
      <xdr:spPr>
        <a:xfrm>
          <a:off x="13121640" y="615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xdr:rowOff>
    </xdr:from>
    <xdr:to xmlns:xdr="http://schemas.openxmlformats.org/drawingml/2006/spreadsheetDrawing">
      <xdr:col>69</xdr:col>
      <xdr:colOff>142875</xdr:colOff>
      <xdr:row>36</xdr:row>
      <xdr:rowOff>109220</xdr:rowOff>
    </xdr:to>
    <xdr:sp macro="" textlink="">
      <xdr:nvSpPr>
        <xdr:cNvPr id="335" name="楕円 334"/>
        <xdr:cNvSpPr/>
      </xdr:nvSpPr>
      <xdr:spPr>
        <a:xfrm>
          <a:off x="1261618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93980</xdr:rowOff>
    </xdr:from>
    <xdr:ext cx="762000" cy="259080"/>
    <xdr:sp macro="" textlink="">
      <xdr:nvSpPr>
        <xdr:cNvPr id="336" name="テキスト ボックス 335"/>
        <xdr:cNvSpPr txBox="1"/>
      </xdr:nvSpPr>
      <xdr:spPr>
        <a:xfrm>
          <a:off x="12321540" y="612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53340</xdr:rowOff>
    </xdr:from>
    <xdr:to xmlns:xdr="http://schemas.openxmlformats.org/drawingml/2006/spreadsheetDrawing">
      <xdr:col>65</xdr:col>
      <xdr:colOff>53975</xdr:colOff>
      <xdr:row>36</xdr:row>
      <xdr:rowOff>154940</xdr:rowOff>
    </xdr:to>
    <xdr:sp macro="" textlink="">
      <xdr:nvSpPr>
        <xdr:cNvPr id="337" name="楕円 336"/>
        <xdr:cNvSpPr/>
      </xdr:nvSpPr>
      <xdr:spPr>
        <a:xfrm>
          <a:off x="11816080" y="6088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140335</xdr:rowOff>
    </xdr:from>
    <xdr:ext cx="762000" cy="258445"/>
    <xdr:sp macro="" textlink="">
      <xdr:nvSpPr>
        <xdr:cNvPr id="338" name="テキスト ボックス 337"/>
        <xdr:cNvSpPr txBox="1"/>
      </xdr:nvSpPr>
      <xdr:spPr>
        <a:xfrm>
          <a:off x="11503660" y="617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182245</xdr:colOff>
      <xdr:row>69</xdr:row>
      <xdr:rowOff>44450</xdr:rowOff>
    </xdr:to>
    <xdr:sp macro="" textlink="">
      <xdr:nvSpPr>
        <xdr:cNvPr id="339" name="正方形/長方形 338"/>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182245</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46" name="正方形/長方形 345"/>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182245</xdr:colOff>
      <xdr:row>72</xdr:row>
      <xdr:rowOff>38100</xdr:rowOff>
    </xdr:to>
    <xdr:sp macro="" textlink="">
      <xdr:nvSpPr>
        <xdr:cNvPr id="348" name="正方形/長方形 347"/>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オリンピック開催時の多額の起債の償還が平成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終了した一方で、第四学校給食センター建設、高機能消防指令システム・中央消防署整備事業等の償還開始により令和元年度は上昇したものの、令和２年度は第一学校給食センター改築関連の市債皆減等により</a:t>
          </a:r>
          <a:r>
            <a:rPr kumimoji="1" lang="en-US" altLang="ja-JP" sz="1300">
              <a:solidFill>
                <a:sysClr val="windowText" lastClr="000000"/>
              </a:solidFill>
              <a:latin typeface="ＭＳ Ｐゴシック"/>
              <a:ea typeface="ＭＳ Ｐゴシック"/>
            </a:rPr>
            <a:t>0.1</a:t>
          </a:r>
          <a:r>
            <a:rPr kumimoji="1" lang="ja-JP" altLang="en-US" sz="1300">
              <a:solidFill>
                <a:sysClr val="windowText" lastClr="000000"/>
              </a:solidFill>
              <a:latin typeface="ＭＳ Ｐゴシック"/>
              <a:ea typeface="ＭＳ Ｐゴシック"/>
            </a:rPr>
            <a:t>ポイント減少、令和３年度は豊野中学校改築関連の市債減等により</a:t>
          </a:r>
          <a:r>
            <a:rPr kumimoji="1" lang="en-US" altLang="ja-JP" sz="1300">
              <a:solidFill>
                <a:sysClr val="windowText" lastClr="000000"/>
              </a:solidFill>
              <a:latin typeface="ＭＳ Ｐゴシック"/>
              <a:ea typeface="ＭＳ Ｐゴシック"/>
            </a:rPr>
            <a:t>1.2</a:t>
          </a:r>
          <a:r>
            <a:rPr kumimoji="1" lang="ja-JP" altLang="en-US" sz="1300">
              <a:solidFill>
                <a:sysClr val="windowText" lastClr="000000"/>
              </a:solidFill>
              <a:latin typeface="ＭＳ Ｐゴシック"/>
              <a:ea typeface="ＭＳ Ｐゴシック"/>
            </a:rPr>
            <a:t>ポイント減少したものである。</a:t>
          </a:r>
        </a:p>
        <a:p>
          <a:r>
            <a:rPr kumimoji="1" lang="ja-JP" altLang="en-US" sz="1300">
              <a:solidFill>
                <a:sysClr val="windowText" lastClr="000000"/>
              </a:solidFill>
              <a:latin typeface="ＭＳ Ｐゴシック"/>
              <a:ea typeface="ＭＳ Ｐゴシック"/>
            </a:rPr>
            <a:t>　今後、東日本台風災害に係る起債や公共施設の老朽化対策に係る起債により、公債費の増加が見込まれる。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50" name="テキスト ボックス 349"/>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182245</xdr:colOff>
      <xdr:row>84</xdr:row>
      <xdr:rowOff>12700</xdr:rowOff>
    </xdr:to>
    <xdr:cxnSp macro="">
      <xdr:nvCxnSpPr>
        <xdr:cNvPr id="351" name="直線コネクタ 350"/>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2" name="テキスト ボックス 351"/>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182245</xdr:colOff>
      <xdr:row>81</xdr:row>
      <xdr:rowOff>146050</xdr:rowOff>
    </xdr:to>
    <xdr:cxnSp macro="">
      <xdr:nvCxnSpPr>
        <xdr:cNvPr id="353" name="直線コネクタ 352"/>
        <xdr:cNvCxnSpPr/>
      </xdr:nvCxnSpPr>
      <xdr:spPr>
        <a:xfrm>
          <a:off x="708660" y="13724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4" name="テキスト ボックス 353"/>
        <xdr:cNvSpPr txBox="1"/>
      </xdr:nvSpPr>
      <xdr:spPr>
        <a:xfrm>
          <a:off x="23622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182245</xdr:colOff>
      <xdr:row>79</xdr:row>
      <xdr:rowOff>107950</xdr:rowOff>
    </xdr:to>
    <xdr:cxnSp macro="">
      <xdr:nvCxnSpPr>
        <xdr:cNvPr id="355" name="直線コネクタ 354"/>
        <xdr:cNvCxnSpPr/>
      </xdr:nvCxnSpPr>
      <xdr:spPr>
        <a:xfrm>
          <a:off x="708660" y="133515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6" name="テキスト ボックス 355"/>
        <xdr:cNvSpPr txBox="1"/>
      </xdr:nvSpPr>
      <xdr:spPr>
        <a:xfrm>
          <a:off x="23622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182245</xdr:colOff>
      <xdr:row>77</xdr:row>
      <xdr:rowOff>69850</xdr:rowOff>
    </xdr:to>
    <xdr:cxnSp macro="">
      <xdr:nvCxnSpPr>
        <xdr:cNvPr id="357" name="直線コネクタ 356"/>
        <xdr:cNvCxnSpPr/>
      </xdr:nvCxnSpPr>
      <xdr:spPr>
        <a:xfrm>
          <a:off x="708660" y="129781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8" name="テキスト ボックス 357"/>
        <xdr:cNvSpPr txBox="1"/>
      </xdr:nvSpPr>
      <xdr:spPr>
        <a:xfrm>
          <a:off x="23622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182245</xdr:colOff>
      <xdr:row>75</xdr:row>
      <xdr:rowOff>31750</xdr:rowOff>
    </xdr:to>
    <xdr:cxnSp macro="">
      <xdr:nvCxnSpPr>
        <xdr:cNvPr id="359" name="直線コネクタ 358"/>
        <xdr:cNvCxnSpPr/>
      </xdr:nvCxnSpPr>
      <xdr:spPr>
        <a:xfrm>
          <a:off x="708660" y="126047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0" name="テキスト ボックス 359"/>
        <xdr:cNvSpPr txBox="1"/>
      </xdr:nvSpPr>
      <xdr:spPr>
        <a:xfrm>
          <a:off x="23622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182245</xdr:colOff>
      <xdr:row>72</xdr:row>
      <xdr:rowOff>165100</xdr:rowOff>
    </xdr:to>
    <xdr:cxnSp macro="">
      <xdr:nvCxnSpPr>
        <xdr:cNvPr id="361" name="直線コネクタ 360"/>
        <xdr:cNvCxnSpPr/>
      </xdr:nvCxnSpPr>
      <xdr:spPr>
        <a:xfrm>
          <a:off x="708660" y="122351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2" name="テキスト ボックス 361"/>
        <xdr:cNvSpPr txBox="1"/>
      </xdr:nvSpPr>
      <xdr:spPr>
        <a:xfrm>
          <a:off x="23622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70</xdr:row>
      <xdr:rowOff>127000</xdr:rowOff>
    </xdr:to>
    <xdr:cxnSp macro="">
      <xdr:nvCxnSpPr>
        <xdr:cNvPr id="363" name="直線コネクタ 362"/>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4" name="テキスト ボックス 363"/>
        <xdr:cNvSpPr txBox="1"/>
      </xdr:nvSpPr>
      <xdr:spPr>
        <a:xfrm>
          <a:off x="23622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65" name="公債費グラフ枠"/>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80</xdr:row>
      <xdr:rowOff>66040</xdr:rowOff>
    </xdr:to>
    <xdr:cxnSp macro="">
      <xdr:nvCxnSpPr>
        <xdr:cNvPr id="366" name="直線コネクタ 365"/>
        <xdr:cNvCxnSpPr/>
      </xdr:nvCxnSpPr>
      <xdr:spPr>
        <a:xfrm flipV="1">
          <a:off x="4399280" y="12330430"/>
          <a:ext cx="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67" name="公債費最小値テキスト"/>
        <xdr:cNvSpPr txBox="1"/>
      </xdr:nvSpPr>
      <xdr:spPr>
        <a:xfrm>
          <a:off x="4488180" y="1344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68" name="直線コネクタ 367"/>
        <xdr:cNvCxnSpPr/>
      </xdr:nvCxnSpPr>
      <xdr:spPr>
        <a:xfrm>
          <a:off x="4328160" y="13477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62000" cy="259080"/>
    <xdr:sp macro="" textlink="">
      <xdr:nvSpPr>
        <xdr:cNvPr id="369" name="公債費最大値テキスト"/>
        <xdr:cNvSpPr txBox="1"/>
      </xdr:nvSpPr>
      <xdr:spPr>
        <a:xfrm>
          <a:off x="4488180" y="1207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70" name="直線コネクタ 369"/>
        <xdr:cNvCxnSpPr/>
      </xdr:nvCxnSpPr>
      <xdr:spPr>
        <a:xfrm>
          <a:off x="4328160" y="123304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78</xdr:row>
      <xdr:rowOff>12700</xdr:rowOff>
    </xdr:from>
    <xdr:to xmlns:xdr="http://schemas.openxmlformats.org/drawingml/2006/spreadsheetDrawing">
      <xdr:col>24</xdr:col>
      <xdr:colOff>25400</xdr:colOff>
      <xdr:row>78</xdr:row>
      <xdr:rowOff>104140</xdr:rowOff>
    </xdr:to>
    <xdr:cxnSp macro="">
      <xdr:nvCxnSpPr>
        <xdr:cNvPr id="371" name="直線コネクタ 370"/>
        <xdr:cNvCxnSpPr/>
      </xdr:nvCxnSpPr>
      <xdr:spPr>
        <a:xfrm flipV="1">
          <a:off x="3644900" y="13088620"/>
          <a:ext cx="7543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28575</xdr:rowOff>
    </xdr:from>
    <xdr:ext cx="762000" cy="258445"/>
    <xdr:sp macro="" textlink="">
      <xdr:nvSpPr>
        <xdr:cNvPr id="372" name="公債費平均値テキスト"/>
        <xdr:cNvSpPr txBox="1"/>
      </xdr:nvSpPr>
      <xdr:spPr>
        <a:xfrm>
          <a:off x="4488180" y="12769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73" name="フローチャート: 判断 372"/>
        <xdr:cNvSpPr/>
      </xdr:nvSpPr>
      <xdr:spPr>
        <a:xfrm>
          <a:off x="4366260" y="129197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104140</xdr:rowOff>
    </xdr:from>
    <xdr:to xmlns:xdr="http://schemas.openxmlformats.org/drawingml/2006/spreadsheetDrawing">
      <xdr:col>19</xdr:col>
      <xdr:colOff>182245</xdr:colOff>
      <xdr:row>78</xdr:row>
      <xdr:rowOff>111760</xdr:rowOff>
    </xdr:to>
    <xdr:cxnSp macro="">
      <xdr:nvCxnSpPr>
        <xdr:cNvPr id="374" name="直線コネクタ 373"/>
        <xdr:cNvCxnSpPr/>
      </xdr:nvCxnSpPr>
      <xdr:spPr>
        <a:xfrm flipV="1">
          <a:off x="2832100" y="1318006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75" name="フローチャート: 判断 374"/>
        <xdr:cNvSpPr/>
      </xdr:nvSpPr>
      <xdr:spPr>
        <a:xfrm>
          <a:off x="3599180" y="129806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xdr:rowOff>
    </xdr:from>
    <xdr:ext cx="736600" cy="258445"/>
    <xdr:sp macro="" textlink="">
      <xdr:nvSpPr>
        <xdr:cNvPr id="376" name="テキスト ボックス 375"/>
        <xdr:cNvSpPr txBox="1"/>
      </xdr:nvSpPr>
      <xdr:spPr>
        <a:xfrm>
          <a:off x="3286760" y="12753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66040</xdr:rowOff>
    </xdr:from>
    <xdr:to xmlns:xdr="http://schemas.openxmlformats.org/drawingml/2006/spreadsheetDrawing">
      <xdr:col>15</xdr:col>
      <xdr:colOff>98425</xdr:colOff>
      <xdr:row>78</xdr:row>
      <xdr:rowOff>111760</xdr:rowOff>
    </xdr:to>
    <xdr:cxnSp macro="">
      <xdr:nvCxnSpPr>
        <xdr:cNvPr id="377" name="直線コネクタ 376"/>
        <xdr:cNvCxnSpPr/>
      </xdr:nvCxnSpPr>
      <xdr:spPr>
        <a:xfrm>
          <a:off x="2014220" y="1314196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95250</xdr:rowOff>
    </xdr:from>
    <xdr:to xmlns:xdr="http://schemas.openxmlformats.org/drawingml/2006/spreadsheetDrawing">
      <xdr:col>15</xdr:col>
      <xdr:colOff>149225</xdr:colOff>
      <xdr:row>78</xdr:row>
      <xdr:rowOff>25400</xdr:rowOff>
    </xdr:to>
    <xdr:sp macro="" textlink="">
      <xdr:nvSpPr>
        <xdr:cNvPr id="378" name="フローチャート: 判断 377"/>
        <xdr:cNvSpPr/>
      </xdr:nvSpPr>
      <xdr:spPr>
        <a:xfrm>
          <a:off x="2781300" y="13003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35560</xdr:rowOff>
    </xdr:from>
    <xdr:ext cx="761365" cy="258445"/>
    <xdr:sp macro="" textlink="">
      <xdr:nvSpPr>
        <xdr:cNvPr id="379" name="テキスト ボックス 378"/>
        <xdr:cNvSpPr txBox="1"/>
      </xdr:nvSpPr>
      <xdr:spPr>
        <a:xfrm>
          <a:off x="2486660" y="1277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66040</xdr:rowOff>
    </xdr:from>
    <xdr:to xmlns:xdr="http://schemas.openxmlformats.org/drawingml/2006/spreadsheetDrawing">
      <xdr:col>11</xdr:col>
      <xdr:colOff>9525</xdr:colOff>
      <xdr:row>78</xdr:row>
      <xdr:rowOff>96520</xdr:rowOff>
    </xdr:to>
    <xdr:cxnSp macro="">
      <xdr:nvCxnSpPr>
        <xdr:cNvPr id="380" name="直線コネクタ 379"/>
        <xdr:cNvCxnSpPr/>
      </xdr:nvCxnSpPr>
      <xdr:spPr>
        <a:xfrm flipV="1">
          <a:off x="1214120" y="1314196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1" name="フローチャート: 判断 380"/>
        <xdr:cNvSpPr/>
      </xdr:nvSpPr>
      <xdr:spPr>
        <a:xfrm>
          <a:off x="1981200" y="13018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61365" cy="258445"/>
    <xdr:sp macro="" textlink="">
      <xdr:nvSpPr>
        <xdr:cNvPr id="382" name="テキスト ボックス 381"/>
        <xdr:cNvSpPr txBox="1"/>
      </xdr:nvSpPr>
      <xdr:spPr>
        <a:xfrm>
          <a:off x="1668780" y="1279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140970</xdr:rowOff>
    </xdr:from>
    <xdr:to xmlns:xdr="http://schemas.openxmlformats.org/drawingml/2006/spreadsheetDrawing">
      <xdr:col>6</xdr:col>
      <xdr:colOff>171450</xdr:colOff>
      <xdr:row>78</xdr:row>
      <xdr:rowOff>71120</xdr:rowOff>
    </xdr:to>
    <xdr:sp macro="" textlink="">
      <xdr:nvSpPr>
        <xdr:cNvPr id="383" name="フローチャート: 判断 382"/>
        <xdr:cNvSpPr/>
      </xdr:nvSpPr>
      <xdr:spPr>
        <a:xfrm>
          <a:off x="1163320" y="1304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81280</xdr:rowOff>
    </xdr:from>
    <xdr:ext cx="761365" cy="259080"/>
    <xdr:sp macro="" textlink="">
      <xdr:nvSpPr>
        <xdr:cNvPr id="384" name="テキスト ボックス 383"/>
        <xdr:cNvSpPr txBox="1"/>
      </xdr:nvSpPr>
      <xdr:spPr>
        <a:xfrm>
          <a:off x="868680" y="1282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5" name="テキスト ボックス 384"/>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8445"/>
    <xdr:sp macro="" textlink="">
      <xdr:nvSpPr>
        <xdr:cNvPr id="386" name="テキスト ボックス 385"/>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8445"/>
    <xdr:sp macro="" textlink="">
      <xdr:nvSpPr>
        <xdr:cNvPr id="387" name="テキスト ボックス 386"/>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84</xdr:row>
      <xdr:rowOff>10160</xdr:rowOff>
    </xdr:from>
    <xdr:ext cx="762000" cy="258445"/>
    <xdr:sp macro="" textlink="">
      <xdr:nvSpPr>
        <xdr:cNvPr id="388" name="テキスト ボックス 387"/>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9" name="テキスト ボックス 388"/>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133350</xdr:rowOff>
    </xdr:from>
    <xdr:to xmlns:xdr="http://schemas.openxmlformats.org/drawingml/2006/spreadsheetDrawing">
      <xdr:col>24</xdr:col>
      <xdr:colOff>76200</xdr:colOff>
      <xdr:row>78</xdr:row>
      <xdr:rowOff>63500</xdr:rowOff>
    </xdr:to>
    <xdr:sp macro="" textlink="">
      <xdr:nvSpPr>
        <xdr:cNvPr id="390" name="楕円 389"/>
        <xdr:cNvSpPr/>
      </xdr:nvSpPr>
      <xdr:spPr>
        <a:xfrm>
          <a:off x="4366260" y="130416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105410</xdr:rowOff>
    </xdr:from>
    <xdr:ext cx="762000" cy="258445"/>
    <xdr:sp macro="" textlink="">
      <xdr:nvSpPr>
        <xdr:cNvPr id="391" name="公債費該当値テキスト"/>
        <xdr:cNvSpPr txBox="1"/>
      </xdr:nvSpPr>
      <xdr:spPr>
        <a:xfrm>
          <a:off x="4488180" y="13013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92" name="楕円 391"/>
        <xdr:cNvSpPr/>
      </xdr:nvSpPr>
      <xdr:spPr>
        <a:xfrm>
          <a:off x="3599180" y="131292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140335</xdr:rowOff>
    </xdr:from>
    <xdr:ext cx="736600" cy="258445"/>
    <xdr:sp macro="" textlink="">
      <xdr:nvSpPr>
        <xdr:cNvPr id="393" name="テキスト ボックス 392"/>
        <xdr:cNvSpPr txBox="1"/>
      </xdr:nvSpPr>
      <xdr:spPr>
        <a:xfrm>
          <a:off x="3286760" y="13216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60960</xdr:rowOff>
    </xdr:from>
    <xdr:to xmlns:xdr="http://schemas.openxmlformats.org/drawingml/2006/spreadsheetDrawing">
      <xdr:col>15</xdr:col>
      <xdr:colOff>149225</xdr:colOff>
      <xdr:row>78</xdr:row>
      <xdr:rowOff>162560</xdr:rowOff>
    </xdr:to>
    <xdr:sp macro="" textlink="">
      <xdr:nvSpPr>
        <xdr:cNvPr id="394" name="楕円 393"/>
        <xdr:cNvSpPr/>
      </xdr:nvSpPr>
      <xdr:spPr>
        <a:xfrm>
          <a:off x="27813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147320</xdr:rowOff>
    </xdr:from>
    <xdr:ext cx="761365" cy="258445"/>
    <xdr:sp macro="" textlink="">
      <xdr:nvSpPr>
        <xdr:cNvPr id="395" name="テキスト ボックス 394"/>
        <xdr:cNvSpPr txBox="1"/>
      </xdr:nvSpPr>
      <xdr:spPr>
        <a:xfrm>
          <a:off x="2486660" y="13223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xdr:rowOff>
    </xdr:from>
    <xdr:to xmlns:xdr="http://schemas.openxmlformats.org/drawingml/2006/spreadsheetDrawing">
      <xdr:col>11</xdr:col>
      <xdr:colOff>60325</xdr:colOff>
      <xdr:row>78</xdr:row>
      <xdr:rowOff>116840</xdr:rowOff>
    </xdr:to>
    <xdr:sp macro="" textlink="">
      <xdr:nvSpPr>
        <xdr:cNvPr id="396" name="楕円 395"/>
        <xdr:cNvSpPr/>
      </xdr:nvSpPr>
      <xdr:spPr>
        <a:xfrm>
          <a:off x="1981200" y="130911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101600</xdr:rowOff>
    </xdr:from>
    <xdr:ext cx="761365" cy="259080"/>
    <xdr:sp macro="" textlink="">
      <xdr:nvSpPr>
        <xdr:cNvPr id="397" name="テキスト ボックス 396"/>
        <xdr:cNvSpPr txBox="1"/>
      </xdr:nvSpPr>
      <xdr:spPr>
        <a:xfrm>
          <a:off x="1668780"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45720</xdr:rowOff>
    </xdr:from>
    <xdr:to xmlns:xdr="http://schemas.openxmlformats.org/drawingml/2006/spreadsheetDrawing">
      <xdr:col>6</xdr:col>
      <xdr:colOff>171450</xdr:colOff>
      <xdr:row>78</xdr:row>
      <xdr:rowOff>147320</xdr:rowOff>
    </xdr:to>
    <xdr:sp macro="" textlink="">
      <xdr:nvSpPr>
        <xdr:cNvPr id="398" name="楕円 397"/>
        <xdr:cNvSpPr/>
      </xdr:nvSpPr>
      <xdr:spPr>
        <a:xfrm>
          <a:off x="116332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132080</xdr:rowOff>
    </xdr:from>
    <xdr:ext cx="761365" cy="259080"/>
    <xdr:sp macro="" textlink="">
      <xdr:nvSpPr>
        <xdr:cNvPr id="399" name="テキスト ボックス 398"/>
        <xdr:cNvSpPr txBox="1"/>
      </xdr:nvSpPr>
      <xdr:spPr>
        <a:xfrm>
          <a:off x="868680" y="13208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経常収支比率は、類似団体と比較して</a:t>
          </a:r>
          <a:r>
            <a:rPr kumimoji="1" lang="en-US" altLang="ja-JP" sz="1300">
              <a:solidFill>
                <a:sysClr val="windowText" lastClr="000000"/>
              </a:solidFill>
              <a:latin typeface="ＭＳ Ｐゴシック"/>
              <a:ea typeface="ＭＳ Ｐゴシック"/>
            </a:rPr>
            <a:t>3.9</a:t>
          </a:r>
          <a:r>
            <a:rPr kumimoji="1" lang="ja-JP" altLang="en-US" sz="1300">
              <a:solidFill>
                <a:sysClr val="windowText" lastClr="000000"/>
              </a:solidFill>
              <a:latin typeface="ＭＳ Ｐゴシック"/>
              <a:ea typeface="ＭＳ Ｐゴシック"/>
            </a:rPr>
            <a:t>ポイント下回っており、東日本台風災害関連事業に係る物件費等の経常経費充当一般財源の減により、前年度と比較して</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ポイント減少している。</a:t>
          </a:r>
        </a:p>
        <a:p>
          <a:r>
            <a:rPr kumimoji="1" lang="ja-JP" altLang="en-US" sz="1300">
              <a:solidFill>
                <a:sysClr val="windowText" lastClr="000000"/>
              </a:solidFill>
              <a:latin typeface="ＭＳ Ｐゴシック"/>
              <a:ea typeface="ＭＳ Ｐゴシック"/>
            </a:rPr>
            <a:t>　今後、公共施設の長寿命化対策経費の増加が見込まれるため、施設の統廃合・複合化などを徹底し、事業の選択と集中など、経常的経費の抑制に努めていく。</a:t>
          </a:r>
        </a:p>
      </xdr:txBody>
    </xdr:sp>
    <xdr:clientData/>
  </xdr:twoCellAnchor>
  <xdr:oneCellAnchor>
    <xdr:from xmlns:xdr="http://schemas.openxmlformats.org/drawingml/2006/spreadsheetDrawing">
      <xdr:col>62</xdr:col>
      <xdr:colOff>6350</xdr:colOff>
      <xdr:row>69</xdr:row>
      <xdr:rowOff>107950</xdr:rowOff>
    </xdr:from>
    <xdr:ext cx="298450" cy="224790"/>
    <xdr:sp macro="" textlink="">
      <xdr:nvSpPr>
        <xdr:cNvPr id="411" name="テキスト ボックス 410"/>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3" name="テキスト ボックス 412"/>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5" name="テキスト ボックス 414"/>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7" name="テキスト ボックス 416"/>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9" name="テキスト ボックス 418"/>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21" name="テキスト ボックス 420"/>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3" name="テキスト ボックス 422"/>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19685</xdr:rowOff>
    </xdr:from>
    <xdr:to xmlns:xdr="http://schemas.openxmlformats.org/drawingml/2006/spreadsheetDrawing">
      <xdr:col>82</xdr:col>
      <xdr:colOff>107950</xdr:colOff>
      <xdr:row>80</xdr:row>
      <xdr:rowOff>76835</xdr:rowOff>
    </xdr:to>
    <xdr:cxnSp macro="">
      <xdr:nvCxnSpPr>
        <xdr:cNvPr id="425" name="直線コネクタ 424"/>
        <xdr:cNvCxnSpPr/>
      </xdr:nvCxnSpPr>
      <xdr:spPr>
        <a:xfrm flipV="1">
          <a:off x="15052040" y="12592685"/>
          <a:ext cx="0" cy="895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80</xdr:row>
      <xdr:rowOff>48895</xdr:rowOff>
    </xdr:from>
    <xdr:ext cx="762000" cy="259080"/>
    <xdr:sp macro="" textlink="">
      <xdr:nvSpPr>
        <xdr:cNvPr id="426" name="公債費以外最小値テキスト"/>
        <xdr:cNvSpPr txBox="1"/>
      </xdr:nvSpPr>
      <xdr:spPr>
        <a:xfrm>
          <a:off x="15126335" y="1346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182245</xdr:colOff>
      <xdr:row>80</xdr:row>
      <xdr:rowOff>76835</xdr:rowOff>
    </xdr:to>
    <xdr:cxnSp macro="">
      <xdr:nvCxnSpPr>
        <xdr:cNvPr id="427" name="直線コネクタ 426"/>
        <xdr:cNvCxnSpPr/>
      </xdr:nvCxnSpPr>
      <xdr:spPr>
        <a:xfrm>
          <a:off x="14963140" y="1348803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73</xdr:row>
      <xdr:rowOff>106045</xdr:rowOff>
    </xdr:from>
    <xdr:ext cx="762000" cy="258445"/>
    <xdr:sp macro="" textlink="">
      <xdr:nvSpPr>
        <xdr:cNvPr id="428" name="公債費以外最大値テキスト"/>
        <xdr:cNvSpPr txBox="1"/>
      </xdr:nvSpPr>
      <xdr:spPr>
        <a:xfrm>
          <a:off x="15126335" y="12343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19685</xdr:rowOff>
    </xdr:from>
    <xdr:to xmlns:xdr="http://schemas.openxmlformats.org/drawingml/2006/spreadsheetDrawing">
      <xdr:col>82</xdr:col>
      <xdr:colOff>182245</xdr:colOff>
      <xdr:row>75</xdr:row>
      <xdr:rowOff>19685</xdr:rowOff>
    </xdr:to>
    <xdr:cxnSp macro="">
      <xdr:nvCxnSpPr>
        <xdr:cNvPr id="429" name="直線コネクタ 428"/>
        <xdr:cNvCxnSpPr/>
      </xdr:nvCxnSpPr>
      <xdr:spPr>
        <a:xfrm>
          <a:off x="14963140" y="1259268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8255</xdr:rowOff>
    </xdr:from>
    <xdr:to xmlns:xdr="http://schemas.openxmlformats.org/drawingml/2006/spreadsheetDrawing">
      <xdr:col>82</xdr:col>
      <xdr:colOff>107950</xdr:colOff>
      <xdr:row>76</xdr:row>
      <xdr:rowOff>145415</xdr:rowOff>
    </xdr:to>
    <xdr:cxnSp macro="">
      <xdr:nvCxnSpPr>
        <xdr:cNvPr id="430" name="直線コネクタ 429"/>
        <xdr:cNvCxnSpPr/>
      </xdr:nvCxnSpPr>
      <xdr:spPr>
        <a:xfrm flipV="1">
          <a:off x="14284960" y="12748895"/>
          <a:ext cx="7670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76</xdr:row>
      <xdr:rowOff>107950</xdr:rowOff>
    </xdr:from>
    <xdr:ext cx="762000" cy="258445"/>
    <xdr:sp macro="" textlink="">
      <xdr:nvSpPr>
        <xdr:cNvPr id="431" name="公債費以外平均値テキスト"/>
        <xdr:cNvSpPr txBox="1"/>
      </xdr:nvSpPr>
      <xdr:spPr>
        <a:xfrm>
          <a:off x="15126335" y="128485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135890</xdr:rowOff>
    </xdr:from>
    <xdr:to xmlns:xdr="http://schemas.openxmlformats.org/drawingml/2006/spreadsheetDrawing">
      <xdr:col>82</xdr:col>
      <xdr:colOff>158750</xdr:colOff>
      <xdr:row>77</xdr:row>
      <xdr:rowOff>66040</xdr:rowOff>
    </xdr:to>
    <xdr:sp macro="" textlink="">
      <xdr:nvSpPr>
        <xdr:cNvPr id="432" name="フローチャート: 判断 431"/>
        <xdr:cNvSpPr/>
      </xdr:nvSpPr>
      <xdr:spPr>
        <a:xfrm>
          <a:off x="15001240" y="1287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145415</xdr:rowOff>
    </xdr:from>
    <xdr:to xmlns:xdr="http://schemas.openxmlformats.org/drawingml/2006/spreadsheetDrawing">
      <xdr:col>78</xdr:col>
      <xdr:colOff>69850</xdr:colOff>
      <xdr:row>77</xdr:row>
      <xdr:rowOff>24130</xdr:rowOff>
    </xdr:to>
    <xdr:cxnSp macro="">
      <xdr:nvCxnSpPr>
        <xdr:cNvPr id="433" name="直線コネクタ 432"/>
        <xdr:cNvCxnSpPr/>
      </xdr:nvCxnSpPr>
      <xdr:spPr>
        <a:xfrm flipV="1">
          <a:off x="13484860" y="12886055"/>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4" name="フローチャート: 判断 433"/>
        <xdr:cNvSpPr/>
      </xdr:nvSpPr>
      <xdr:spPr>
        <a:xfrm>
          <a:off x="14234160" y="1301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5965" cy="259080"/>
    <xdr:sp macro="" textlink="">
      <xdr:nvSpPr>
        <xdr:cNvPr id="435" name="テキスト ボックス 434"/>
        <xdr:cNvSpPr txBox="1"/>
      </xdr:nvSpPr>
      <xdr:spPr>
        <a:xfrm>
          <a:off x="13939520" y="13101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131445</xdr:rowOff>
    </xdr:from>
    <xdr:to xmlns:xdr="http://schemas.openxmlformats.org/drawingml/2006/spreadsheetDrawing">
      <xdr:col>73</xdr:col>
      <xdr:colOff>180975</xdr:colOff>
      <xdr:row>77</xdr:row>
      <xdr:rowOff>24130</xdr:rowOff>
    </xdr:to>
    <xdr:cxnSp macro="">
      <xdr:nvCxnSpPr>
        <xdr:cNvPr id="436" name="直線コネクタ 435"/>
        <xdr:cNvCxnSpPr/>
      </xdr:nvCxnSpPr>
      <xdr:spPr>
        <a:xfrm>
          <a:off x="12666980" y="1287208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37" name="フローチャート: 判断 436"/>
        <xdr:cNvSpPr/>
      </xdr:nvSpPr>
      <xdr:spPr>
        <a:xfrm>
          <a:off x="13434060" y="130098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16510</xdr:rowOff>
    </xdr:from>
    <xdr:ext cx="762000" cy="258445"/>
    <xdr:sp macro="" textlink="">
      <xdr:nvSpPr>
        <xdr:cNvPr id="438" name="テキスト ボックス 437"/>
        <xdr:cNvSpPr txBox="1"/>
      </xdr:nvSpPr>
      <xdr:spPr>
        <a:xfrm>
          <a:off x="13121640" y="1309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131445</xdr:rowOff>
    </xdr:from>
    <xdr:to xmlns:xdr="http://schemas.openxmlformats.org/drawingml/2006/spreadsheetDrawing">
      <xdr:col>69</xdr:col>
      <xdr:colOff>92075</xdr:colOff>
      <xdr:row>77</xdr:row>
      <xdr:rowOff>10160</xdr:rowOff>
    </xdr:to>
    <xdr:cxnSp macro="">
      <xdr:nvCxnSpPr>
        <xdr:cNvPr id="439" name="直線コネクタ 438"/>
        <xdr:cNvCxnSpPr/>
      </xdr:nvCxnSpPr>
      <xdr:spPr>
        <a:xfrm flipV="1">
          <a:off x="11849100" y="1287208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40" name="フローチャート: 判断 439"/>
        <xdr:cNvSpPr/>
      </xdr:nvSpPr>
      <xdr:spPr>
        <a:xfrm>
          <a:off x="1261618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151130</xdr:rowOff>
    </xdr:from>
    <xdr:ext cx="762000" cy="259080"/>
    <xdr:sp macro="" textlink="">
      <xdr:nvSpPr>
        <xdr:cNvPr id="441" name="テキスト ボックス 440"/>
        <xdr:cNvSpPr txBox="1"/>
      </xdr:nvSpPr>
      <xdr:spPr>
        <a:xfrm>
          <a:off x="12321540" y="1305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46990</xdr:rowOff>
    </xdr:from>
    <xdr:to xmlns:xdr="http://schemas.openxmlformats.org/drawingml/2006/spreadsheetDrawing">
      <xdr:col>65</xdr:col>
      <xdr:colOff>53975</xdr:colOff>
      <xdr:row>77</xdr:row>
      <xdr:rowOff>147955</xdr:rowOff>
    </xdr:to>
    <xdr:sp macro="" textlink="">
      <xdr:nvSpPr>
        <xdr:cNvPr id="442" name="フローチャート: 判断 441"/>
        <xdr:cNvSpPr/>
      </xdr:nvSpPr>
      <xdr:spPr>
        <a:xfrm>
          <a:off x="11816080" y="1295527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2000" cy="259080"/>
    <xdr:sp macro="" textlink="">
      <xdr:nvSpPr>
        <xdr:cNvPr id="443" name="テキスト ボックス 442"/>
        <xdr:cNvSpPr txBox="1"/>
      </xdr:nvSpPr>
      <xdr:spPr>
        <a:xfrm>
          <a:off x="11503660" y="1304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4" name="テキスト ボックス 443"/>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5" name="テキスト ボックス 444"/>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6" name="テキスト ボックス 445"/>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7" name="テキスト ボックス 446"/>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84</xdr:row>
      <xdr:rowOff>10160</xdr:rowOff>
    </xdr:from>
    <xdr:ext cx="762000" cy="258445"/>
    <xdr:sp macro="" textlink="">
      <xdr:nvSpPr>
        <xdr:cNvPr id="448" name="テキスト ボックス 447"/>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128905</xdr:rowOff>
    </xdr:from>
    <xdr:to xmlns:xdr="http://schemas.openxmlformats.org/drawingml/2006/spreadsheetDrawing">
      <xdr:col>82</xdr:col>
      <xdr:colOff>158750</xdr:colOff>
      <xdr:row>76</xdr:row>
      <xdr:rowOff>59055</xdr:rowOff>
    </xdr:to>
    <xdr:sp macro="" textlink="">
      <xdr:nvSpPr>
        <xdr:cNvPr id="449" name="楕円 448"/>
        <xdr:cNvSpPr/>
      </xdr:nvSpPr>
      <xdr:spPr>
        <a:xfrm>
          <a:off x="15001240" y="1270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74</xdr:row>
      <xdr:rowOff>145415</xdr:rowOff>
    </xdr:from>
    <xdr:ext cx="762000" cy="258445"/>
    <xdr:sp macro="" textlink="">
      <xdr:nvSpPr>
        <xdr:cNvPr id="450" name="公債費以外該当値テキスト"/>
        <xdr:cNvSpPr txBox="1"/>
      </xdr:nvSpPr>
      <xdr:spPr>
        <a:xfrm>
          <a:off x="15126335" y="1255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94615</xdr:rowOff>
    </xdr:from>
    <xdr:to xmlns:xdr="http://schemas.openxmlformats.org/drawingml/2006/spreadsheetDrawing">
      <xdr:col>78</xdr:col>
      <xdr:colOff>120650</xdr:colOff>
      <xdr:row>77</xdr:row>
      <xdr:rowOff>24765</xdr:rowOff>
    </xdr:to>
    <xdr:sp macro="" textlink="">
      <xdr:nvSpPr>
        <xdr:cNvPr id="451" name="楕円 450"/>
        <xdr:cNvSpPr/>
      </xdr:nvSpPr>
      <xdr:spPr>
        <a:xfrm>
          <a:off x="14234160" y="1283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34925</xdr:rowOff>
    </xdr:from>
    <xdr:ext cx="735965" cy="258445"/>
    <xdr:sp macro="" textlink="">
      <xdr:nvSpPr>
        <xdr:cNvPr id="452" name="テキスト ボックス 451"/>
        <xdr:cNvSpPr txBox="1"/>
      </xdr:nvSpPr>
      <xdr:spPr>
        <a:xfrm>
          <a:off x="13939520" y="126079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53" name="楕円 452"/>
        <xdr:cNvSpPr/>
      </xdr:nvSpPr>
      <xdr:spPr>
        <a:xfrm>
          <a:off x="13434060" y="128854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85090</xdr:rowOff>
    </xdr:from>
    <xdr:ext cx="762000" cy="258445"/>
    <xdr:sp macro="" textlink="">
      <xdr:nvSpPr>
        <xdr:cNvPr id="454" name="テキスト ボックス 453"/>
        <xdr:cNvSpPr txBox="1"/>
      </xdr:nvSpPr>
      <xdr:spPr>
        <a:xfrm>
          <a:off x="13121640" y="1265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80645</xdr:rowOff>
    </xdr:from>
    <xdr:to xmlns:xdr="http://schemas.openxmlformats.org/drawingml/2006/spreadsheetDrawing">
      <xdr:col>69</xdr:col>
      <xdr:colOff>142875</xdr:colOff>
      <xdr:row>77</xdr:row>
      <xdr:rowOff>10795</xdr:rowOff>
    </xdr:to>
    <xdr:sp macro="" textlink="">
      <xdr:nvSpPr>
        <xdr:cNvPr id="455" name="楕円 454"/>
        <xdr:cNvSpPr/>
      </xdr:nvSpPr>
      <xdr:spPr>
        <a:xfrm>
          <a:off x="12616180" y="12821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20955</xdr:rowOff>
    </xdr:from>
    <xdr:ext cx="762000" cy="259080"/>
    <xdr:sp macro="" textlink="">
      <xdr:nvSpPr>
        <xdr:cNvPr id="456" name="テキスト ボックス 455"/>
        <xdr:cNvSpPr txBox="1"/>
      </xdr:nvSpPr>
      <xdr:spPr>
        <a:xfrm>
          <a:off x="12321540" y="1259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130810</xdr:rowOff>
    </xdr:from>
    <xdr:to xmlns:xdr="http://schemas.openxmlformats.org/drawingml/2006/spreadsheetDrawing">
      <xdr:col>65</xdr:col>
      <xdr:colOff>53975</xdr:colOff>
      <xdr:row>77</xdr:row>
      <xdr:rowOff>60960</xdr:rowOff>
    </xdr:to>
    <xdr:sp macro="" textlink="">
      <xdr:nvSpPr>
        <xdr:cNvPr id="457" name="楕円 456"/>
        <xdr:cNvSpPr/>
      </xdr:nvSpPr>
      <xdr:spPr>
        <a:xfrm>
          <a:off x="11816080" y="128714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71120</xdr:rowOff>
    </xdr:from>
    <xdr:ext cx="762000" cy="258445"/>
    <xdr:sp macro="" textlink="">
      <xdr:nvSpPr>
        <xdr:cNvPr id="458" name="テキスト ボックス 457"/>
        <xdr:cNvSpPr txBox="1"/>
      </xdr:nvSpPr>
      <xdr:spPr>
        <a:xfrm>
          <a:off x="11503660" y="12644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19835"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00555" y="34207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8445"/>
    <xdr:sp macro="" textlink="">
      <xdr:nvSpPr>
        <xdr:cNvPr id="33" name="テキスト ボックス 32"/>
        <xdr:cNvSpPr txBox="1"/>
      </xdr:nvSpPr>
      <xdr:spPr>
        <a:xfrm>
          <a:off x="1219835" y="328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00555" y="29749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8445"/>
    <xdr:sp macro="" textlink="">
      <xdr:nvSpPr>
        <xdr:cNvPr id="35" name="テキスト ボックス 34"/>
        <xdr:cNvSpPr txBox="1"/>
      </xdr:nvSpPr>
      <xdr:spPr>
        <a:xfrm>
          <a:off x="1219835" y="2836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00555" y="25253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8445"/>
    <xdr:sp macro="" textlink="">
      <xdr:nvSpPr>
        <xdr:cNvPr id="37" name="テキスト ボックス 36"/>
        <xdr:cNvSpPr txBox="1"/>
      </xdr:nvSpPr>
      <xdr:spPr>
        <a:xfrm>
          <a:off x="1219835" y="2383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00555" y="20681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8445"/>
    <xdr:sp macro="" textlink="">
      <xdr:nvSpPr>
        <xdr:cNvPr id="39" name="テキスト ボックス 38"/>
        <xdr:cNvSpPr txBox="1"/>
      </xdr:nvSpPr>
      <xdr:spPr>
        <a:xfrm>
          <a:off x="1219835" y="1925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1" name="テキスト ボックス 40"/>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83185</xdr:rowOff>
    </xdr:from>
    <xdr:to xmlns:xdr="http://schemas.openxmlformats.org/drawingml/2006/spreadsheetDrawing">
      <xdr:col>29</xdr:col>
      <xdr:colOff>127000</xdr:colOff>
      <xdr:row>19</xdr:row>
      <xdr:rowOff>150495</xdr:rowOff>
    </xdr:to>
    <xdr:cxnSp macro="">
      <xdr:nvCxnSpPr>
        <xdr:cNvPr id="43" name="直線コネクタ 42"/>
        <xdr:cNvCxnSpPr/>
      </xdr:nvCxnSpPr>
      <xdr:spPr>
        <a:xfrm flipV="1">
          <a:off x="4970145" y="1976755"/>
          <a:ext cx="0" cy="1423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122555</xdr:rowOff>
    </xdr:from>
    <xdr:ext cx="762000" cy="258445"/>
    <xdr:sp macro="" textlink="">
      <xdr:nvSpPr>
        <xdr:cNvPr id="44" name="人口1人当たり決算額の推移最小値テキスト130"/>
        <xdr:cNvSpPr txBox="1"/>
      </xdr:nvSpPr>
      <xdr:spPr>
        <a:xfrm>
          <a:off x="5035550" y="337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150495</xdr:rowOff>
    </xdr:from>
    <xdr:to xmlns:xdr="http://schemas.openxmlformats.org/drawingml/2006/spreadsheetDrawing">
      <xdr:col>30</xdr:col>
      <xdr:colOff>25400</xdr:colOff>
      <xdr:row>19</xdr:row>
      <xdr:rowOff>150495</xdr:rowOff>
    </xdr:to>
    <xdr:cxnSp macro="">
      <xdr:nvCxnSpPr>
        <xdr:cNvPr id="45" name="直線コネクタ 44"/>
        <xdr:cNvCxnSpPr/>
      </xdr:nvCxnSpPr>
      <xdr:spPr>
        <a:xfrm>
          <a:off x="4881245" y="340042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169545</xdr:rowOff>
    </xdr:from>
    <xdr:ext cx="762000" cy="258445"/>
    <xdr:sp macro="" textlink="">
      <xdr:nvSpPr>
        <xdr:cNvPr id="46" name="人口1人当たり決算額の推移最大値テキスト130"/>
        <xdr:cNvSpPr txBox="1"/>
      </xdr:nvSpPr>
      <xdr:spPr>
        <a:xfrm>
          <a:off x="5035550" y="172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83185</xdr:rowOff>
    </xdr:from>
    <xdr:to xmlns:xdr="http://schemas.openxmlformats.org/drawingml/2006/spreadsheetDrawing">
      <xdr:col>30</xdr:col>
      <xdr:colOff>25400</xdr:colOff>
      <xdr:row>11</xdr:row>
      <xdr:rowOff>83185</xdr:rowOff>
    </xdr:to>
    <xdr:cxnSp macro="">
      <xdr:nvCxnSpPr>
        <xdr:cNvPr id="47" name="直線コネクタ 46"/>
        <xdr:cNvCxnSpPr/>
      </xdr:nvCxnSpPr>
      <xdr:spPr>
        <a:xfrm>
          <a:off x="4881245" y="19767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21590</xdr:rowOff>
    </xdr:from>
    <xdr:to xmlns:xdr="http://schemas.openxmlformats.org/drawingml/2006/spreadsheetDrawing">
      <xdr:col>29</xdr:col>
      <xdr:colOff>127000</xdr:colOff>
      <xdr:row>15</xdr:row>
      <xdr:rowOff>64770</xdr:rowOff>
    </xdr:to>
    <xdr:cxnSp macro="">
      <xdr:nvCxnSpPr>
        <xdr:cNvPr id="48" name="直線コネクタ 47"/>
        <xdr:cNvCxnSpPr/>
      </xdr:nvCxnSpPr>
      <xdr:spPr>
        <a:xfrm flipV="1">
          <a:off x="4392930" y="2600960"/>
          <a:ext cx="57721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106680</xdr:rowOff>
    </xdr:from>
    <xdr:ext cx="762000" cy="258445"/>
    <xdr:sp macro="" textlink="">
      <xdr:nvSpPr>
        <xdr:cNvPr id="49" name="人口1人当たり決算額の推移平均値テキスト130"/>
        <xdr:cNvSpPr txBox="1"/>
      </xdr:nvSpPr>
      <xdr:spPr>
        <a:xfrm>
          <a:off x="5035550" y="2686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134620</xdr:rowOff>
    </xdr:from>
    <xdr:to xmlns:xdr="http://schemas.openxmlformats.org/drawingml/2006/spreadsheetDrawing">
      <xdr:col>29</xdr:col>
      <xdr:colOff>167005</xdr:colOff>
      <xdr:row>16</xdr:row>
      <xdr:rowOff>64770</xdr:rowOff>
    </xdr:to>
    <xdr:sp macro="" textlink="">
      <xdr:nvSpPr>
        <xdr:cNvPr id="50" name="フローチャート: 判断 49"/>
        <xdr:cNvSpPr/>
      </xdr:nvSpPr>
      <xdr:spPr>
        <a:xfrm>
          <a:off x="4919345" y="2713990"/>
          <a:ext cx="908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64770</xdr:rowOff>
    </xdr:from>
    <xdr:to xmlns:xdr="http://schemas.openxmlformats.org/drawingml/2006/spreadsheetDrawing">
      <xdr:col>26</xdr:col>
      <xdr:colOff>50800</xdr:colOff>
      <xdr:row>15</xdr:row>
      <xdr:rowOff>130175</xdr:rowOff>
    </xdr:to>
    <xdr:cxnSp macro="">
      <xdr:nvCxnSpPr>
        <xdr:cNvPr id="51" name="直線コネクタ 50"/>
        <xdr:cNvCxnSpPr/>
      </xdr:nvCxnSpPr>
      <xdr:spPr>
        <a:xfrm flipV="1">
          <a:off x="3788410" y="2644140"/>
          <a:ext cx="60452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164465</xdr:rowOff>
    </xdr:from>
    <xdr:to xmlns:xdr="http://schemas.openxmlformats.org/drawingml/2006/spreadsheetDrawing">
      <xdr:col>26</xdr:col>
      <xdr:colOff>101600</xdr:colOff>
      <xdr:row>16</xdr:row>
      <xdr:rowOff>94615</xdr:rowOff>
    </xdr:to>
    <xdr:sp macro="" textlink="">
      <xdr:nvSpPr>
        <xdr:cNvPr id="52" name="フローチャート: 判断 51"/>
        <xdr:cNvSpPr/>
      </xdr:nvSpPr>
      <xdr:spPr>
        <a:xfrm>
          <a:off x="4342130" y="27438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79375</xdr:rowOff>
    </xdr:from>
    <xdr:ext cx="735965" cy="259080"/>
    <xdr:sp macro="" textlink="">
      <xdr:nvSpPr>
        <xdr:cNvPr id="53" name="テキスト ボックス 52"/>
        <xdr:cNvSpPr txBox="1"/>
      </xdr:nvSpPr>
      <xdr:spPr>
        <a:xfrm>
          <a:off x="4058920" y="2826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15</xdr:row>
      <xdr:rowOff>130175</xdr:rowOff>
    </xdr:from>
    <xdr:to xmlns:xdr="http://schemas.openxmlformats.org/drawingml/2006/spreadsheetDrawing">
      <xdr:col>22</xdr:col>
      <xdr:colOff>114300</xdr:colOff>
      <xdr:row>16</xdr:row>
      <xdr:rowOff>66040</xdr:rowOff>
    </xdr:to>
    <xdr:cxnSp macro="">
      <xdr:nvCxnSpPr>
        <xdr:cNvPr id="54" name="直線コネクタ 53"/>
        <xdr:cNvCxnSpPr/>
      </xdr:nvCxnSpPr>
      <xdr:spPr>
        <a:xfrm flipV="1">
          <a:off x="3173095" y="2709545"/>
          <a:ext cx="615315"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60325</xdr:rowOff>
    </xdr:from>
    <xdr:to xmlns:xdr="http://schemas.openxmlformats.org/drawingml/2006/spreadsheetDrawing">
      <xdr:col>22</xdr:col>
      <xdr:colOff>165100</xdr:colOff>
      <xdr:row>16</xdr:row>
      <xdr:rowOff>161925</xdr:rowOff>
    </xdr:to>
    <xdr:sp macro="" textlink="">
      <xdr:nvSpPr>
        <xdr:cNvPr id="55" name="フローチャート: 判断 54"/>
        <xdr:cNvSpPr/>
      </xdr:nvSpPr>
      <xdr:spPr>
        <a:xfrm>
          <a:off x="373761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146685</xdr:rowOff>
    </xdr:from>
    <xdr:ext cx="761365" cy="258445"/>
    <xdr:sp macro="" textlink="">
      <xdr:nvSpPr>
        <xdr:cNvPr id="56" name="テキスト ボックス 55"/>
        <xdr:cNvSpPr txBox="1"/>
      </xdr:nvSpPr>
      <xdr:spPr>
        <a:xfrm>
          <a:off x="3454400" y="2893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66040</xdr:rowOff>
    </xdr:from>
    <xdr:to xmlns:xdr="http://schemas.openxmlformats.org/drawingml/2006/spreadsheetDrawing">
      <xdr:col>18</xdr:col>
      <xdr:colOff>167005</xdr:colOff>
      <xdr:row>16</xdr:row>
      <xdr:rowOff>92075</xdr:rowOff>
    </xdr:to>
    <xdr:cxnSp macro="">
      <xdr:nvCxnSpPr>
        <xdr:cNvPr id="57" name="直線コネクタ 56"/>
        <xdr:cNvCxnSpPr/>
      </xdr:nvCxnSpPr>
      <xdr:spPr>
        <a:xfrm flipV="1">
          <a:off x="2555875" y="2813050"/>
          <a:ext cx="61722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107315</xdr:rowOff>
    </xdr:from>
    <xdr:to xmlns:xdr="http://schemas.openxmlformats.org/drawingml/2006/spreadsheetDrawing">
      <xdr:col>19</xdr:col>
      <xdr:colOff>38100</xdr:colOff>
      <xdr:row>17</xdr:row>
      <xdr:rowOff>37465</xdr:rowOff>
    </xdr:to>
    <xdr:sp macro="" textlink="">
      <xdr:nvSpPr>
        <xdr:cNvPr id="58" name="フローチャート: 判断 57"/>
        <xdr:cNvSpPr/>
      </xdr:nvSpPr>
      <xdr:spPr>
        <a:xfrm>
          <a:off x="3133090" y="2854325"/>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17</xdr:row>
      <xdr:rowOff>22225</xdr:rowOff>
    </xdr:from>
    <xdr:ext cx="762000" cy="259080"/>
    <xdr:sp macro="" textlink="">
      <xdr:nvSpPr>
        <xdr:cNvPr id="59" name="テキスト ボックス 58"/>
        <xdr:cNvSpPr txBox="1"/>
      </xdr:nvSpPr>
      <xdr:spPr>
        <a:xfrm>
          <a:off x="2839085" y="293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127000</xdr:rowOff>
    </xdr:from>
    <xdr:to xmlns:xdr="http://schemas.openxmlformats.org/drawingml/2006/spreadsheetDrawing">
      <xdr:col>15</xdr:col>
      <xdr:colOff>101600</xdr:colOff>
      <xdr:row>17</xdr:row>
      <xdr:rowOff>57150</xdr:rowOff>
    </xdr:to>
    <xdr:sp macro="" textlink="">
      <xdr:nvSpPr>
        <xdr:cNvPr id="60" name="フローチャート: 判断 59"/>
        <xdr:cNvSpPr/>
      </xdr:nvSpPr>
      <xdr:spPr>
        <a:xfrm>
          <a:off x="2505075" y="28740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41910</xdr:rowOff>
    </xdr:from>
    <xdr:ext cx="761365" cy="259080"/>
    <xdr:sp macro="" textlink="">
      <xdr:nvSpPr>
        <xdr:cNvPr id="61" name="テキスト ボックス 60"/>
        <xdr:cNvSpPr txBox="1"/>
      </xdr:nvSpPr>
      <xdr:spPr>
        <a:xfrm>
          <a:off x="2221865" y="295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2" name="テキスト ボックス 61"/>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8445"/>
    <xdr:sp macro="" textlink="">
      <xdr:nvSpPr>
        <xdr:cNvPr id="63" name="テキスト ボックス 62"/>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4" name="テキスト ボックス 63"/>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5" name="テキスト ボックス 64"/>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8445"/>
    <xdr:sp macro="" textlink="">
      <xdr:nvSpPr>
        <xdr:cNvPr id="66" name="テキスト ボックス 65"/>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142240</xdr:rowOff>
    </xdr:from>
    <xdr:to xmlns:xdr="http://schemas.openxmlformats.org/drawingml/2006/spreadsheetDrawing">
      <xdr:col>29</xdr:col>
      <xdr:colOff>167005</xdr:colOff>
      <xdr:row>15</xdr:row>
      <xdr:rowOff>72390</xdr:rowOff>
    </xdr:to>
    <xdr:sp macro="" textlink="">
      <xdr:nvSpPr>
        <xdr:cNvPr id="67" name="楕円 66"/>
        <xdr:cNvSpPr/>
      </xdr:nvSpPr>
      <xdr:spPr>
        <a:xfrm>
          <a:off x="4919345" y="2550160"/>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158750</xdr:rowOff>
    </xdr:from>
    <xdr:ext cx="762000" cy="258445"/>
    <xdr:sp macro="" textlink="">
      <xdr:nvSpPr>
        <xdr:cNvPr id="68" name="人口1人当たり決算額の推移該当値テキスト130"/>
        <xdr:cNvSpPr txBox="1"/>
      </xdr:nvSpPr>
      <xdr:spPr>
        <a:xfrm>
          <a:off x="5035550" y="239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13970</xdr:rowOff>
    </xdr:from>
    <xdr:to xmlns:xdr="http://schemas.openxmlformats.org/drawingml/2006/spreadsheetDrawing">
      <xdr:col>26</xdr:col>
      <xdr:colOff>101600</xdr:colOff>
      <xdr:row>15</xdr:row>
      <xdr:rowOff>115570</xdr:rowOff>
    </xdr:to>
    <xdr:sp macro="" textlink="">
      <xdr:nvSpPr>
        <xdr:cNvPr id="69" name="楕円 68"/>
        <xdr:cNvSpPr/>
      </xdr:nvSpPr>
      <xdr:spPr>
        <a:xfrm>
          <a:off x="4342130" y="25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125730</xdr:rowOff>
    </xdr:from>
    <xdr:ext cx="735965" cy="259080"/>
    <xdr:sp macro="" textlink="">
      <xdr:nvSpPr>
        <xdr:cNvPr id="70" name="テキスト ボックス 69"/>
        <xdr:cNvSpPr txBox="1"/>
      </xdr:nvSpPr>
      <xdr:spPr>
        <a:xfrm>
          <a:off x="4058920" y="2362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79375</xdr:rowOff>
    </xdr:from>
    <xdr:to xmlns:xdr="http://schemas.openxmlformats.org/drawingml/2006/spreadsheetDrawing">
      <xdr:col>22</xdr:col>
      <xdr:colOff>165100</xdr:colOff>
      <xdr:row>16</xdr:row>
      <xdr:rowOff>8890</xdr:rowOff>
    </xdr:to>
    <xdr:sp macro="" textlink="">
      <xdr:nvSpPr>
        <xdr:cNvPr id="71" name="楕円 70"/>
        <xdr:cNvSpPr/>
      </xdr:nvSpPr>
      <xdr:spPr>
        <a:xfrm>
          <a:off x="3737610" y="26587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19685</xdr:rowOff>
    </xdr:from>
    <xdr:ext cx="761365" cy="258445"/>
    <xdr:sp macro="" textlink="">
      <xdr:nvSpPr>
        <xdr:cNvPr id="72" name="テキスト ボックス 71"/>
        <xdr:cNvSpPr txBox="1"/>
      </xdr:nvSpPr>
      <xdr:spPr>
        <a:xfrm>
          <a:off x="3454400"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15240</xdr:rowOff>
    </xdr:from>
    <xdr:to xmlns:xdr="http://schemas.openxmlformats.org/drawingml/2006/spreadsheetDrawing">
      <xdr:col>19</xdr:col>
      <xdr:colOff>38100</xdr:colOff>
      <xdr:row>16</xdr:row>
      <xdr:rowOff>116840</xdr:rowOff>
    </xdr:to>
    <xdr:sp macro="" textlink="">
      <xdr:nvSpPr>
        <xdr:cNvPr id="73" name="楕円 72"/>
        <xdr:cNvSpPr/>
      </xdr:nvSpPr>
      <xdr:spPr>
        <a:xfrm>
          <a:off x="3133090" y="276225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14</xdr:row>
      <xdr:rowOff>127000</xdr:rowOff>
    </xdr:from>
    <xdr:ext cx="762000" cy="259080"/>
    <xdr:sp macro="" textlink="">
      <xdr:nvSpPr>
        <xdr:cNvPr id="74" name="テキスト ボックス 73"/>
        <xdr:cNvSpPr txBox="1"/>
      </xdr:nvSpPr>
      <xdr:spPr>
        <a:xfrm>
          <a:off x="2839085" y="253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41275</xdr:rowOff>
    </xdr:from>
    <xdr:to xmlns:xdr="http://schemas.openxmlformats.org/drawingml/2006/spreadsheetDrawing">
      <xdr:col>15</xdr:col>
      <xdr:colOff>101600</xdr:colOff>
      <xdr:row>16</xdr:row>
      <xdr:rowOff>142875</xdr:rowOff>
    </xdr:to>
    <xdr:sp macro="" textlink="">
      <xdr:nvSpPr>
        <xdr:cNvPr id="75" name="楕円 74"/>
        <xdr:cNvSpPr/>
      </xdr:nvSpPr>
      <xdr:spPr>
        <a:xfrm>
          <a:off x="2505075" y="278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153035</xdr:rowOff>
    </xdr:from>
    <xdr:ext cx="761365" cy="259080"/>
    <xdr:sp macro="" textlink="">
      <xdr:nvSpPr>
        <xdr:cNvPr id="76" name="テキスト ボックス 75"/>
        <xdr:cNvSpPr txBox="1"/>
      </xdr:nvSpPr>
      <xdr:spPr>
        <a:xfrm>
          <a:off x="2221865" y="256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167005</xdr:colOff>
      <xdr:row>30</xdr:row>
      <xdr:rowOff>19050</xdr:rowOff>
    </xdr:to>
    <xdr:cxnSp macro="">
      <xdr:nvCxnSpPr>
        <xdr:cNvPr id="82" name="直線コネクタ 81"/>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4" name="直線コネクタ 83"/>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6" name="直線コネクタ 85"/>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0" name="テキスト ボックス 89"/>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1900555" y="7449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1900555" y="7068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4" name="テキスト ボックス 93"/>
        <xdr:cNvSpPr txBox="1"/>
      </xdr:nvSpPr>
      <xdr:spPr>
        <a:xfrm>
          <a:off x="1219835"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1900555" y="6687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6" name="テキスト ボックス 95"/>
        <xdr:cNvSpPr txBox="1"/>
      </xdr:nvSpPr>
      <xdr:spPr>
        <a:xfrm>
          <a:off x="1219835"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1900555" y="63074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8" name="テキスト ボックス 97"/>
        <xdr:cNvSpPr txBox="1"/>
      </xdr:nvSpPr>
      <xdr:spPr>
        <a:xfrm>
          <a:off x="1219835"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1900555" y="5925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0" name="テキスト ボックス 99"/>
        <xdr:cNvSpPr txBox="1"/>
      </xdr:nvSpPr>
      <xdr:spPr>
        <a:xfrm>
          <a:off x="1219835"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2" name="テキスト ボックス 101"/>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212725</xdr:rowOff>
    </xdr:to>
    <xdr:cxnSp macro="">
      <xdr:nvCxnSpPr>
        <xdr:cNvPr id="104" name="直線コネクタ 103"/>
        <xdr:cNvCxnSpPr/>
      </xdr:nvCxnSpPr>
      <xdr:spPr>
        <a:xfrm flipV="1">
          <a:off x="4970145" y="601980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184150</xdr:rowOff>
    </xdr:from>
    <xdr:ext cx="762000" cy="259080"/>
    <xdr:sp macro="" textlink="">
      <xdr:nvSpPr>
        <xdr:cNvPr id="105" name="人口1人当たり決算額の推移最小値テキスト445"/>
        <xdr:cNvSpPr txBox="1"/>
      </xdr:nvSpPr>
      <xdr:spPr>
        <a:xfrm>
          <a:off x="5035550" y="720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212725</xdr:rowOff>
    </xdr:from>
    <xdr:to xmlns:xdr="http://schemas.openxmlformats.org/drawingml/2006/spreadsheetDrawing">
      <xdr:col>30</xdr:col>
      <xdr:colOff>25400</xdr:colOff>
      <xdr:row>37</xdr:row>
      <xdr:rowOff>212725</xdr:rowOff>
    </xdr:to>
    <xdr:cxnSp macro="">
      <xdr:nvCxnSpPr>
        <xdr:cNvPr id="106" name="直線コネクタ 105"/>
        <xdr:cNvCxnSpPr/>
      </xdr:nvCxnSpPr>
      <xdr:spPr>
        <a:xfrm>
          <a:off x="4881245" y="723074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62000" cy="259715"/>
    <xdr:sp macro="" textlink="">
      <xdr:nvSpPr>
        <xdr:cNvPr id="107" name="人口1人当たり決算額の推移最大値テキスト445"/>
        <xdr:cNvSpPr txBox="1"/>
      </xdr:nvSpPr>
      <xdr:spPr>
        <a:xfrm>
          <a:off x="5035550" y="5762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8" name="直線コネクタ 107"/>
        <xdr:cNvCxnSpPr/>
      </xdr:nvCxnSpPr>
      <xdr:spPr>
        <a:xfrm>
          <a:off x="4881245" y="601980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192405</xdr:rowOff>
    </xdr:from>
    <xdr:to xmlns:xdr="http://schemas.openxmlformats.org/drawingml/2006/spreadsheetDrawing">
      <xdr:col>29</xdr:col>
      <xdr:colOff>127000</xdr:colOff>
      <xdr:row>35</xdr:row>
      <xdr:rowOff>197485</xdr:rowOff>
    </xdr:to>
    <xdr:cxnSp macro="">
      <xdr:nvCxnSpPr>
        <xdr:cNvPr id="109" name="直線コネクタ 108"/>
        <xdr:cNvCxnSpPr/>
      </xdr:nvCxnSpPr>
      <xdr:spPr>
        <a:xfrm flipV="1">
          <a:off x="4392930" y="6696075"/>
          <a:ext cx="57721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310515</xdr:rowOff>
    </xdr:from>
    <xdr:ext cx="762000" cy="259715"/>
    <xdr:sp macro="" textlink="">
      <xdr:nvSpPr>
        <xdr:cNvPr id="110" name="人口1人当たり決算額の推移平均値テキスト445"/>
        <xdr:cNvSpPr txBox="1"/>
      </xdr:nvSpPr>
      <xdr:spPr>
        <a:xfrm>
          <a:off x="5035550" y="647128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122555</xdr:rowOff>
    </xdr:from>
    <xdr:to xmlns:xdr="http://schemas.openxmlformats.org/drawingml/2006/spreadsheetDrawing">
      <xdr:col>29</xdr:col>
      <xdr:colOff>167005</xdr:colOff>
      <xdr:row>35</xdr:row>
      <xdr:rowOff>224790</xdr:rowOff>
    </xdr:to>
    <xdr:sp macro="" textlink="">
      <xdr:nvSpPr>
        <xdr:cNvPr id="111" name="フローチャート: 判断 110"/>
        <xdr:cNvSpPr/>
      </xdr:nvSpPr>
      <xdr:spPr>
        <a:xfrm>
          <a:off x="4919345" y="6626225"/>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197485</xdr:rowOff>
    </xdr:from>
    <xdr:to xmlns:xdr="http://schemas.openxmlformats.org/drawingml/2006/spreadsheetDrawing">
      <xdr:col>26</xdr:col>
      <xdr:colOff>50800</xdr:colOff>
      <xdr:row>35</xdr:row>
      <xdr:rowOff>300990</xdr:rowOff>
    </xdr:to>
    <xdr:cxnSp macro="">
      <xdr:nvCxnSpPr>
        <xdr:cNvPr id="112" name="直線コネクタ 111"/>
        <xdr:cNvCxnSpPr/>
      </xdr:nvCxnSpPr>
      <xdr:spPr>
        <a:xfrm flipV="1">
          <a:off x="3788410" y="6701155"/>
          <a:ext cx="60452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128905</xdr:rowOff>
    </xdr:from>
    <xdr:to xmlns:xdr="http://schemas.openxmlformats.org/drawingml/2006/spreadsheetDrawing">
      <xdr:col>26</xdr:col>
      <xdr:colOff>101600</xdr:colOff>
      <xdr:row>35</xdr:row>
      <xdr:rowOff>231140</xdr:rowOff>
    </xdr:to>
    <xdr:sp macro="" textlink="">
      <xdr:nvSpPr>
        <xdr:cNvPr id="113" name="フローチャート: 判断 112"/>
        <xdr:cNvSpPr/>
      </xdr:nvSpPr>
      <xdr:spPr>
        <a:xfrm>
          <a:off x="4342130" y="6632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240665</xdr:rowOff>
    </xdr:from>
    <xdr:ext cx="735965" cy="259715"/>
    <xdr:sp macro="" textlink="">
      <xdr:nvSpPr>
        <xdr:cNvPr id="114" name="テキスト ボックス 113"/>
        <xdr:cNvSpPr txBox="1"/>
      </xdr:nvSpPr>
      <xdr:spPr>
        <a:xfrm>
          <a:off x="4058920" y="640143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35</xdr:row>
      <xdr:rowOff>300990</xdr:rowOff>
    </xdr:from>
    <xdr:to xmlns:xdr="http://schemas.openxmlformats.org/drawingml/2006/spreadsheetDrawing">
      <xdr:col>22</xdr:col>
      <xdr:colOff>114300</xdr:colOff>
      <xdr:row>36</xdr:row>
      <xdr:rowOff>37465</xdr:rowOff>
    </xdr:to>
    <xdr:cxnSp macro="">
      <xdr:nvCxnSpPr>
        <xdr:cNvPr id="115" name="直線コネクタ 114"/>
        <xdr:cNvCxnSpPr/>
      </xdr:nvCxnSpPr>
      <xdr:spPr>
        <a:xfrm flipV="1">
          <a:off x="3173095" y="6804660"/>
          <a:ext cx="615315"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116840</xdr:rowOff>
    </xdr:from>
    <xdr:to xmlns:xdr="http://schemas.openxmlformats.org/drawingml/2006/spreadsheetDrawing">
      <xdr:col>22</xdr:col>
      <xdr:colOff>165100</xdr:colOff>
      <xdr:row>35</xdr:row>
      <xdr:rowOff>219075</xdr:rowOff>
    </xdr:to>
    <xdr:sp macro="" textlink="">
      <xdr:nvSpPr>
        <xdr:cNvPr id="116" name="フローチャート: 判断 115"/>
        <xdr:cNvSpPr/>
      </xdr:nvSpPr>
      <xdr:spPr>
        <a:xfrm>
          <a:off x="3737610" y="6620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228600</xdr:rowOff>
    </xdr:from>
    <xdr:ext cx="761365" cy="259715"/>
    <xdr:sp macro="" textlink="">
      <xdr:nvSpPr>
        <xdr:cNvPr id="117" name="テキスト ボックス 116"/>
        <xdr:cNvSpPr txBox="1"/>
      </xdr:nvSpPr>
      <xdr:spPr>
        <a:xfrm>
          <a:off x="3454400" y="63893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37465</xdr:rowOff>
    </xdr:from>
    <xdr:to xmlns:xdr="http://schemas.openxmlformats.org/drawingml/2006/spreadsheetDrawing">
      <xdr:col>18</xdr:col>
      <xdr:colOff>167005</xdr:colOff>
      <xdr:row>36</xdr:row>
      <xdr:rowOff>44450</xdr:rowOff>
    </xdr:to>
    <xdr:cxnSp macro="">
      <xdr:nvCxnSpPr>
        <xdr:cNvPr id="118" name="直線コネクタ 117"/>
        <xdr:cNvCxnSpPr/>
      </xdr:nvCxnSpPr>
      <xdr:spPr>
        <a:xfrm flipV="1">
          <a:off x="2555875" y="6884035"/>
          <a:ext cx="61722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113030</xdr:rowOff>
    </xdr:from>
    <xdr:to xmlns:xdr="http://schemas.openxmlformats.org/drawingml/2006/spreadsheetDrawing">
      <xdr:col>19</xdr:col>
      <xdr:colOff>38100</xdr:colOff>
      <xdr:row>35</xdr:row>
      <xdr:rowOff>215265</xdr:rowOff>
    </xdr:to>
    <xdr:sp macro="" textlink="">
      <xdr:nvSpPr>
        <xdr:cNvPr id="119" name="フローチャート: 判断 118"/>
        <xdr:cNvSpPr/>
      </xdr:nvSpPr>
      <xdr:spPr>
        <a:xfrm>
          <a:off x="3133090" y="6616700"/>
          <a:ext cx="781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34</xdr:row>
      <xdr:rowOff>224790</xdr:rowOff>
    </xdr:from>
    <xdr:ext cx="762000" cy="257810"/>
    <xdr:sp macro="" textlink="">
      <xdr:nvSpPr>
        <xdr:cNvPr id="120" name="テキスト ボックス 119"/>
        <xdr:cNvSpPr txBox="1"/>
      </xdr:nvSpPr>
      <xdr:spPr>
        <a:xfrm>
          <a:off x="2839085" y="6385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209550</xdr:rowOff>
    </xdr:to>
    <xdr:sp macro="" textlink="">
      <xdr:nvSpPr>
        <xdr:cNvPr id="121" name="フローチャート: 判断 120"/>
        <xdr:cNvSpPr/>
      </xdr:nvSpPr>
      <xdr:spPr>
        <a:xfrm>
          <a:off x="2505075" y="66109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219075</xdr:rowOff>
    </xdr:from>
    <xdr:ext cx="761365" cy="259715"/>
    <xdr:sp macro="" textlink="">
      <xdr:nvSpPr>
        <xdr:cNvPr id="122" name="テキスト ボックス 121"/>
        <xdr:cNvSpPr txBox="1"/>
      </xdr:nvSpPr>
      <xdr:spPr>
        <a:xfrm>
          <a:off x="2221865" y="63798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3" name="テキスト ボックス 122"/>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140970</xdr:rowOff>
    </xdr:from>
    <xdr:to xmlns:xdr="http://schemas.openxmlformats.org/drawingml/2006/spreadsheetDrawing">
      <xdr:col>29</xdr:col>
      <xdr:colOff>167005</xdr:colOff>
      <xdr:row>35</xdr:row>
      <xdr:rowOff>243205</xdr:rowOff>
    </xdr:to>
    <xdr:sp macro="" textlink="">
      <xdr:nvSpPr>
        <xdr:cNvPr id="128" name="楕円 127"/>
        <xdr:cNvSpPr/>
      </xdr:nvSpPr>
      <xdr:spPr>
        <a:xfrm>
          <a:off x="4919345" y="6644640"/>
          <a:ext cx="908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114300</xdr:rowOff>
    </xdr:from>
    <xdr:ext cx="762000" cy="259080"/>
    <xdr:sp macro="" textlink="">
      <xdr:nvSpPr>
        <xdr:cNvPr id="129" name="人口1人当たり決算額の推移該当値テキスト445"/>
        <xdr:cNvSpPr txBox="1"/>
      </xdr:nvSpPr>
      <xdr:spPr>
        <a:xfrm>
          <a:off x="503555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147955</xdr:rowOff>
    </xdr:from>
    <xdr:to xmlns:xdr="http://schemas.openxmlformats.org/drawingml/2006/spreadsheetDrawing">
      <xdr:col>26</xdr:col>
      <xdr:colOff>101600</xdr:colOff>
      <xdr:row>35</xdr:row>
      <xdr:rowOff>248920</xdr:rowOff>
    </xdr:to>
    <xdr:sp macro="" textlink="">
      <xdr:nvSpPr>
        <xdr:cNvPr id="130" name="楕円 129"/>
        <xdr:cNvSpPr/>
      </xdr:nvSpPr>
      <xdr:spPr>
        <a:xfrm>
          <a:off x="4342130" y="6651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233680</xdr:rowOff>
    </xdr:from>
    <xdr:ext cx="735965" cy="259080"/>
    <xdr:sp macro="" textlink="">
      <xdr:nvSpPr>
        <xdr:cNvPr id="131" name="テキスト ボックス 130"/>
        <xdr:cNvSpPr txBox="1"/>
      </xdr:nvSpPr>
      <xdr:spPr>
        <a:xfrm>
          <a:off x="4058920" y="6737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251460</xdr:rowOff>
    </xdr:from>
    <xdr:to xmlns:xdr="http://schemas.openxmlformats.org/drawingml/2006/spreadsheetDrawing">
      <xdr:col>22</xdr:col>
      <xdr:colOff>165100</xdr:colOff>
      <xdr:row>36</xdr:row>
      <xdr:rowOff>9525</xdr:rowOff>
    </xdr:to>
    <xdr:sp macro="" textlink="">
      <xdr:nvSpPr>
        <xdr:cNvPr id="132" name="楕円 131"/>
        <xdr:cNvSpPr/>
      </xdr:nvSpPr>
      <xdr:spPr>
        <a:xfrm>
          <a:off x="3737610" y="6755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337820</xdr:rowOff>
    </xdr:from>
    <xdr:ext cx="761365" cy="258445"/>
    <xdr:sp macro="" textlink="">
      <xdr:nvSpPr>
        <xdr:cNvPr id="133" name="テキスト ボックス 132"/>
        <xdr:cNvSpPr txBox="1"/>
      </xdr:nvSpPr>
      <xdr:spPr>
        <a:xfrm>
          <a:off x="3454400" y="6841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329565</xdr:rowOff>
    </xdr:from>
    <xdr:to xmlns:xdr="http://schemas.openxmlformats.org/drawingml/2006/spreadsheetDrawing">
      <xdr:col>19</xdr:col>
      <xdr:colOff>38100</xdr:colOff>
      <xdr:row>36</xdr:row>
      <xdr:rowOff>88265</xdr:rowOff>
    </xdr:to>
    <xdr:sp macro="" textlink="">
      <xdr:nvSpPr>
        <xdr:cNvPr id="134" name="楕円 133"/>
        <xdr:cNvSpPr/>
      </xdr:nvSpPr>
      <xdr:spPr>
        <a:xfrm>
          <a:off x="3133090" y="6833235"/>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36</xdr:row>
      <xdr:rowOff>73025</xdr:rowOff>
    </xdr:from>
    <xdr:ext cx="762000" cy="258445"/>
    <xdr:sp macro="" textlink="">
      <xdr:nvSpPr>
        <xdr:cNvPr id="135" name="テキスト ボックス 134"/>
        <xdr:cNvSpPr txBox="1"/>
      </xdr:nvSpPr>
      <xdr:spPr>
        <a:xfrm>
          <a:off x="2839085" y="6919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335915</xdr:rowOff>
    </xdr:from>
    <xdr:to xmlns:xdr="http://schemas.openxmlformats.org/drawingml/2006/spreadsheetDrawing">
      <xdr:col>15</xdr:col>
      <xdr:colOff>101600</xdr:colOff>
      <xdr:row>36</xdr:row>
      <xdr:rowOff>95250</xdr:rowOff>
    </xdr:to>
    <xdr:sp macro="" textlink="">
      <xdr:nvSpPr>
        <xdr:cNvPr id="136" name="楕円 135"/>
        <xdr:cNvSpPr/>
      </xdr:nvSpPr>
      <xdr:spPr>
        <a:xfrm>
          <a:off x="2505075" y="68395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80010</xdr:rowOff>
    </xdr:from>
    <xdr:ext cx="761365" cy="259715"/>
    <xdr:sp macro="" textlink="">
      <xdr:nvSpPr>
        <xdr:cNvPr id="137" name="テキスト ボックス 136"/>
        <xdr:cNvSpPr txBox="1"/>
      </xdr:nvSpPr>
      <xdr:spPr>
        <a:xfrm>
          <a:off x="2221865"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07010"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6802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07010"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6802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07010"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6802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07010"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6802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59080"/>
    <xdr:sp macro="" textlink="">
      <xdr:nvSpPr>
        <xdr:cNvPr id="50" name="テキスト ボックス 49"/>
        <xdr:cNvSpPr txBox="1"/>
      </xdr:nvSpPr>
      <xdr:spPr>
        <a:xfrm>
          <a:off x="207010"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6802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9080"/>
    <xdr:sp macro="" textlink="">
      <xdr:nvSpPr>
        <xdr:cNvPr id="52" name="テキスト ボックス 51"/>
        <xdr:cNvSpPr txBox="1"/>
      </xdr:nvSpPr>
      <xdr:spPr>
        <a:xfrm>
          <a:off x="207010"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6802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4" name="テキスト ボックス 53"/>
        <xdr:cNvSpPr txBox="1"/>
      </xdr:nvSpPr>
      <xdr:spPr>
        <a:xfrm>
          <a:off x="207010"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19685</xdr:rowOff>
    </xdr:from>
    <xdr:to xmlns:xdr="http://schemas.openxmlformats.org/drawingml/2006/spreadsheetDrawing">
      <xdr:col>24</xdr:col>
      <xdr:colOff>62865</xdr:colOff>
      <xdr:row>38</xdr:row>
      <xdr:rowOff>84455</xdr:rowOff>
    </xdr:to>
    <xdr:cxnSp macro="">
      <xdr:nvCxnSpPr>
        <xdr:cNvPr id="58" name="直線コネクタ 57"/>
        <xdr:cNvCxnSpPr/>
      </xdr:nvCxnSpPr>
      <xdr:spPr>
        <a:xfrm flipV="1">
          <a:off x="4069715" y="52203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88265</xdr:rowOff>
    </xdr:from>
    <xdr:ext cx="534035" cy="258445"/>
    <xdr:sp macro="" textlink="">
      <xdr:nvSpPr>
        <xdr:cNvPr id="59" name="人件費最小値テキスト"/>
        <xdr:cNvSpPr txBox="1"/>
      </xdr:nvSpPr>
      <xdr:spPr>
        <a:xfrm>
          <a:off x="4122420" y="646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84455</xdr:rowOff>
    </xdr:from>
    <xdr:to xmlns:xdr="http://schemas.openxmlformats.org/drawingml/2006/spreadsheetDrawing">
      <xdr:col>24</xdr:col>
      <xdr:colOff>152400</xdr:colOff>
      <xdr:row>38</xdr:row>
      <xdr:rowOff>84455</xdr:rowOff>
    </xdr:to>
    <xdr:cxnSp macro="">
      <xdr:nvCxnSpPr>
        <xdr:cNvPr id="60" name="直線コネクタ 59"/>
        <xdr:cNvCxnSpPr/>
      </xdr:nvCxnSpPr>
      <xdr:spPr>
        <a:xfrm>
          <a:off x="4006215" y="6458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137795</xdr:rowOff>
    </xdr:from>
    <xdr:ext cx="534035" cy="259080"/>
    <xdr:sp macro="" textlink="">
      <xdr:nvSpPr>
        <xdr:cNvPr id="61" name="人件費最大値テキスト"/>
        <xdr:cNvSpPr txBox="1"/>
      </xdr:nvSpPr>
      <xdr:spPr>
        <a:xfrm>
          <a:off x="4122420" y="500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19685</xdr:rowOff>
    </xdr:from>
    <xdr:to xmlns:xdr="http://schemas.openxmlformats.org/drawingml/2006/spreadsheetDrawing">
      <xdr:col>24</xdr:col>
      <xdr:colOff>152400</xdr:colOff>
      <xdr:row>31</xdr:row>
      <xdr:rowOff>19685</xdr:rowOff>
    </xdr:to>
    <xdr:cxnSp macro="">
      <xdr:nvCxnSpPr>
        <xdr:cNvPr id="62" name="直線コネクタ 61"/>
        <xdr:cNvCxnSpPr/>
      </xdr:nvCxnSpPr>
      <xdr:spPr>
        <a:xfrm>
          <a:off x="4006215" y="52203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34</xdr:row>
      <xdr:rowOff>30480</xdr:rowOff>
    </xdr:from>
    <xdr:to xmlns:xdr="http://schemas.openxmlformats.org/drawingml/2006/spreadsheetDrawing">
      <xdr:col>24</xdr:col>
      <xdr:colOff>63500</xdr:colOff>
      <xdr:row>34</xdr:row>
      <xdr:rowOff>100965</xdr:rowOff>
    </xdr:to>
    <xdr:cxnSp macro="">
      <xdr:nvCxnSpPr>
        <xdr:cNvPr id="63" name="直線コネクタ 62"/>
        <xdr:cNvCxnSpPr/>
      </xdr:nvCxnSpPr>
      <xdr:spPr>
        <a:xfrm flipV="1">
          <a:off x="3340100" y="5734050"/>
          <a:ext cx="7315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134620</xdr:rowOff>
    </xdr:from>
    <xdr:ext cx="534035" cy="259080"/>
    <xdr:sp macro="" textlink="">
      <xdr:nvSpPr>
        <xdr:cNvPr id="64" name="人件費平均値テキスト"/>
        <xdr:cNvSpPr txBox="1"/>
      </xdr:nvSpPr>
      <xdr:spPr>
        <a:xfrm>
          <a:off x="4122420" y="58381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156210</xdr:rowOff>
    </xdr:from>
    <xdr:to xmlns:xdr="http://schemas.openxmlformats.org/drawingml/2006/spreadsheetDrawing">
      <xdr:col>24</xdr:col>
      <xdr:colOff>114300</xdr:colOff>
      <xdr:row>35</xdr:row>
      <xdr:rowOff>86360</xdr:rowOff>
    </xdr:to>
    <xdr:sp macro="" textlink="">
      <xdr:nvSpPr>
        <xdr:cNvPr id="65" name="フローチャート: 判断 64"/>
        <xdr:cNvSpPr/>
      </xdr:nvSpPr>
      <xdr:spPr>
        <a:xfrm>
          <a:off x="4020820" y="5859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100965</xdr:rowOff>
    </xdr:from>
    <xdr:to xmlns:xdr="http://schemas.openxmlformats.org/drawingml/2006/spreadsheetDrawing">
      <xdr:col>19</xdr:col>
      <xdr:colOff>167005</xdr:colOff>
      <xdr:row>35</xdr:row>
      <xdr:rowOff>32385</xdr:rowOff>
    </xdr:to>
    <xdr:cxnSp macro="">
      <xdr:nvCxnSpPr>
        <xdr:cNvPr id="66" name="直線コネクタ 65"/>
        <xdr:cNvCxnSpPr/>
      </xdr:nvCxnSpPr>
      <xdr:spPr>
        <a:xfrm flipV="1">
          <a:off x="2555875" y="5804535"/>
          <a:ext cx="7842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xdr:rowOff>
    </xdr:from>
    <xdr:to xmlns:xdr="http://schemas.openxmlformats.org/drawingml/2006/spreadsheetDrawing">
      <xdr:col>20</xdr:col>
      <xdr:colOff>38100</xdr:colOff>
      <xdr:row>35</xdr:row>
      <xdr:rowOff>108585</xdr:rowOff>
    </xdr:to>
    <xdr:sp macro="" textlink="">
      <xdr:nvSpPr>
        <xdr:cNvPr id="67" name="フローチャート: 判断 66"/>
        <xdr:cNvSpPr/>
      </xdr:nvSpPr>
      <xdr:spPr>
        <a:xfrm>
          <a:off x="3300095" y="5878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99695</xdr:rowOff>
    </xdr:from>
    <xdr:ext cx="534035" cy="259080"/>
    <xdr:sp macro="" textlink="">
      <xdr:nvSpPr>
        <xdr:cNvPr id="68" name="テキスト ボックス 67"/>
        <xdr:cNvSpPr txBox="1"/>
      </xdr:nvSpPr>
      <xdr:spPr>
        <a:xfrm>
          <a:off x="3107055" y="597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32385</xdr:rowOff>
    </xdr:from>
    <xdr:to xmlns:xdr="http://schemas.openxmlformats.org/drawingml/2006/spreadsheetDrawing">
      <xdr:col>15</xdr:col>
      <xdr:colOff>50800</xdr:colOff>
      <xdr:row>35</xdr:row>
      <xdr:rowOff>64135</xdr:rowOff>
    </xdr:to>
    <xdr:cxnSp macro="">
      <xdr:nvCxnSpPr>
        <xdr:cNvPr id="69" name="直線コネクタ 68"/>
        <xdr:cNvCxnSpPr/>
      </xdr:nvCxnSpPr>
      <xdr:spPr>
        <a:xfrm flipV="1">
          <a:off x="1784350" y="5903595"/>
          <a:ext cx="7715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70" name="フローチャート: 判断 69"/>
        <xdr:cNvSpPr/>
      </xdr:nvSpPr>
      <xdr:spPr>
        <a:xfrm>
          <a:off x="2505075" y="601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64770</xdr:rowOff>
    </xdr:from>
    <xdr:ext cx="534035" cy="259080"/>
    <xdr:sp macro="" textlink="">
      <xdr:nvSpPr>
        <xdr:cNvPr id="71" name="テキスト ボックス 70"/>
        <xdr:cNvSpPr txBox="1"/>
      </xdr:nvSpPr>
      <xdr:spPr>
        <a:xfrm>
          <a:off x="2335530" y="610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35</xdr:row>
      <xdr:rowOff>57150</xdr:rowOff>
    </xdr:from>
    <xdr:to xmlns:xdr="http://schemas.openxmlformats.org/drawingml/2006/spreadsheetDrawing">
      <xdr:col>10</xdr:col>
      <xdr:colOff>114300</xdr:colOff>
      <xdr:row>35</xdr:row>
      <xdr:rowOff>64135</xdr:rowOff>
    </xdr:to>
    <xdr:cxnSp macro="">
      <xdr:nvCxnSpPr>
        <xdr:cNvPr id="72" name="直線コネクタ 71"/>
        <xdr:cNvCxnSpPr/>
      </xdr:nvCxnSpPr>
      <xdr:spPr>
        <a:xfrm>
          <a:off x="1002030" y="5928360"/>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148590</xdr:rowOff>
    </xdr:from>
    <xdr:to xmlns:xdr="http://schemas.openxmlformats.org/drawingml/2006/spreadsheetDrawing">
      <xdr:col>10</xdr:col>
      <xdr:colOff>165100</xdr:colOff>
      <xdr:row>36</xdr:row>
      <xdr:rowOff>78740</xdr:rowOff>
    </xdr:to>
    <xdr:sp macro="" textlink="">
      <xdr:nvSpPr>
        <xdr:cNvPr id="73" name="フローチャート: 判断 72"/>
        <xdr:cNvSpPr/>
      </xdr:nvSpPr>
      <xdr:spPr>
        <a:xfrm>
          <a:off x="1733550" y="6019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69850</xdr:rowOff>
    </xdr:from>
    <xdr:ext cx="534035" cy="258445"/>
    <xdr:sp macro="" textlink="">
      <xdr:nvSpPr>
        <xdr:cNvPr id="74" name="テキスト ボックス 73"/>
        <xdr:cNvSpPr txBox="1"/>
      </xdr:nvSpPr>
      <xdr:spPr>
        <a:xfrm>
          <a:off x="1540510" y="6108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152400</xdr:rowOff>
    </xdr:from>
    <xdr:to xmlns:xdr="http://schemas.openxmlformats.org/drawingml/2006/spreadsheetDrawing">
      <xdr:col>6</xdr:col>
      <xdr:colOff>38100</xdr:colOff>
      <xdr:row>36</xdr:row>
      <xdr:rowOff>82550</xdr:rowOff>
    </xdr:to>
    <xdr:sp macro="" textlink="">
      <xdr:nvSpPr>
        <xdr:cNvPr id="75" name="フローチャート: 判断 74"/>
        <xdr:cNvSpPr/>
      </xdr:nvSpPr>
      <xdr:spPr>
        <a:xfrm>
          <a:off x="962025" y="60236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73660</xdr:rowOff>
    </xdr:from>
    <xdr:ext cx="534035" cy="258445"/>
    <xdr:sp macro="" textlink="">
      <xdr:nvSpPr>
        <xdr:cNvPr id="76" name="テキスト ボックス 75"/>
        <xdr:cNvSpPr txBox="1"/>
      </xdr:nvSpPr>
      <xdr:spPr>
        <a:xfrm>
          <a:off x="76898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8" name="テキスト ボックス 77"/>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81" name="テキスト ボックス 80"/>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151130</xdr:rowOff>
    </xdr:from>
    <xdr:to xmlns:xdr="http://schemas.openxmlformats.org/drawingml/2006/spreadsheetDrawing">
      <xdr:col>24</xdr:col>
      <xdr:colOff>114300</xdr:colOff>
      <xdr:row>34</xdr:row>
      <xdr:rowOff>81280</xdr:rowOff>
    </xdr:to>
    <xdr:sp macro="" textlink="">
      <xdr:nvSpPr>
        <xdr:cNvPr id="82" name="楕円 81"/>
        <xdr:cNvSpPr/>
      </xdr:nvSpPr>
      <xdr:spPr>
        <a:xfrm>
          <a:off x="4020820" y="568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2540</xdr:rowOff>
    </xdr:from>
    <xdr:ext cx="534035" cy="259080"/>
    <xdr:sp macro="" textlink="">
      <xdr:nvSpPr>
        <xdr:cNvPr id="83" name="人件費該当値テキスト"/>
        <xdr:cNvSpPr txBox="1"/>
      </xdr:nvSpPr>
      <xdr:spPr>
        <a:xfrm>
          <a:off x="4122420" y="553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50165</xdr:rowOff>
    </xdr:from>
    <xdr:to xmlns:xdr="http://schemas.openxmlformats.org/drawingml/2006/spreadsheetDrawing">
      <xdr:col>20</xdr:col>
      <xdr:colOff>38100</xdr:colOff>
      <xdr:row>34</xdr:row>
      <xdr:rowOff>151765</xdr:rowOff>
    </xdr:to>
    <xdr:sp macro="" textlink="">
      <xdr:nvSpPr>
        <xdr:cNvPr id="84" name="楕円 83"/>
        <xdr:cNvSpPr/>
      </xdr:nvSpPr>
      <xdr:spPr>
        <a:xfrm>
          <a:off x="3300095" y="57537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167640</xdr:rowOff>
    </xdr:from>
    <xdr:ext cx="534035" cy="259080"/>
    <xdr:sp macro="" textlink="">
      <xdr:nvSpPr>
        <xdr:cNvPr id="85" name="テキスト ボックス 84"/>
        <xdr:cNvSpPr txBox="1"/>
      </xdr:nvSpPr>
      <xdr:spPr>
        <a:xfrm>
          <a:off x="3107055" y="553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153035</xdr:rowOff>
    </xdr:from>
    <xdr:to xmlns:xdr="http://schemas.openxmlformats.org/drawingml/2006/spreadsheetDrawing">
      <xdr:col>15</xdr:col>
      <xdr:colOff>101600</xdr:colOff>
      <xdr:row>35</xdr:row>
      <xdr:rowOff>83185</xdr:rowOff>
    </xdr:to>
    <xdr:sp macro="" textlink="">
      <xdr:nvSpPr>
        <xdr:cNvPr id="86" name="楕円 85"/>
        <xdr:cNvSpPr/>
      </xdr:nvSpPr>
      <xdr:spPr>
        <a:xfrm>
          <a:off x="2505075"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99695</xdr:rowOff>
    </xdr:from>
    <xdr:ext cx="534035" cy="259080"/>
    <xdr:sp macro="" textlink="">
      <xdr:nvSpPr>
        <xdr:cNvPr id="87" name="テキスト ボックス 86"/>
        <xdr:cNvSpPr txBox="1"/>
      </xdr:nvSpPr>
      <xdr:spPr>
        <a:xfrm>
          <a:off x="2335530" y="5635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13335</xdr:rowOff>
    </xdr:from>
    <xdr:to xmlns:xdr="http://schemas.openxmlformats.org/drawingml/2006/spreadsheetDrawing">
      <xdr:col>10</xdr:col>
      <xdr:colOff>165100</xdr:colOff>
      <xdr:row>35</xdr:row>
      <xdr:rowOff>114935</xdr:rowOff>
    </xdr:to>
    <xdr:sp macro="" textlink="">
      <xdr:nvSpPr>
        <xdr:cNvPr id="88" name="楕円 87"/>
        <xdr:cNvSpPr/>
      </xdr:nvSpPr>
      <xdr:spPr>
        <a:xfrm>
          <a:off x="173355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131445</xdr:rowOff>
    </xdr:from>
    <xdr:ext cx="534035" cy="259080"/>
    <xdr:sp macro="" textlink="">
      <xdr:nvSpPr>
        <xdr:cNvPr id="89" name="テキスト ボックス 88"/>
        <xdr:cNvSpPr txBox="1"/>
      </xdr:nvSpPr>
      <xdr:spPr>
        <a:xfrm>
          <a:off x="1540510" y="5667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6350</xdr:rowOff>
    </xdr:from>
    <xdr:to xmlns:xdr="http://schemas.openxmlformats.org/drawingml/2006/spreadsheetDrawing">
      <xdr:col>6</xdr:col>
      <xdr:colOff>38100</xdr:colOff>
      <xdr:row>35</xdr:row>
      <xdr:rowOff>107950</xdr:rowOff>
    </xdr:to>
    <xdr:sp macro="" textlink="">
      <xdr:nvSpPr>
        <xdr:cNvPr id="90" name="楕円 89"/>
        <xdr:cNvSpPr/>
      </xdr:nvSpPr>
      <xdr:spPr>
        <a:xfrm>
          <a:off x="962025" y="58775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124460</xdr:rowOff>
    </xdr:from>
    <xdr:ext cx="534035" cy="258445"/>
    <xdr:sp macro="" textlink="">
      <xdr:nvSpPr>
        <xdr:cNvPr id="91" name="テキスト ボックス 90"/>
        <xdr:cNvSpPr txBox="1"/>
      </xdr:nvSpPr>
      <xdr:spPr>
        <a:xfrm>
          <a:off x="768985" y="566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9080"/>
    <xdr:sp macro="" textlink="">
      <xdr:nvSpPr>
        <xdr:cNvPr id="102" name="テキスト ボックス 101"/>
        <xdr:cNvSpPr txBox="1"/>
      </xdr:nvSpPr>
      <xdr:spPr>
        <a:xfrm>
          <a:off x="207010"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66802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4" name="テキスト ボックス 103"/>
        <xdr:cNvSpPr txBox="1"/>
      </xdr:nvSpPr>
      <xdr:spPr>
        <a:xfrm>
          <a:off x="207010"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66802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6" name="テキスト ボックス 105"/>
        <xdr:cNvSpPr txBox="1"/>
      </xdr:nvSpPr>
      <xdr:spPr>
        <a:xfrm>
          <a:off x="207010"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7" name="直線コネクタ 106"/>
        <xdr:cNvCxnSpPr/>
      </xdr:nvCxnSpPr>
      <xdr:spPr>
        <a:xfrm>
          <a:off x="66802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8" name="テキスト ボックス 107"/>
        <xdr:cNvSpPr txBox="1"/>
      </xdr:nvSpPr>
      <xdr:spPr>
        <a:xfrm>
          <a:off x="20701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66802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59080"/>
    <xdr:sp macro="" textlink="">
      <xdr:nvSpPr>
        <xdr:cNvPr id="110" name="テキスト ボックス 109"/>
        <xdr:cNvSpPr txBox="1"/>
      </xdr:nvSpPr>
      <xdr:spPr>
        <a:xfrm>
          <a:off x="207010"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66802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0860" cy="259080"/>
    <xdr:sp macro="" textlink="">
      <xdr:nvSpPr>
        <xdr:cNvPr id="112" name="テキスト ボックス 111"/>
        <xdr:cNvSpPr txBox="1"/>
      </xdr:nvSpPr>
      <xdr:spPr>
        <a:xfrm>
          <a:off x="207010" y="8575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66802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0860" cy="259080"/>
    <xdr:sp macro="" textlink="">
      <xdr:nvSpPr>
        <xdr:cNvPr id="114" name="テキスト ボックス 113"/>
        <xdr:cNvSpPr txBox="1"/>
      </xdr:nvSpPr>
      <xdr:spPr>
        <a:xfrm>
          <a:off x="207010"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114935</xdr:rowOff>
    </xdr:from>
    <xdr:to xmlns:xdr="http://schemas.openxmlformats.org/drawingml/2006/spreadsheetDrawing">
      <xdr:col>24</xdr:col>
      <xdr:colOff>62865</xdr:colOff>
      <xdr:row>58</xdr:row>
      <xdr:rowOff>83185</xdr:rowOff>
    </xdr:to>
    <xdr:cxnSp macro="">
      <xdr:nvCxnSpPr>
        <xdr:cNvPr id="118" name="直線コネクタ 117"/>
        <xdr:cNvCxnSpPr/>
      </xdr:nvCxnSpPr>
      <xdr:spPr>
        <a:xfrm flipV="1">
          <a:off x="4069715" y="833310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86995</xdr:rowOff>
    </xdr:from>
    <xdr:ext cx="534035" cy="258445"/>
    <xdr:sp macro="" textlink="">
      <xdr:nvSpPr>
        <xdr:cNvPr id="119" name="物件費最小値テキスト"/>
        <xdr:cNvSpPr txBox="1"/>
      </xdr:nvSpPr>
      <xdr:spPr>
        <a:xfrm>
          <a:off x="4122420" y="981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83185</xdr:rowOff>
    </xdr:from>
    <xdr:to xmlns:xdr="http://schemas.openxmlformats.org/drawingml/2006/spreadsheetDrawing">
      <xdr:col>24</xdr:col>
      <xdr:colOff>152400</xdr:colOff>
      <xdr:row>58</xdr:row>
      <xdr:rowOff>83185</xdr:rowOff>
    </xdr:to>
    <xdr:cxnSp macro="">
      <xdr:nvCxnSpPr>
        <xdr:cNvPr id="120" name="直線コネクタ 119"/>
        <xdr:cNvCxnSpPr/>
      </xdr:nvCxnSpPr>
      <xdr:spPr>
        <a:xfrm>
          <a:off x="4006215" y="98101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61595</xdr:rowOff>
    </xdr:from>
    <xdr:ext cx="534035" cy="259080"/>
    <xdr:sp macro="" textlink="">
      <xdr:nvSpPr>
        <xdr:cNvPr id="121" name="物件費最大値テキスト"/>
        <xdr:cNvSpPr txBox="1"/>
      </xdr:nvSpPr>
      <xdr:spPr>
        <a:xfrm>
          <a:off x="4122420" y="811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114935</xdr:rowOff>
    </xdr:from>
    <xdr:to xmlns:xdr="http://schemas.openxmlformats.org/drawingml/2006/spreadsheetDrawing">
      <xdr:col>24</xdr:col>
      <xdr:colOff>152400</xdr:colOff>
      <xdr:row>49</xdr:row>
      <xdr:rowOff>114935</xdr:rowOff>
    </xdr:to>
    <xdr:cxnSp macro="">
      <xdr:nvCxnSpPr>
        <xdr:cNvPr id="122" name="直線コネクタ 121"/>
        <xdr:cNvCxnSpPr/>
      </xdr:nvCxnSpPr>
      <xdr:spPr>
        <a:xfrm>
          <a:off x="4006215" y="83331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54</xdr:row>
      <xdr:rowOff>67945</xdr:rowOff>
    </xdr:from>
    <xdr:to xmlns:xdr="http://schemas.openxmlformats.org/drawingml/2006/spreadsheetDrawing">
      <xdr:col>24</xdr:col>
      <xdr:colOff>63500</xdr:colOff>
      <xdr:row>54</xdr:row>
      <xdr:rowOff>71120</xdr:rowOff>
    </xdr:to>
    <xdr:cxnSp macro="">
      <xdr:nvCxnSpPr>
        <xdr:cNvPr id="123" name="直線コネクタ 122"/>
        <xdr:cNvCxnSpPr/>
      </xdr:nvCxnSpPr>
      <xdr:spPr>
        <a:xfrm flipV="1">
          <a:off x="3340100" y="9124315"/>
          <a:ext cx="7315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167640</xdr:rowOff>
    </xdr:from>
    <xdr:ext cx="534035" cy="259080"/>
    <xdr:sp macro="" textlink="">
      <xdr:nvSpPr>
        <xdr:cNvPr id="124" name="物件費平均値テキスト"/>
        <xdr:cNvSpPr txBox="1"/>
      </xdr:nvSpPr>
      <xdr:spPr>
        <a:xfrm>
          <a:off x="4122420" y="9224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19685</xdr:rowOff>
    </xdr:from>
    <xdr:to xmlns:xdr="http://schemas.openxmlformats.org/drawingml/2006/spreadsheetDrawing">
      <xdr:col>24</xdr:col>
      <xdr:colOff>114300</xdr:colOff>
      <xdr:row>55</xdr:row>
      <xdr:rowOff>120650</xdr:rowOff>
    </xdr:to>
    <xdr:sp macro="" textlink="">
      <xdr:nvSpPr>
        <xdr:cNvPr id="125" name="フローチャート: 判断 124"/>
        <xdr:cNvSpPr/>
      </xdr:nvSpPr>
      <xdr:spPr>
        <a:xfrm>
          <a:off x="4020820" y="9243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158750</xdr:rowOff>
    </xdr:from>
    <xdr:to xmlns:xdr="http://schemas.openxmlformats.org/drawingml/2006/spreadsheetDrawing">
      <xdr:col>19</xdr:col>
      <xdr:colOff>167005</xdr:colOff>
      <xdr:row>54</xdr:row>
      <xdr:rowOff>71120</xdr:rowOff>
    </xdr:to>
    <xdr:cxnSp macro="">
      <xdr:nvCxnSpPr>
        <xdr:cNvPr id="126" name="直線コネクタ 125"/>
        <xdr:cNvCxnSpPr/>
      </xdr:nvCxnSpPr>
      <xdr:spPr>
        <a:xfrm>
          <a:off x="2555875" y="9047480"/>
          <a:ext cx="7842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81280</xdr:rowOff>
    </xdr:from>
    <xdr:to xmlns:xdr="http://schemas.openxmlformats.org/drawingml/2006/spreadsheetDrawing">
      <xdr:col>20</xdr:col>
      <xdr:colOff>38100</xdr:colOff>
      <xdr:row>57</xdr:row>
      <xdr:rowOff>11430</xdr:rowOff>
    </xdr:to>
    <xdr:sp macro="" textlink="">
      <xdr:nvSpPr>
        <xdr:cNvPr id="127" name="フローチャート: 判断 126"/>
        <xdr:cNvSpPr/>
      </xdr:nvSpPr>
      <xdr:spPr>
        <a:xfrm>
          <a:off x="3300095" y="94729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2540</xdr:rowOff>
    </xdr:from>
    <xdr:ext cx="534035" cy="259080"/>
    <xdr:sp macro="" textlink="">
      <xdr:nvSpPr>
        <xdr:cNvPr id="128" name="テキスト ボックス 127"/>
        <xdr:cNvSpPr txBox="1"/>
      </xdr:nvSpPr>
      <xdr:spPr>
        <a:xfrm>
          <a:off x="3107055" y="956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158750</xdr:rowOff>
    </xdr:from>
    <xdr:to xmlns:xdr="http://schemas.openxmlformats.org/drawingml/2006/spreadsheetDrawing">
      <xdr:col>15</xdr:col>
      <xdr:colOff>50800</xdr:colOff>
      <xdr:row>57</xdr:row>
      <xdr:rowOff>156210</xdr:rowOff>
    </xdr:to>
    <xdr:cxnSp macro="">
      <xdr:nvCxnSpPr>
        <xdr:cNvPr id="129" name="直線コネクタ 128"/>
        <xdr:cNvCxnSpPr/>
      </xdr:nvCxnSpPr>
      <xdr:spPr>
        <a:xfrm flipV="1">
          <a:off x="1784350" y="9047480"/>
          <a:ext cx="771525" cy="668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30" name="フローチャート: 判断 129"/>
        <xdr:cNvSpPr/>
      </xdr:nvSpPr>
      <xdr:spPr>
        <a:xfrm>
          <a:off x="2505075"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34035" cy="258445"/>
    <xdr:sp macro="" textlink="">
      <xdr:nvSpPr>
        <xdr:cNvPr id="131" name="テキスト ボックス 130"/>
        <xdr:cNvSpPr txBox="1"/>
      </xdr:nvSpPr>
      <xdr:spPr>
        <a:xfrm>
          <a:off x="2335530" y="966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154305</xdr:rowOff>
    </xdr:from>
    <xdr:to xmlns:xdr="http://schemas.openxmlformats.org/drawingml/2006/spreadsheetDrawing">
      <xdr:col>10</xdr:col>
      <xdr:colOff>114300</xdr:colOff>
      <xdr:row>57</xdr:row>
      <xdr:rowOff>156210</xdr:rowOff>
    </xdr:to>
    <xdr:cxnSp macro="">
      <xdr:nvCxnSpPr>
        <xdr:cNvPr id="132" name="直線コネクタ 131"/>
        <xdr:cNvCxnSpPr/>
      </xdr:nvCxnSpPr>
      <xdr:spPr>
        <a:xfrm>
          <a:off x="1002030" y="971359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82550</xdr:rowOff>
    </xdr:from>
    <xdr:to xmlns:xdr="http://schemas.openxmlformats.org/drawingml/2006/spreadsheetDrawing">
      <xdr:col>10</xdr:col>
      <xdr:colOff>165100</xdr:colOff>
      <xdr:row>58</xdr:row>
      <xdr:rowOff>12700</xdr:rowOff>
    </xdr:to>
    <xdr:sp macro="" textlink="">
      <xdr:nvSpPr>
        <xdr:cNvPr id="133" name="フローチャート: 判断 132"/>
        <xdr:cNvSpPr/>
      </xdr:nvSpPr>
      <xdr:spPr>
        <a:xfrm>
          <a:off x="1733550" y="9641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29210</xdr:rowOff>
    </xdr:from>
    <xdr:ext cx="534035" cy="258445"/>
    <xdr:sp macro="" textlink="">
      <xdr:nvSpPr>
        <xdr:cNvPr id="134" name="テキスト ボックス 133"/>
        <xdr:cNvSpPr txBox="1"/>
      </xdr:nvSpPr>
      <xdr:spPr>
        <a:xfrm>
          <a:off x="1540510" y="942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5" name="フローチャート: 判断 134"/>
        <xdr:cNvSpPr/>
      </xdr:nvSpPr>
      <xdr:spPr>
        <a:xfrm>
          <a:off x="962025" y="97167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78740</xdr:rowOff>
    </xdr:from>
    <xdr:ext cx="534035" cy="259080"/>
    <xdr:sp macro="" textlink="">
      <xdr:nvSpPr>
        <xdr:cNvPr id="136" name="テキスト ボックス 135"/>
        <xdr:cNvSpPr txBox="1"/>
      </xdr:nvSpPr>
      <xdr:spPr>
        <a:xfrm>
          <a:off x="76898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8" name="テキスト ボックス 137"/>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40" name="テキスト ボックス 139"/>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41" name="テキスト ボックス 140"/>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17145</xdr:rowOff>
    </xdr:from>
    <xdr:to xmlns:xdr="http://schemas.openxmlformats.org/drawingml/2006/spreadsheetDrawing">
      <xdr:col>24</xdr:col>
      <xdr:colOff>114300</xdr:colOff>
      <xdr:row>54</xdr:row>
      <xdr:rowOff>118745</xdr:rowOff>
    </xdr:to>
    <xdr:sp macro="" textlink="">
      <xdr:nvSpPr>
        <xdr:cNvPr id="142" name="楕円 141"/>
        <xdr:cNvSpPr/>
      </xdr:nvSpPr>
      <xdr:spPr>
        <a:xfrm>
          <a:off x="402082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40005</xdr:rowOff>
    </xdr:from>
    <xdr:ext cx="534035" cy="259080"/>
    <xdr:sp macro="" textlink="">
      <xdr:nvSpPr>
        <xdr:cNvPr id="143" name="物件費該当値テキスト"/>
        <xdr:cNvSpPr txBox="1"/>
      </xdr:nvSpPr>
      <xdr:spPr>
        <a:xfrm>
          <a:off x="4122420" y="8928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20320</xdr:rowOff>
    </xdr:from>
    <xdr:to xmlns:xdr="http://schemas.openxmlformats.org/drawingml/2006/spreadsheetDrawing">
      <xdr:col>20</xdr:col>
      <xdr:colOff>38100</xdr:colOff>
      <xdr:row>54</xdr:row>
      <xdr:rowOff>121920</xdr:rowOff>
    </xdr:to>
    <xdr:sp macro="" textlink="">
      <xdr:nvSpPr>
        <xdr:cNvPr id="144" name="楕円 143"/>
        <xdr:cNvSpPr/>
      </xdr:nvSpPr>
      <xdr:spPr>
        <a:xfrm>
          <a:off x="3300095" y="90766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138430</xdr:rowOff>
    </xdr:from>
    <xdr:ext cx="534035" cy="259080"/>
    <xdr:sp macro="" textlink="">
      <xdr:nvSpPr>
        <xdr:cNvPr id="145" name="テキスト ボックス 144"/>
        <xdr:cNvSpPr txBox="1"/>
      </xdr:nvSpPr>
      <xdr:spPr>
        <a:xfrm>
          <a:off x="3107055" y="885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107950</xdr:rowOff>
    </xdr:from>
    <xdr:to xmlns:xdr="http://schemas.openxmlformats.org/drawingml/2006/spreadsheetDrawing">
      <xdr:col>15</xdr:col>
      <xdr:colOff>101600</xdr:colOff>
      <xdr:row>54</xdr:row>
      <xdr:rowOff>38100</xdr:rowOff>
    </xdr:to>
    <xdr:sp macro="" textlink="">
      <xdr:nvSpPr>
        <xdr:cNvPr id="146" name="楕円 145"/>
        <xdr:cNvSpPr/>
      </xdr:nvSpPr>
      <xdr:spPr>
        <a:xfrm>
          <a:off x="2505075" y="899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54610</xdr:rowOff>
    </xdr:from>
    <xdr:ext cx="534035" cy="258445"/>
    <xdr:sp macro="" textlink="">
      <xdr:nvSpPr>
        <xdr:cNvPr id="147" name="テキスト ボックス 146"/>
        <xdr:cNvSpPr txBox="1"/>
      </xdr:nvSpPr>
      <xdr:spPr>
        <a:xfrm>
          <a:off x="2335530" y="8775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105410</xdr:rowOff>
    </xdr:from>
    <xdr:to xmlns:xdr="http://schemas.openxmlformats.org/drawingml/2006/spreadsheetDrawing">
      <xdr:col>10</xdr:col>
      <xdr:colOff>165100</xdr:colOff>
      <xdr:row>58</xdr:row>
      <xdr:rowOff>35560</xdr:rowOff>
    </xdr:to>
    <xdr:sp macro="" textlink="">
      <xdr:nvSpPr>
        <xdr:cNvPr id="148" name="楕円 147"/>
        <xdr:cNvSpPr/>
      </xdr:nvSpPr>
      <xdr:spPr>
        <a:xfrm>
          <a:off x="173355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27305</xdr:rowOff>
    </xdr:from>
    <xdr:ext cx="534035" cy="259080"/>
    <xdr:sp macro="" textlink="">
      <xdr:nvSpPr>
        <xdr:cNvPr id="149" name="テキスト ボックス 148"/>
        <xdr:cNvSpPr txBox="1"/>
      </xdr:nvSpPr>
      <xdr:spPr>
        <a:xfrm>
          <a:off x="1540510" y="975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50" name="楕円 149"/>
        <xdr:cNvSpPr/>
      </xdr:nvSpPr>
      <xdr:spPr>
        <a:xfrm>
          <a:off x="962025" y="96627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50165</xdr:rowOff>
    </xdr:from>
    <xdr:ext cx="534035" cy="258445"/>
    <xdr:sp macro="" textlink="">
      <xdr:nvSpPr>
        <xdr:cNvPr id="151" name="テキスト ボックス 150"/>
        <xdr:cNvSpPr txBox="1"/>
      </xdr:nvSpPr>
      <xdr:spPr>
        <a:xfrm>
          <a:off x="768985" y="944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3" name="正方形/長方形 152"/>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5" name="正方形/長方形 154"/>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7" name="正方形/長方形 156"/>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60" name="テキスト ボックス 159"/>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62" name="直線コネクタ 161"/>
        <xdr:cNvCxnSpPr/>
      </xdr:nvCxnSpPr>
      <xdr:spPr>
        <a:xfrm>
          <a:off x="668020" y="13220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8285" cy="259080"/>
    <xdr:sp macro="" textlink="">
      <xdr:nvSpPr>
        <xdr:cNvPr id="163" name="テキスト ボックス 162"/>
        <xdr:cNvSpPr txBox="1"/>
      </xdr:nvSpPr>
      <xdr:spPr>
        <a:xfrm>
          <a:off x="46609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668020" y="12769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65" name="テキスト ボックス 164"/>
        <xdr:cNvSpPr txBox="1"/>
      </xdr:nvSpPr>
      <xdr:spPr>
        <a:xfrm>
          <a:off x="207010"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668020" y="12324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9080"/>
    <xdr:sp macro="" textlink="">
      <xdr:nvSpPr>
        <xdr:cNvPr id="167" name="テキスト ボックス 166"/>
        <xdr:cNvSpPr txBox="1"/>
      </xdr:nvSpPr>
      <xdr:spPr>
        <a:xfrm>
          <a:off x="207010"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8" name="直線コネクタ 167"/>
        <xdr:cNvCxnSpPr/>
      </xdr:nvCxnSpPr>
      <xdr:spPr>
        <a:xfrm>
          <a:off x="668020" y="118789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0860" cy="259080"/>
    <xdr:sp macro="" textlink="">
      <xdr:nvSpPr>
        <xdr:cNvPr id="169" name="テキスト ボックス 168"/>
        <xdr:cNvSpPr txBox="1"/>
      </xdr:nvSpPr>
      <xdr:spPr>
        <a:xfrm>
          <a:off x="207010"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71" name="テキスト ボックス 170"/>
        <xdr:cNvSpPr txBox="1"/>
      </xdr:nvSpPr>
      <xdr:spPr>
        <a:xfrm>
          <a:off x="20701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70485</xdr:rowOff>
    </xdr:from>
    <xdr:to xmlns:xdr="http://schemas.openxmlformats.org/drawingml/2006/spreadsheetDrawing">
      <xdr:col>24</xdr:col>
      <xdr:colOff>62865</xdr:colOff>
      <xdr:row>78</xdr:row>
      <xdr:rowOff>128270</xdr:rowOff>
    </xdr:to>
    <xdr:cxnSp macro="">
      <xdr:nvCxnSpPr>
        <xdr:cNvPr id="173" name="直線コネクタ 172"/>
        <xdr:cNvCxnSpPr/>
      </xdr:nvCxnSpPr>
      <xdr:spPr>
        <a:xfrm flipV="1">
          <a:off x="4069715" y="12144375"/>
          <a:ext cx="127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132080</xdr:rowOff>
    </xdr:from>
    <xdr:ext cx="377825" cy="259080"/>
    <xdr:sp macro="" textlink="">
      <xdr:nvSpPr>
        <xdr:cNvPr id="174" name="維持補修費最小値テキスト"/>
        <xdr:cNvSpPr txBox="1"/>
      </xdr:nvSpPr>
      <xdr:spPr>
        <a:xfrm>
          <a:off x="4122420" y="132118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128270</xdr:rowOff>
    </xdr:from>
    <xdr:to xmlns:xdr="http://schemas.openxmlformats.org/drawingml/2006/spreadsheetDrawing">
      <xdr:col>24</xdr:col>
      <xdr:colOff>152400</xdr:colOff>
      <xdr:row>78</xdr:row>
      <xdr:rowOff>128270</xdr:rowOff>
    </xdr:to>
    <xdr:cxnSp macro="">
      <xdr:nvCxnSpPr>
        <xdr:cNvPr id="175" name="直線コネクタ 174"/>
        <xdr:cNvCxnSpPr/>
      </xdr:nvCxnSpPr>
      <xdr:spPr>
        <a:xfrm>
          <a:off x="4006215" y="13208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17145</xdr:rowOff>
    </xdr:from>
    <xdr:ext cx="534035" cy="258445"/>
    <xdr:sp macro="" textlink="">
      <xdr:nvSpPr>
        <xdr:cNvPr id="176" name="維持補修費最大値テキスト"/>
        <xdr:cNvSpPr txBox="1"/>
      </xdr:nvSpPr>
      <xdr:spPr>
        <a:xfrm>
          <a:off x="4122420" y="1192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70485</xdr:rowOff>
    </xdr:from>
    <xdr:to xmlns:xdr="http://schemas.openxmlformats.org/drawingml/2006/spreadsheetDrawing">
      <xdr:col>24</xdr:col>
      <xdr:colOff>152400</xdr:colOff>
      <xdr:row>72</xdr:row>
      <xdr:rowOff>70485</xdr:rowOff>
    </xdr:to>
    <xdr:cxnSp macro="">
      <xdr:nvCxnSpPr>
        <xdr:cNvPr id="177" name="直線コネクタ 176"/>
        <xdr:cNvCxnSpPr/>
      </xdr:nvCxnSpPr>
      <xdr:spPr>
        <a:xfrm>
          <a:off x="4006215" y="12144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146050</xdr:rowOff>
    </xdr:from>
    <xdr:to xmlns:xdr="http://schemas.openxmlformats.org/drawingml/2006/spreadsheetDrawing">
      <xdr:col>24</xdr:col>
      <xdr:colOff>63500</xdr:colOff>
      <xdr:row>77</xdr:row>
      <xdr:rowOff>64770</xdr:rowOff>
    </xdr:to>
    <xdr:cxnSp macro="">
      <xdr:nvCxnSpPr>
        <xdr:cNvPr id="178" name="直線コネクタ 177"/>
        <xdr:cNvCxnSpPr/>
      </xdr:nvCxnSpPr>
      <xdr:spPr>
        <a:xfrm flipV="1">
          <a:off x="3340100" y="12890500"/>
          <a:ext cx="7315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xdr:rowOff>
    </xdr:from>
    <xdr:ext cx="469265" cy="259080"/>
    <xdr:sp macro="" textlink="">
      <xdr:nvSpPr>
        <xdr:cNvPr id="179" name="維持補修費平均値テキスト"/>
        <xdr:cNvSpPr txBox="1"/>
      </xdr:nvSpPr>
      <xdr:spPr>
        <a:xfrm>
          <a:off x="4122420" y="129184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28575</xdr:rowOff>
    </xdr:from>
    <xdr:to xmlns:xdr="http://schemas.openxmlformats.org/drawingml/2006/spreadsheetDrawing">
      <xdr:col>24</xdr:col>
      <xdr:colOff>114300</xdr:colOff>
      <xdr:row>77</xdr:row>
      <xdr:rowOff>129540</xdr:rowOff>
    </xdr:to>
    <xdr:sp macro="" textlink="">
      <xdr:nvSpPr>
        <xdr:cNvPr id="180" name="フローチャート: 判断 179"/>
        <xdr:cNvSpPr/>
      </xdr:nvSpPr>
      <xdr:spPr>
        <a:xfrm>
          <a:off x="4020820" y="12940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64770</xdr:rowOff>
    </xdr:from>
    <xdr:to xmlns:xdr="http://schemas.openxmlformats.org/drawingml/2006/spreadsheetDrawing">
      <xdr:col>19</xdr:col>
      <xdr:colOff>167005</xdr:colOff>
      <xdr:row>77</xdr:row>
      <xdr:rowOff>106045</xdr:rowOff>
    </xdr:to>
    <xdr:cxnSp macro="">
      <xdr:nvCxnSpPr>
        <xdr:cNvPr id="181" name="直線コネクタ 180"/>
        <xdr:cNvCxnSpPr/>
      </xdr:nvCxnSpPr>
      <xdr:spPr>
        <a:xfrm flipV="1">
          <a:off x="2555875" y="12976860"/>
          <a:ext cx="7842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36195</xdr:rowOff>
    </xdr:from>
    <xdr:to xmlns:xdr="http://schemas.openxmlformats.org/drawingml/2006/spreadsheetDrawing">
      <xdr:col>20</xdr:col>
      <xdr:colOff>38100</xdr:colOff>
      <xdr:row>77</xdr:row>
      <xdr:rowOff>137795</xdr:rowOff>
    </xdr:to>
    <xdr:sp macro="" textlink="">
      <xdr:nvSpPr>
        <xdr:cNvPr id="182" name="フローチャート: 判断 181"/>
        <xdr:cNvSpPr/>
      </xdr:nvSpPr>
      <xdr:spPr>
        <a:xfrm>
          <a:off x="3300095" y="129482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128905</xdr:rowOff>
    </xdr:from>
    <xdr:ext cx="469900" cy="258445"/>
    <xdr:sp macro="" textlink="">
      <xdr:nvSpPr>
        <xdr:cNvPr id="183" name="テキスト ボックス 182"/>
        <xdr:cNvSpPr txBox="1"/>
      </xdr:nvSpPr>
      <xdr:spPr>
        <a:xfrm>
          <a:off x="3139440" y="1304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50800</xdr:rowOff>
    </xdr:from>
    <xdr:to xmlns:xdr="http://schemas.openxmlformats.org/drawingml/2006/spreadsheetDrawing">
      <xdr:col>15</xdr:col>
      <xdr:colOff>50800</xdr:colOff>
      <xdr:row>77</xdr:row>
      <xdr:rowOff>106045</xdr:rowOff>
    </xdr:to>
    <xdr:cxnSp macro="">
      <xdr:nvCxnSpPr>
        <xdr:cNvPr id="184" name="直線コネクタ 183"/>
        <xdr:cNvCxnSpPr/>
      </xdr:nvCxnSpPr>
      <xdr:spPr>
        <a:xfrm>
          <a:off x="1784350" y="12962890"/>
          <a:ext cx="7715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185" name="フローチャート: 判断 184"/>
        <xdr:cNvSpPr/>
      </xdr:nvSpPr>
      <xdr:spPr>
        <a:xfrm>
          <a:off x="2505075" y="12985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165735</xdr:rowOff>
    </xdr:from>
    <xdr:ext cx="469900" cy="258445"/>
    <xdr:sp macro="" textlink="">
      <xdr:nvSpPr>
        <xdr:cNvPr id="186" name="テキスト ボックス 185"/>
        <xdr:cNvSpPr txBox="1"/>
      </xdr:nvSpPr>
      <xdr:spPr>
        <a:xfrm>
          <a:off x="2344420" y="13077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38100</xdr:rowOff>
    </xdr:from>
    <xdr:to xmlns:xdr="http://schemas.openxmlformats.org/drawingml/2006/spreadsheetDrawing">
      <xdr:col>10</xdr:col>
      <xdr:colOff>114300</xdr:colOff>
      <xdr:row>77</xdr:row>
      <xdr:rowOff>50800</xdr:rowOff>
    </xdr:to>
    <xdr:cxnSp macro="">
      <xdr:nvCxnSpPr>
        <xdr:cNvPr id="187" name="直線コネクタ 186"/>
        <xdr:cNvCxnSpPr/>
      </xdr:nvCxnSpPr>
      <xdr:spPr>
        <a:xfrm>
          <a:off x="1002030" y="12950190"/>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165100</xdr:rowOff>
    </xdr:to>
    <xdr:sp macro="" textlink="">
      <xdr:nvSpPr>
        <xdr:cNvPr id="188" name="フローチャート: 判断 187"/>
        <xdr:cNvSpPr/>
      </xdr:nvSpPr>
      <xdr:spPr>
        <a:xfrm>
          <a:off x="173355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156210</xdr:rowOff>
    </xdr:from>
    <xdr:ext cx="469900" cy="259080"/>
    <xdr:sp macro="" textlink="">
      <xdr:nvSpPr>
        <xdr:cNvPr id="189" name="テキスト ボックス 188"/>
        <xdr:cNvSpPr txBox="1"/>
      </xdr:nvSpPr>
      <xdr:spPr>
        <a:xfrm>
          <a:off x="1572895" y="1306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67310</xdr:rowOff>
    </xdr:from>
    <xdr:to xmlns:xdr="http://schemas.openxmlformats.org/drawingml/2006/spreadsheetDrawing">
      <xdr:col>6</xdr:col>
      <xdr:colOff>38100</xdr:colOff>
      <xdr:row>77</xdr:row>
      <xdr:rowOff>167640</xdr:rowOff>
    </xdr:to>
    <xdr:sp macro="" textlink="">
      <xdr:nvSpPr>
        <xdr:cNvPr id="190" name="フローチャート: 判断 189"/>
        <xdr:cNvSpPr/>
      </xdr:nvSpPr>
      <xdr:spPr>
        <a:xfrm>
          <a:off x="962025" y="1297940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160020</xdr:rowOff>
    </xdr:from>
    <xdr:ext cx="469900" cy="258445"/>
    <xdr:sp macro="" textlink="">
      <xdr:nvSpPr>
        <xdr:cNvPr id="191" name="テキスト ボックス 190"/>
        <xdr:cNvSpPr txBox="1"/>
      </xdr:nvSpPr>
      <xdr:spPr>
        <a:xfrm>
          <a:off x="80137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93" name="テキスト ボックス 192"/>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96" name="テキスト ボックス 195"/>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95250</xdr:rowOff>
    </xdr:from>
    <xdr:to xmlns:xdr="http://schemas.openxmlformats.org/drawingml/2006/spreadsheetDrawing">
      <xdr:col>24</xdr:col>
      <xdr:colOff>114300</xdr:colOff>
      <xdr:row>77</xdr:row>
      <xdr:rowOff>25400</xdr:rowOff>
    </xdr:to>
    <xdr:sp macro="" textlink="">
      <xdr:nvSpPr>
        <xdr:cNvPr id="197" name="楕円 196"/>
        <xdr:cNvSpPr/>
      </xdr:nvSpPr>
      <xdr:spPr>
        <a:xfrm>
          <a:off x="4020820" y="1283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118110</xdr:rowOff>
    </xdr:from>
    <xdr:ext cx="469265" cy="259080"/>
    <xdr:sp macro="" textlink="">
      <xdr:nvSpPr>
        <xdr:cNvPr id="198" name="維持補修費該当値テキスト"/>
        <xdr:cNvSpPr txBox="1"/>
      </xdr:nvSpPr>
      <xdr:spPr>
        <a:xfrm>
          <a:off x="4122420" y="1269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14605</xdr:rowOff>
    </xdr:from>
    <xdr:to xmlns:xdr="http://schemas.openxmlformats.org/drawingml/2006/spreadsheetDrawing">
      <xdr:col>20</xdr:col>
      <xdr:colOff>38100</xdr:colOff>
      <xdr:row>77</xdr:row>
      <xdr:rowOff>116205</xdr:rowOff>
    </xdr:to>
    <xdr:sp macro="" textlink="">
      <xdr:nvSpPr>
        <xdr:cNvPr id="199" name="楕円 198"/>
        <xdr:cNvSpPr/>
      </xdr:nvSpPr>
      <xdr:spPr>
        <a:xfrm>
          <a:off x="3300095" y="129266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132715</xdr:rowOff>
    </xdr:from>
    <xdr:ext cx="469900" cy="259080"/>
    <xdr:sp macro="" textlink="">
      <xdr:nvSpPr>
        <xdr:cNvPr id="200" name="テキスト ボックス 199"/>
        <xdr:cNvSpPr txBox="1"/>
      </xdr:nvSpPr>
      <xdr:spPr>
        <a:xfrm>
          <a:off x="3139440" y="1270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55245</xdr:rowOff>
    </xdr:from>
    <xdr:to xmlns:xdr="http://schemas.openxmlformats.org/drawingml/2006/spreadsheetDrawing">
      <xdr:col>15</xdr:col>
      <xdr:colOff>101600</xdr:colOff>
      <xdr:row>77</xdr:row>
      <xdr:rowOff>156845</xdr:rowOff>
    </xdr:to>
    <xdr:sp macro="" textlink="">
      <xdr:nvSpPr>
        <xdr:cNvPr id="201" name="楕円 200"/>
        <xdr:cNvSpPr/>
      </xdr:nvSpPr>
      <xdr:spPr>
        <a:xfrm>
          <a:off x="2505075" y="129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1905</xdr:rowOff>
    </xdr:from>
    <xdr:ext cx="469900" cy="259080"/>
    <xdr:sp macro="" textlink="">
      <xdr:nvSpPr>
        <xdr:cNvPr id="202" name="テキスト ボックス 201"/>
        <xdr:cNvSpPr txBox="1"/>
      </xdr:nvSpPr>
      <xdr:spPr>
        <a:xfrm>
          <a:off x="2344420" y="12746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167640</xdr:rowOff>
    </xdr:from>
    <xdr:to xmlns:xdr="http://schemas.openxmlformats.org/drawingml/2006/spreadsheetDrawing">
      <xdr:col>10</xdr:col>
      <xdr:colOff>165100</xdr:colOff>
      <xdr:row>77</xdr:row>
      <xdr:rowOff>101600</xdr:rowOff>
    </xdr:to>
    <xdr:sp macro="" textlink="">
      <xdr:nvSpPr>
        <xdr:cNvPr id="203" name="楕円 202"/>
        <xdr:cNvSpPr/>
      </xdr:nvSpPr>
      <xdr:spPr>
        <a:xfrm>
          <a:off x="173355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118110</xdr:rowOff>
    </xdr:from>
    <xdr:ext cx="469900" cy="259080"/>
    <xdr:sp macro="" textlink="">
      <xdr:nvSpPr>
        <xdr:cNvPr id="204" name="テキスト ボックス 203"/>
        <xdr:cNvSpPr txBox="1"/>
      </xdr:nvSpPr>
      <xdr:spPr>
        <a:xfrm>
          <a:off x="1572895" y="1269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158750</xdr:rowOff>
    </xdr:from>
    <xdr:to xmlns:xdr="http://schemas.openxmlformats.org/drawingml/2006/spreadsheetDrawing">
      <xdr:col>6</xdr:col>
      <xdr:colOff>38100</xdr:colOff>
      <xdr:row>77</xdr:row>
      <xdr:rowOff>88900</xdr:rowOff>
    </xdr:to>
    <xdr:sp macro="" textlink="">
      <xdr:nvSpPr>
        <xdr:cNvPr id="205" name="楕円 204"/>
        <xdr:cNvSpPr/>
      </xdr:nvSpPr>
      <xdr:spPr>
        <a:xfrm>
          <a:off x="962025" y="129032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105410</xdr:rowOff>
    </xdr:from>
    <xdr:ext cx="469900" cy="258445"/>
    <xdr:sp macro="" textlink="">
      <xdr:nvSpPr>
        <xdr:cNvPr id="206" name="テキスト ボックス 205"/>
        <xdr:cNvSpPr txBox="1"/>
      </xdr:nvSpPr>
      <xdr:spPr>
        <a:xfrm>
          <a:off x="801370" y="12682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8" name="正方形/長方形 207"/>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0" name="正方形/長方形 209"/>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2" name="正方形/長方形 211"/>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5" name="テキスト ボックス 214"/>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7" name="テキスト ボックス 216"/>
        <xdr:cNvSpPr txBox="1"/>
      </xdr:nvSpPr>
      <xdr:spPr>
        <a:xfrm>
          <a:off x="207010" y="16913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9" name="テキスト ボックス 218"/>
        <xdr:cNvSpPr txBox="1"/>
      </xdr:nvSpPr>
      <xdr:spPr>
        <a:xfrm>
          <a:off x="20701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1" name="テキスト ボックス 220"/>
        <xdr:cNvSpPr txBox="1"/>
      </xdr:nvSpPr>
      <xdr:spPr>
        <a:xfrm>
          <a:off x="207010"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3" name="テキスト ボックス 222"/>
        <xdr:cNvSpPr txBox="1"/>
      </xdr:nvSpPr>
      <xdr:spPr>
        <a:xfrm>
          <a:off x="16637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5" name="テキスト ボックス 224"/>
        <xdr:cNvSpPr txBox="1"/>
      </xdr:nvSpPr>
      <xdr:spPr>
        <a:xfrm>
          <a:off x="16637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66802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143510</xdr:rowOff>
    </xdr:from>
    <xdr:to xmlns:xdr="http://schemas.openxmlformats.org/drawingml/2006/spreadsheetDrawing">
      <xdr:col>24</xdr:col>
      <xdr:colOff>62865</xdr:colOff>
      <xdr:row>97</xdr:row>
      <xdr:rowOff>8255</xdr:rowOff>
    </xdr:to>
    <xdr:cxnSp macro="">
      <xdr:nvCxnSpPr>
        <xdr:cNvPr id="233" name="直線コネクタ 232"/>
        <xdr:cNvCxnSpPr/>
      </xdr:nvCxnSpPr>
      <xdr:spPr>
        <a:xfrm flipV="1">
          <a:off x="4069715" y="1506728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12065</xdr:rowOff>
    </xdr:from>
    <xdr:ext cx="534035" cy="259080"/>
    <xdr:sp macro="" textlink="">
      <xdr:nvSpPr>
        <xdr:cNvPr id="234" name="扶助費最小値テキスト"/>
        <xdr:cNvSpPr txBox="1"/>
      </xdr:nvSpPr>
      <xdr:spPr>
        <a:xfrm>
          <a:off x="4122420"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8255</xdr:rowOff>
    </xdr:from>
    <xdr:to xmlns:xdr="http://schemas.openxmlformats.org/drawingml/2006/spreadsheetDrawing">
      <xdr:col>24</xdr:col>
      <xdr:colOff>152400</xdr:colOff>
      <xdr:row>97</xdr:row>
      <xdr:rowOff>8255</xdr:rowOff>
    </xdr:to>
    <xdr:cxnSp macro="">
      <xdr:nvCxnSpPr>
        <xdr:cNvPr id="235" name="直線コネクタ 234"/>
        <xdr:cNvCxnSpPr/>
      </xdr:nvCxnSpPr>
      <xdr:spPr>
        <a:xfrm>
          <a:off x="4006215" y="162960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90170</xdr:rowOff>
    </xdr:from>
    <xdr:ext cx="598170" cy="258445"/>
    <xdr:sp macro="" textlink="">
      <xdr:nvSpPr>
        <xdr:cNvPr id="236" name="扶助費最大値テキスト"/>
        <xdr:cNvSpPr txBox="1"/>
      </xdr:nvSpPr>
      <xdr:spPr>
        <a:xfrm>
          <a:off x="4122420" y="14846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143510</xdr:rowOff>
    </xdr:from>
    <xdr:to xmlns:xdr="http://schemas.openxmlformats.org/drawingml/2006/spreadsheetDrawing">
      <xdr:col>24</xdr:col>
      <xdr:colOff>152400</xdr:colOff>
      <xdr:row>89</xdr:row>
      <xdr:rowOff>143510</xdr:rowOff>
    </xdr:to>
    <xdr:cxnSp macro="">
      <xdr:nvCxnSpPr>
        <xdr:cNvPr id="237" name="直線コネクタ 236"/>
        <xdr:cNvCxnSpPr/>
      </xdr:nvCxnSpPr>
      <xdr:spPr>
        <a:xfrm>
          <a:off x="4006215" y="15067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118745</xdr:rowOff>
    </xdr:from>
    <xdr:to xmlns:xdr="http://schemas.openxmlformats.org/drawingml/2006/spreadsheetDrawing">
      <xdr:col>24</xdr:col>
      <xdr:colOff>63500</xdr:colOff>
      <xdr:row>98</xdr:row>
      <xdr:rowOff>38735</xdr:rowOff>
    </xdr:to>
    <xdr:cxnSp macro="">
      <xdr:nvCxnSpPr>
        <xdr:cNvPr id="238" name="直線コネクタ 237"/>
        <xdr:cNvCxnSpPr/>
      </xdr:nvCxnSpPr>
      <xdr:spPr>
        <a:xfrm flipV="1">
          <a:off x="3340100" y="16235045"/>
          <a:ext cx="73152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21590</xdr:rowOff>
    </xdr:from>
    <xdr:ext cx="598170" cy="259080"/>
    <xdr:sp macro="" textlink="">
      <xdr:nvSpPr>
        <xdr:cNvPr id="239" name="扶助費平均値テキスト"/>
        <xdr:cNvSpPr txBox="1"/>
      </xdr:nvSpPr>
      <xdr:spPr>
        <a:xfrm>
          <a:off x="4122420" y="1562354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170180</xdr:rowOff>
    </xdr:from>
    <xdr:to xmlns:xdr="http://schemas.openxmlformats.org/drawingml/2006/spreadsheetDrawing">
      <xdr:col>24</xdr:col>
      <xdr:colOff>114300</xdr:colOff>
      <xdr:row>94</xdr:row>
      <xdr:rowOff>100330</xdr:rowOff>
    </xdr:to>
    <xdr:sp macro="" textlink="">
      <xdr:nvSpPr>
        <xdr:cNvPr id="240" name="フローチャート: 判断 239"/>
        <xdr:cNvSpPr/>
      </xdr:nvSpPr>
      <xdr:spPr>
        <a:xfrm>
          <a:off x="4020820"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38735</xdr:rowOff>
    </xdr:from>
    <xdr:to xmlns:xdr="http://schemas.openxmlformats.org/drawingml/2006/spreadsheetDrawing">
      <xdr:col>19</xdr:col>
      <xdr:colOff>167005</xdr:colOff>
      <xdr:row>98</xdr:row>
      <xdr:rowOff>45720</xdr:rowOff>
    </xdr:to>
    <xdr:cxnSp macro="">
      <xdr:nvCxnSpPr>
        <xdr:cNvPr id="241" name="直線コネクタ 240"/>
        <xdr:cNvCxnSpPr/>
      </xdr:nvCxnSpPr>
      <xdr:spPr>
        <a:xfrm flipV="1">
          <a:off x="2555875" y="16497935"/>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102235</xdr:rowOff>
    </xdr:from>
    <xdr:to xmlns:xdr="http://schemas.openxmlformats.org/drawingml/2006/spreadsheetDrawing">
      <xdr:col>20</xdr:col>
      <xdr:colOff>38100</xdr:colOff>
      <xdr:row>96</xdr:row>
      <xdr:rowOff>32385</xdr:rowOff>
    </xdr:to>
    <xdr:sp macro="" textlink="">
      <xdr:nvSpPr>
        <xdr:cNvPr id="242" name="フローチャート: 判断 241"/>
        <xdr:cNvSpPr/>
      </xdr:nvSpPr>
      <xdr:spPr>
        <a:xfrm>
          <a:off x="3300095" y="160470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48895</xdr:rowOff>
    </xdr:from>
    <xdr:ext cx="598170" cy="259080"/>
    <xdr:sp macro="" textlink="">
      <xdr:nvSpPr>
        <xdr:cNvPr id="243" name="テキスト ボックス 242"/>
        <xdr:cNvSpPr txBox="1"/>
      </xdr:nvSpPr>
      <xdr:spPr>
        <a:xfrm>
          <a:off x="3074670" y="1582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45720</xdr:rowOff>
    </xdr:from>
    <xdr:to xmlns:xdr="http://schemas.openxmlformats.org/drawingml/2006/spreadsheetDrawing">
      <xdr:col>15</xdr:col>
      <xdr:colOff>50800</xdr:colOff>
      <xdr:row>98</xdr:row>
      <xdr:rowOff>76200</xdr:rowOff>
    </xdr:to>
    <xdr:cxnSp macro="">
      <xdr:nvCxnSpPr>
        <xdr:cNvPr id="244" name="直線コネクタ 243"/>
        <xdr:cNvCxnSpPr/>
      </xdr:nvCxnSpPr>
      <xdr:spPr>
        <a:xfrm flipV="1">
          <a:off x="1784350" y="16504920"/>
          <a:ext cx="771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147955</xdr:rowOff>
    </xdr:from>
    <xdr:to xmlns:xdr="http://schemas.openxmlformats.org/drawingml/2006/spreadsheetDrawing">
      <xdr:col>15</xdr:col>
      <xdr:colOff>101600</xdr:colOff>
      <xdr:row>96</xdr:row>
      <xdr:rowOff>78105</xdr:rowOff>
    </xdr:to>
    <xdr:sp macro="" textlink="">
      <xdr:nvSpPr>
        <xdr:cNvPr id="245" name="フローチャート: 判断 244"/>
        <xdr:cNvSpPr/>
      </xdr:nvSpPr>
      <xdr:spPr>
        <a:xfrm>
          <a:off x="2505075" y="1609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94615</xdr:rowOff>
    </xdr:from>
    <xdr:ext cx="598170" cy="259080"/>
    <xdr:sp macro="" textlink="">
      <xdr:nvSpPr>
        <xdr:cNvPr id="246" name="テキスト ボックス 245"/>
        <xdr:cNvSpPr txBox="1"/>
      </xdr:nvSpPr>
      <xdr:spPr>
        <a:xfrm>
          <a:off x="2303145" y="15868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98</xdr:row>
      <xdr:rowOff>62230</xdr:rowOff>
    </xdr:from>
    <xdr:to xmlns:xdr="http://schemas.openxmlformats.org/drawingml/2006/spreadsheetDrawing">
      <xdr:col>10</xdr:col>
      <xdr:colOff>114300</xdr:colOff>
      <xdr:row>98</xdr:row>
      <xdr:rowOff>76200</xdr:rowOff>
    </xdr:to>
    <xdr:cxnSp macro="">
      <xdr:nvCxnSpPr>
        <xdr:cNvPr id="247" name="直線コネクタ 246"/>
        <xdr:cNvCxnSpPr/>
      </xdr:nvCxnSpPr>
      <xdr:spPr>
        <a:xfrm>
          <a:off x="1002030" y="1652143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30480</xdr:rowOff>
    </xdr:from>
    <xdr:to xmlns:xdr="http://schemas.openxmlformats.org/drawingml/2006/spreadsheetDrawing">
      <xdr:col>10</xdr:col>
      <xdr:colOff>165100</xdr:colOff>
      <xdr:row>96</xdr:row>
      <xdr:rowOff>132080</xdr:rowOff>
    </xdr:to>
    <xdr:sp macro="" textlink="">
      <xdr:nvSpPr>
        <xdr:cNvPr id="248" name="フローチャート: 判断 247"/>
        <xdr:cNvSpPr/>
      </xdr:nvSpPr>
      <xdr:spPr>
        <a:xfrm>
          <a:off x="1733550" y="1614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149225</xdr:rowOff>
    </xdr:from>
    <xdr:ext cx="598170" cy="259080"/>
    <xdr:sp macro="" textlink="">
      <xdr:nvSpPr>
        <xdr:cNvPr id="249" name="テキスト ボックス 248"/>
        <xdr:cNvSpPr txBox="1"/>
      </xdr:nvSpPr>
      <xdr:spPr>
        <a:xfrm>
          <a:off x="1508125" y="15922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23495</xdr:rowOff>
    </xdr:from>
    <xdr:to xmlns:xdr="http://schemas.openxmlformats.org/drawingml/2006/spreadsheetDrawing">
      <xdr:col>6</xdr:col>
      <xdr:colOff>38100</xdr:colOff>
      <xdr:row>96</xdr:row>
      <xdr:rowOff>125095</xdr:rowOff>
    </xdr:to>
    <xdr:sp macro="" textlink="">
      <xdr:nvSpPr>
        <xdr:cNvPr id="250" name="フローチャート: 判断 249"/>
        <xdr:cNvSpPr/>
      </xdr:nvSpPr>
      <xdr:spPr>
        <a:xfrm>
          <a:off x="962025" y="161397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141605</xdr:rowOff>
    </xdr:from>
    <xdr:ext cx="598170" cy="259080"/>
    <xdr:sp macro="" textlink="">
      <xdr:nvSpPr>
        <xdr:cNvPr id="251" name="テキスト ボックス 250"/>
        <xdr:cNvSpPr txBox="1"/>
      </xdr:nvSpPr>
      <xdr:spPr>
        <a:xfrm>
          <a:off x="736600" y="1591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3" name="テキスト ボックス 252"/>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6" name="テキスト ボックス 255"/>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67945</xdr:rowOff>
    </xdr:from>
    <xdr:to xmlns:xdr="http://schemas.openxmlformats.org/drawingml/2006/spreadsheetDrawing">
      <xdr:col>24</xdr:col>
      <xdr:colOff>114300</xdr:colOff>
      <xdr:row>96</xdr:row>
      <xdr:rowOff>169545</xdr:rowOff>
    </xdr:to>
    <xdr:sp macro="" textlink="">
      <xdr:nvSpPr>
        <xdr:cNvPr id="257" name="楕円 256"/>
        <xdr:cNvSpPr/>
      </xdr:nvSpPr>
      <xdr:spPr>
        <a:xfrm>
          <a:off x="402082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98170" cy="258445"/>
    <xdr:sp macro="" textlink="">
      <xdr:nvSpPr>
        <xdr:cNvPr id="258" name="扶助費該当値テキスト"/>
        <xdr:cNvSpPr txBox="1"/>
      </xdr:nvSpPr>
      <xdr:spPr>
        <a:xfrm>
          <a:off x="4122420" y="1609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159385</xdr:rowOff>
    </xdr:from>
    <xdr:to xmlns:xdr="http://schemas.openxmlformats.org/drawingml/2006/spreadsheetDrawing">
      <xdr:col>20</xdr:col>
      <xdr:colOff>38100</xdr:colOff>
      <xdr:row>98</xdr:row>
      <xdr:rowOff>89535</xdr:rowOff>
    </xdr:to>
    <xdr:sp macro="" textlink="">
      <xdr:nvSpPr>
        <xdr:cNvPr id="259" name="楕円 258"/>
        <xdr:cNvSpPr/>
      </xdr:nvSpPr>
      <xdr:spPr>
        <a:xfrm>
          <a:off x="3300095" y="164471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81280</xdr:rowOff>
    </xdr:from>
    <xdr:ext cx="534035" cy="259080"/>
    <xdr:sp macro="" textlink="">
      <xdr:nvSpPr>
        <xdr:cNvPr id="260" name="テキスト ボックス 259"/>
        <xdr:cNvSpPr txBox="1"/>
      </xdr:nvSpPr>
      <xdr:spPr>
        <a:xfrm>
          <a:off x="310705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166370</xdr:rowOff>
    </xdr:from>
    <xdr:to xmlns:xdr="http://schemas.openxmlformats.org/drawingml/2006/spreadsheetDrawing">
      <xdr:col>15</xdr:col>
      <xdr:colOff>101600</xdr:colOff>
      <xdr:row>98</xdr:row>
      <xdr:rowOff>96520</xdr:rowOff>
    </xdr:to>
    <xdr:sp macro="" textlink="">
      <xdr:nvSpPr>
        <xdr:cNvPr id="261" name="楕円 260"/>
        <xdr:cNvSpPr/>
      </xdr:nvSpPr>
      <xdr:spPr>
        <a:xfrm>
          <a:off x="2505075"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87630</xdr:rowOff>
    </xdr:from>
    <xdr:ext cx="534035" cy="258445"/>
    <xdr:sp macro="" textlink="">
      <xdr:nvSpPr>
        <xdr:cNvPr id="262" name="テキスト ボックス 261"/>
        <xdr:cNvSpPr txBox="1"/>
      </xdr:nvSpPr>
      <xdr:spPr>
        <a:xfrm>
          <a:off x="2335530"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25400</xdr:rowOff>
    </xdr:from>
    <xdr:to xmlns:xdr="http://schemas.openxmlformats.org/drawingml/2006/spreadsheetDrawing">
      <xdr:col>10</xdr:col>
      <xdr:colOff>165100</xdr:colOff>
      <xdr:row>98</xdr:row>
      <xdr:rowOff>127000</xdr:rowOff>
    </xdr:to>
    <xdr:sp macro="" textlink="">
      <xdr:nvSpPr>
        <xdr:cNvPr id="263" name="楕円 262"/>
        <xdr:cNvSpPr/>
      </xdr:nvSpPr>
      <xdr:spPr>
        <a:xfrm>
          <a:off x="173355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118110</xdr:rowOff>
    </xdr:from>
    <xdr:ext cx="534035" cy="259080"/>
    <xdr:sp macro="" textlink="">
      <xdr:nvSpPr>
        <xdr:cNvPr id="264" name="テキスト ボックス 263"/>
        <xdr:cNvSpPr txBox="1"/>
      </xdr:nvSpPr>
      <xdr:spPr>
        <a:xfrm>
          <a:off x="1540510"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11430</xdr:rowOff>
    </xdr:from>
    <xdr:to xmlns:xdr="http://schemas.openxmlformats.org/drawingml/2006/spreadsheetDrawing">
      <xdr:col>6</xdr:col>
      <xdr:colOff>38100</xdr:colOff>
      <xdr:row>98</xdr:row>
      <xdr:rowOff>113030</xdr:rowOff>
    </xdr:to>
    <xdr:sp macro="" textlink="">
      <xdr:nvSpPr>
        <xdr:cNvPr id="265" name="楕円 264"/>
        <xdr:cNvSpPr/>
      </xdr:nvSpPr>
      <xdr:spPr>
        <a:xfrm>
          <a:off x="962025" y="164706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104140</xdr:rowOff>
    </xdr:from>
    <xdr:ext cx="534035" cy="259080"/>
    <xdr:sp macro="" textlink="">
      <xdr:nvSpPr>
        <xdr:cNvPr id="266" name="テキスト ボックス 265"/>
        <xdr:cNvSpPr txBox="1"/>
      </xdr:nvSpPr>
      <xdr:spPr>
        <a:xfrm>
          <a:off x="76898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75" name="テキスト ボックス 274"/>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8" name="テキスト ボックス 277"/>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8445"/>
    <xdr:sp macro="" textlink="">
      <xdr:nvSpPr>
        <xdr:cNvPr id="280" name="テキスト ボックス 279"/>
        <xdr:cNvSpPr txBox="1"/>
      </xdr:nvSpPr>
      <xdr:spPr>
        <a:xfrm>
          <a:off x="5344160"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81" name="直線コネクタ 280"/>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4995" cy="259080"/>
    <xdr:sp macro="" textlink="">
      <xdr:nvSpPr>
        <xdr:cNvPr id="282" name="テキスト ボックス 281"/>
        <xdr:cNvSpPr txBox="1"/>
      </xdr:nvSpPr>
      <xdr:spPr>
        <a:xfrm>
          <a:off x="5280025"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4" name="テキスト ボックス 283"/>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8445"/>
    <xdr:sp macro="" textlink="">
      <xdr:nvSpPr>
        <xdr:cNvPr id="286" name="テキスト ボックス 285"/>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8" name="テキスト ボックス 287"/>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34</xdr:row>
      <xdr:rowOff>42545</xdr:rowOff>
    </xdr:from>
    <xdr:to xmlns:xdr="http://schemas.openxmlformats.org/drawingml/2006/spreadsheetDrawing">
      <xdr:col>54</xdr:col>
      <xdr:colOff>167005</xdr:colOff>
      <xdr:row>38</xdr:row>
      <xdr:rowOff>75565</xdr:rowOff>
    </xdr:to>
    <xdr:cxnSp macro="">
      <xdr:nvCxnSpPr>
        <xdr:cNvPr id="290" name="直線コネクタ 289"/>
        <xdr:cNvCxnSpPr/>
      </xdr:nvCxnSpPr>
      <xdr:spPr>
        <a:xfrm flipV="1">
          <a:off x="9185275" y="5746115"/>
          <a:ext cx="0" cy="703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79375</xdr:rowOff>
    </xdr:from>
    <xdr:ext cx="534035" cy="259080"/>
    <xdr:sp macro="" textlink="">
      <xdr:nvSpPr>
        <xdr:cNvPr id="291" name="補助費等最小値テキスト"/>
        <xdr:cNvSpPr txBox="1"/>
      </xdr:nvSpPr>
      <xdr:spPr>
        <a:xfrm>
          <a:off x="9236075" y="645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75565</xdr:rowOff>
    </xdr:from>
    <xdr:to xmlns:xdr="http://schemas.openxmlformats.org/drawingml/2006/spreadsheetDrawing">
      <xdr:col>55</xdr:col>
      <xdr:colOff>88900</xdr:colOff>
      <xdr:row>38</xdr:row>
      <xdr:rowOff>75565</xdr:rowOff>
    </xdr:to>
    <xdr:cxnSp macro="">
      <xdr:nvCxnSpPr>
        <xdr:cNvPr id="292" name="直線コネクタ 291"/>
        <xdr:cNvCxnSpPr/>
      </xdr:nvCxnSpPr>
      <xdr:spPr>
        <a:xfrm>
          <a:off x="9119870" y="6449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160655</xdr:rowOff>
    </xdr:from>
    <xdr:ext cx="598170" cy="259080"/>
    <xdr:sp macro="" textlink="">
      <xdr:nvSpPr>
        <xdr:cNvPr id="293" name="補助費等最大値テキスト"/>
        <xdr:cNvSpPr txBox="1"/>
      </xdr:nvSpPr>
      <xdr:spPr>
        <a:xfrm>
          <a:off x="9236075" y="552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42545</xdr:rowOff>
    </xdr:from>
    <xdr:to xmlns:xdr="http://schemas.openxmlformats.org/drawingml/2006/spreadsheetDrawing">
      <xdr:col>55</xdr:col>
      <xdr:colOff>88900</xdr:colOff>
      <xdr:row>34</xdr:row>
      <xdr:rowOff>42545</xdr:rowOff>
    </xdr:to>
    <xdr:cxnSp macro="">
      <xdr:nvCxnSpPr>
        <xdr:cNvPr id="294" name="直線コネクタ 293"/>
        <xdr:cNvCxnSpPr/>
      </xdr:nvCxnSpPr>
      <xdr:spPr>
        <a:xfrm>
          <a:off x="9119870" y="57461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40640</xdr:rowOff>
    </xdr:from>
    <xdr:to xmlns:xdr="http://schemas.openxmlformats.org/drawingml/2006/spreadsheetDrawing">
      <xdr:col>55</xdr:col>
      <xdr:colOff>0</xdr:colOff>
      <xdr:row>36</xdr:row>
      <xdr:rowOff>149225</xdr:rowOff>
    </xdr:to>
    <xdr:cxnSp macro="">
      <xdr:nvCxnSpPr>
        <xdr:cNvPr id="295" name="直線コネクタ 294"/>
        <xdr:cNvCxnSpPr/>
      </xdr:nvCxnSpPr>
      <xdr:spPr>
        <a:xfrm>
          <a:off x="8464550" y="5241290"/>
          <a:ext cx="720725" cy="946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17780</xdr:rowOff>
    </xdr:from>
    <xdr:ext cx="534035" cy="258445"/>
    <xdr:sp macro="" textlink="">
      <xdr:nvSpPr>
        <xdr:cNvPr id="296" name="補助費等平均値テキスト"/>
        <xdr:cNvSpPr txBox="1"/>
      </xdr:nvSpPr>
      <xdr:spPr>
        <a:xfrm>
          <a:off x="9236075" y="62242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39370</xdr:rowOff>
    </xdr:from>
    <xdr:to xmlns:xdr="http://schemas.openxmlformats.org/drawingml/2006/spreadsheetDrawing">
      <xdr:col>55</xdr:col>
      <xdr:colOff>50800</xdr:colOff>
      <xdr:row>37</xdr:row>
      <xdr:rowOff>140970</xdr:rowOff>
    </xdr:to>
    <xdr:sp macro="" textlink="">
      <xdr:nvSpPr>
        <xdr:cNvPr id="297" name="フローチャート: 判断 296"/>
        <xdr:cNvSpPr/>
      </xdr:nvSpPr>
      <xdr:spPr>
        <a:xfrm>
          <a:off x="9157970" y="62458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31</xdr:row>
      <xdr:rowOff>40640</xdr:rowOff>
    </xdr:from>
    <xdr:to xmlns:xdr="http://schemas.openxmlformats.org/drawingml/2006/spreadsheetDrawing">
      <xdr:col>50</xdr:col>
      <xdr:colOff>114300</xdr:colOff>
      <xdr:row>37</xdr:row>
      <xdr:rowOff>35560</xdr:rowOff>
    </xdr:to>
    <xdr:cxnSp macro="">
      <xdr:nvCxnSpPr>
        <xdr:cNvPr id="298" name="直線コネクタ 297"/>
        <xdr:cNvCxnSpPr/>
      </xdr:nvCxnSpPr>
      <xdr:spPr>
        <a:xfrm flipV="1">
          <a:off x="7682230" y="5241290"/>
          <a:ext cx="782320" cy="1000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136525</xdr:rowOff>
    </xdr:from>
    <xdr:to xmlns:xdr="http://schemas.openxmlformats.org/drawingml/2006/spreadsheetDrawing">
      <xdr:col>50</xdr:col>
      <xdr:colOff>165100</xdr:colOff>
      <xdr:row>33</xdr:row>
      <xdr:rowOff>66675</xdr:rowOff>
    </xdr:to>
    <xdr:sp macro="" textlink="">
      <xdr:nvSpPr>
        <xdr:cNvPr id="299" name="フローチャート: 判断 298"/>
        <xdr:cNvSpPr/>
      </xdr:nvSpPr>
      <xdr:spPr>
        <a:xfrm>
          <a:off x="8413750" y="5504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57785</xdr:rowOff>
    </xdr:from>
    <xdr:ext cx="598170" cy="259080"/>
    <xdr:sp macro="" textlink="">
      <xdr:nvSpPr>
        <xdr:cNvPr id="300" name="テキスト ボックス 299"/>
        <xdr:cNvSpPr txBox="1"/>
      </xdr:nvSpPr>
      <xdr:spPr>
        <a:xfrm>
          <a:off x="8188325" y="559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35560</xdr:rowOff>
    </xdr:from>
    <xdr:to xmlns:xdr="http://schemas.openxmlformats.org/drawingml/2006/spreadsheetDrawing">
      <xdr:col>45</xdr:col>
      <xdr:colOff>167005</xdr:colOff>
      <xdr:row>37</xdr:row>
      <xdr:rowOff>75565</xdr:rowOff>
    </xdr:to>
    <xdr:cxnSp macro="">
      <xdr:nvCxnSpPr>
        <xdr:cNvPr id="301" name="直線コネクタ 300"/>
        <xdr:cNvCxnSpPr/>
      </xdr:nvCxnSpPr>
      <xdr:spPr>
        <a:xfrm flipV="1">
          <a:off x="6898005" y="6242050"/>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96520</xdr:rowOff>
    </xdr:from>
    <xdr:to xmlns:xdr="http://schemas.openxmlformats.org/drawingml/2006/spreadsheetDrawing">
      <xdr:col>46</xdr:col>
      <xdr:colOff>38100</xdr:colOff>
      <xdr:row>38</xdr:row>
      <xdr:rowOff>26670</xdr:rowOff>
    </xdr:to>
    <xdr:sp macro="" textlink="">
      <xdr:nvSpPr>
        <xdr:cNvPr id="302" name="フローチャート: 判断 301"/>
        <xdr:cNvSpPr/>
      </xdr:nvSpPr>
      <xdr:spPr>
        <a:xfrm>
          <a:off x="7642225" y="63030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17780</xdr:rowOff>
    </xdr:from>
    <xdr:ext cx="534035" cy="258445"/>
    <xdr:sp macro="" textlink="">
      <xdr:nvSpPr>
        <xdr:cNvPr id="303" name="テキスト ボックス 302"/>
        <xdr:cNvSpPr txBox="1"/>
      </xdr:nvSpPr>
      <xdr:spPr>
        <a:xfrm>
          <a:off x="7449185" y="6391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66675</xdr:rowOff>
    </xdr:from>
    <xdr:to xmlns:xdr="http://schemas.openxmlformats.org/drawingml/2006/spreadsheetDrawing">
      <xdr:col>41</xdr:col>
      <xdr:colOff>50800</xdr:colOff>
      <xdr:row>37</xdr:row>
      <xdr:rowOff>75565</xdr:rowOff>
    </xdr:to>
    <xdr:cxnSp macro="">
      <xdr:nvCxnSpPr>
        <xdr:cNvPr id="304" name="直線コネクタ 303"/>
        <xdr:cNvCxnSpPr/>
      </xdr:nvCxnSpPr>
      <xdr:spPr>
        <a:xfrm>
          <a:off x="6126480" y="6273165"/>
          <a:ext cx="771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109220</xdr:rowOff>
    </xdr:from>
    <xdr:to xmlns:xdr="http://schemas.openxmlformats.org/drawingml/2006/spreadsheetDrawing">
      <xdr:col>41</xdr:col>
      <xdr:colOff>101600</xdr:colOff>
      <xdr:row>38</xdr:row>
      <xdr:rowOff>39370</xdr:rowOff>
    </xdr:to>
    <xdr:sp macro="" textlink="">
      <xdr:nvSpPr>
        <xdr:cNvPr id="305" name="フローチャート: 判断 304"/>
        <xdr:cNvSpPr/>
      </xdr:nvSpPr>
      <xdr:spPr>
        <a:xfrm>
          <a:off x="684720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30480</xdr:rowOff>
    </xdr:from>
    <xdr:ext cx="534035" cy="257810"/>
    <xdr:sp macro="" textlink="">
      <xdr:nvSpPr>
        <xdr:cNvPr id="306" name="テキスト ボックス 305"/>
        <xdr:cNvSpPr txBox="1"/>
      </xdr:nvSpPr>
      <xdr:spPr>
        <a:xfrm>
          <a:off x="6677660" y="64046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123190</xdr:rowOff>
    </xdr:from>
    <xdr:to xmlns:xdr="http://schemas.openxmlformats.org/drawingml/2006/spreadsheetDrawing">
      <xdr:col>36</xdr:col>
      <xdr:colOff>165100</xdr:colOff>
      <xdr:row>38</xdr:row>
      <xdr:rowOff>53340</xdr:rowOff>
    </xdr:to>
    <xdr:sp macro="" textlink="">
      <xdr:nvSpPr>
        <xdr:cNvPr id="307" name="フローチャート: 判断 306"/>
        <xdr:cNvSpPr/>
      </xdr:nvSpPr>
      <xdr:spPr>
        <a:xfrm>
          <a:off x="6075680" y="632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44450</xdr:rowOff>
    </xdr:from>
    <xdr:ext cx="534035" cy="259080"/>
    <xdr:sp macro="" textlink="">
      <xdr:nvSpPr>
        <xdr:cNvPr id="308" name="テキスト ボックス 307"/>
        <xdr:cNvSpPr txBox="1"/>
      </xdr:nvSpPr>
      <xdr:spPr>
        <a:xfrm>
          <a:off x="5882640" y="641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0" name="テキスト ボックス 309"/>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11" name="テキスト ボックス 310"/>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3" name="テキスト ボックス 312"/>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98425</xdr:rowOff>
    </xdr:from>
    <xdr:to xmlns:xdr="http://schemas.openxmlformats.org/drawingml/2006/spreadsheetDrawing">
      <xdr:col>55</xdr:col>
      <xdr:colOff>50800</xdr:colOff>
      <xdr:row>37</xdr:row>
      <xdr:rowOff>28575</xdr:rowOff>
    </xdr:to>
    <xdr:sp macro="" textlink="">
      <xdr:nvSpPr>
        <xdr:cNvPr id="314" name="楕円 313"/>
        <xdr:cNvSpPr/>
      </xdr:nvSpPr>
      <xdr:spPr>
        <a:xfrm>
          <a:off x="9157970" y="61372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120650</xdr:rowOff>
    </xdr:from>
    <xdr:ext cx="534035" cy="259080"/>
    <xdr:sp macro="" textlink="">
      <xdr:nvSpPr>
        <xdr:cNvPr id="315" name="補助費等該当値テキスト"/>
        <xdr:cNvSpPr txBox="1"/>
      </xdr:nvSpPr>
      <xdr:spPr>
        <a:xfrm>
          <a:off x="9236075" y="599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161290</xdr:rowOff>
    </xdr:from>
    <xdr:to xmlns:xdr="http://schemas.openxmlformats.org/drawingml/2006/spreadsheetDrawing">
      <xdr:col>50</xdr:col>
      <xdr:colOff>165100</xdr:colOff>
      <xdr:row>31</xdr:row>
      <xdr:rowOff>91440</xdr:rowOff>
    </xdr:to>
    <xdr:sp macro="" textlink="">
      <xdr:nvSpPr>
        <xdr:cNvPr id="316" name="楕円 315"/>
        <xdr:cNvSpPr/>
      </xdr:nvSpPr>
      <xdr:spPr>
        <a:xfrm>
          <a:off x="8413750" y="519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107950</xdr:rowOff>
    </xdr:from>
    <xdr:ext cx="598170" cy="258445"/>
    <xdr:sp macro="" textlink="">
      <xdr:nvSpPr>
        <xdr:cNvPr id="317" name="テキスト ボックス 316"/>
        <xdr:cNvSpPr txBox="1"/>
      </xdr:nvSpPr>
      <xdr:spPr>
        <a:xfrm>
          <a:off x="8188325" y="4973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156210</xdr:rowOff>
    </xdr:from>
    <xdr:to xmlns:xdr="http://schemas.openxmlformats.org/drawingml/2006/spreadsheetDrawing">
      <xdr:col>46</xdr:col>
      <xdr:colOff>38100</xdr:colOff>
      <xdr:row>37</xdr:row>
      <xdr:rowOff>86360</xdr:rowOff>
    </xdr:to>
    <xdr:sp macro="" textlink="">
      <xdr:nvSpPr>
        <xdr:cNvPr id="318" name="楕円 317"/>
        <xdr:cNvSpPr/>
      </xdr:nvSpPr>
      <xdr:spPr>
        <a:xfrm>
          <a:off x="7642225" y="61950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102870</xdr:rowOff>
    </xdr:from>
    <xdr:ext cx="534035" cy="258445"/>
    <xdr:sp macro="" textlink="">
      <xdr:nvSpPr>
        <xdr:cNvPr id="319" name="テキスト ボックス 318"/>
        <xdr:cNvSpPr txBox="1"/>
      </xdr:nvSpPr>
      <xdr:spPr>
        <a:xfrm>
          <a:off x="7449185" y="5974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24765</xdr:rowOff>
    </xdr:from>
    <xdr:to xmlns:xdr="http://schemas.openxmlformats.org/drawingml/2006/spreadsheetDrawing">
      <xdr:col>41</xdr:col>
      <xdr:colOff>101600</xdr:colOff>
      <xdr:row>37</xdr:row>
      <xdr:rowOff>126365</xdr:rowOff>
    </xdr:to>
    <xdr:sp macro="" textlink="">
      <xdr:nvSpPr>
        <xdr:cNvPr id="320" name="楕円 319"/>
        <xdr:cNvSpPr/>
      </xdr:nvSpPr>
      <xdr:spPr>
        <a:xfrm>
          <a:off x="6847205"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142875</xdr:rowOff>
    </xdr:from>
    <xdr:ext cx="534035" cy="258445"/>
    <xdr:sp macro="" textlink="">
      <xdr:nvSpPr>
        <xdr:cNvPr id="321" name="テキスト ボックス 320"/>
        <xdr:cNvSpPr txBox="1"/>
      </xdr:nvSpPr>
      <xdr:spPr>
        <a:xfrm>
          <a:off x="6677660" y="6014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15875</xdr:rowOff>
    </xdr:from>
    <xdr:to xmlns:xdr="http://schemas.openxmlformats.org/drawingml/2006/spreadsheetDrawing">
      <xdr:col>36</xdr:col>
      <xdr:colOff>165100</xdr:colOff>
      <xdr:row>37</xdr:row>
      <xdr:rowOff>117475</xdr:rowOff>
    </xdr:to>
    <xdr:sp macro="" textlink="">
      <xdr:nvSpPr>
        <xdr:cNvPr id="322" name="楕円 321"/>
        <xdr:cNvSpPr/>
      </xdr:nvSpPr>
      <xdr:spPr>
        <a:xfrm>
          <a:off x="607568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133985</xdr:rowOff>
    </xdr:from>
    <xdr:ext cx="534035" cy="259080"/>
    <xdr:sp macro="" textlink="">
      <xdr:nvSpPr>
        <xdr:cNvPr id="323" name="テキスト ボックス 322"/>
        <xdr:cNvSpPr txBox="1"/>
      </xdr:nvSpPr>
      <xdr:spPr>
        <a:xfrm>
          <a:off x="5882640" y="600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5" name="正方形/長方形 324"/>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7" name="正方形/長方形 326"/>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9" name="正方形/長方形 328"/>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32" name="テキスト ボックス 331"/>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9080"/>
    <xdr:sp macro="" textlink="">
      <xdr:nvSpPr>
        <xdr:cNvPr id="334" name="テキスト ボックス 333"/>
        <xdr:cNvSpPr txBox="1"/>
      </xdr:nvSpPr>
      <xdr:spPr>
        <a:xfrm>
          <a:off x="5579745"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8445"/>
    <xdr:sp macro="" textlink="">
      <xdr:nvSpPr>
        <xdr:cNvPr id="336" name="テキスト ボックス 335"/>
        <xdr:cNvSpPr txBox="1"/>
      </xdr:nvSpPr>
      <xdr:spPr>
        <a:xfrm>
          <a:off x="5344160"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8445"/>
    <xdr:sp macro="" textlink="">
      <xdr:nvSpPr>
        <xdr:cNvPr id="338" name="テキスト ボックス 337"/>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9" name="直線コネクタ 338"/>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1495" cy="259080"/>
    <xdr:sp macro="" textlink="">
      <xdr:nvSpPr>
        <xdr:cNvPr id="340" name="テキスト ボックス 339"/>
        <xdr:cNvSpPr txBox="1"/>
      </xdr:nvSpPr>
      <xdr:spPr>
        <a:xfrm>
          <a:off x="5344160"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5344160"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8445"/>
    <xdr:sp macro="" textlink="">
      <xdr:nvSpPr>
        <xdr:cNvPr id="344" name="テキスト ボックス 343"/>
        <xdr:cNvSpPr txBox="1"/>
      </xdr:nvSpPr>
      <xdr:spPr>
        <a:xfrm>
          <a:off x="5280025"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6" name="テキスト ボックス 345"/>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154305</xdr:rowOff>
    </xdr:from>
    <xdr:to xmlns:xdr="http://schemas.openxmlformats.org/drawingml/2006/spreadsheetDrawing">
      <xdr:col>54</xdr:col>
      <xdr:colOff>167005</xdr:colOff>
      <xdr:row>59</xdr:row>
      <xdr:rowOff>29210</xdr:rowOff>
    </xdr:to>
    <xdr:cxnSp macro="">
      <xdr:nvCxnSpPr>
        <xdr:cNvPr id="348" name="直線コネクタ 347"/>
        <xdr:cNvCxnSpPr/>
      </xdr:nvCxnSpPr>
      <xdr:spPr>
        <a:xfrm flipV="1">
          <a:off x="9185275" y="854011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534035" cy="258445"/>
    <xdr:sp macro="" textlink="">
      <xdr:nvSpPr>
        <xdr:cNvPr id="349" name="普通建設事業費最小値テキスト"/>
        <xdr:cNvSpPr txBox="1"/>
      </xdr:nvSpPr>
      <xdr:spPr>
        <a:xfrm>
          <a:off x="923607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50" name="直線コネクタ 349"/>
        <xdr:cNvCxnSpPr/>
      </xdr:nvCxnSpPr>
      <xdr:spPr>
        <a:xfrm>
          <a:off x="9119870" y="99237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34035" cy="259080"/>
    <xdr:sp macro="" textlink="">
      <xdr:nvSpPr>
        <xdr:cNvPr id="351" name="普通建設事業費最大値テキスト"/>
        <xdr:cNvSpPr txBox="1"/>
      </xdr:nvSpPr>
      <xdr:spPr>
        <a:xfrm>
          <a:off x="9236075" y="8319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154305</xdr:rowOff>
    </xdr:from>
    <xdr:to xmlns:xdr="http://schemas.openxmlformats.org/drawingml/2006/spreadsheetDrawing">
      <xdr:col>55</xdr:col>
      <xdr:colOff>88900</xdr:colOff>
      <xdr:row>50</xdr:row>
      <xdr:rowOff>154305</xdr:rowOff>
    </xdr:to>
    <xdr:cxnSp macro="">
      <xdr:nvCxnSpPr>
        <xdr:cNvPr id="352" name="直線コネクタ 351"/>
        <xdr:cNvCxnSpPr/>
      </xdr:nvCxnSpPr>
      <xdr:spPr>
        <a:xfrm>
          <a:off x="9119870" y="85401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15240</xdr:rowOff>
    </xdr:from>
    <xdr:to xmlns:xdr="http://schemas.openxmlformats.org/drawingml/2006/spreadsheetDrawing">
      <xdr:col>55</xdr:col>
      <xdr:colOff>0</xdr:colOff>
      <xdr:row>57</xdr:row>
      <xdr:rowOff>34290</xdr:rowOff>
    </xdr:to>
    <xdr:cxnSp macro="">
      <xdr:nvCxnSpPr>
        <xdr:cNvPr id="353" name="直線コネクタ 352"/>
        <xdr:cNvCxnSpPr/>
      </xdr:nvCxnSpPr>
      <xdr:spPr>
        <a:xfrm>
          <a:off x="8464550" y="9406890"/>
          <a:ext cx="72072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167005</xdr:rowOff>
    </xdr:from>
    <xdr:ext cx="534035" cy="258445"/>
    <xdr:sp macro="" textlink="">
      <xdr:nvSpPr>
        <xdr:cNvPr id="354" name="普通建設事業費平均値テキスト"/>
        <xdr:cNvSpPr txBox="1"/>
      </xdr:nvSpPr>
      <xdr:spPr>
        <a:xfrm>
          <a:off x="9236075" y="92233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144145</xdr:rowOff>
    </xdr:from>
    <xdr:to xmlns:xdr="http://schemas.openxmlformats.org/drawingml/2006/spreadsheetDrawing">
      <xdr:col>55</xdr:col>
      <xdr:colOff>50800</xdr:colOff>
      <xdr:row>56</xdr:row>
      <xdr:rowOff>74295</xdr:rowOff>
    </xdr:to>
    <xdr:sp macro="" textlink="">
      <xdr:nvSpPr>
        <xdr:cNvPr id="355" name="フローチャート: 判断 354"/>
        <xdr:cNvSpPr/>
      </xdr:nvSpPr>
      <xdr:spPr>
        <a:xfrm>
          <a:off x="9157970" y="93681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55</xdr:row>
      <xdr:rowOff>10160</xdr:rowOff>
    </xdr:from>
    <xdr:to xmlns:xdr="http://schemas.openxmlformats.org/drawingml/2006/spreadsheetDrawing">
      <xdr:col>50</xdr:col>
      <xdr:colOff>114300</xdr:colOff>
      <xdr:row>56</xdr:row>
      <xdr:rowOff>15240</xdr:rowOff>
    </xdr:to>
    <xdr:cxnSp macro="">
      <xdr:nvCxnSpPr>
        <xdr:cNvPr id="356" name="直線コネクタ 355"/>
        <xdr:cNvCxnSpPr/>
      </xdr:nvCxnSpPr>
      <xdr:spPr>
        <a:xfrm>
          <a:off x="7682230" y="9234170"/>
          <a:ext cx="78232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66040</xdr:rowOff>
    </xdr:from>
    <xdr:to xmlns:xdr="http://schemas.openxmlformats.org/drawingml/2006/spreadsheetDrawing">
      <xdr:col>50</xdr:col>
      <xdr:colOff>165100</xdr:colOff>
      <xdr:row>55</xdr:row>
      <xdr:rowOff>167640</xdr:rowOff>
    </xdr:to>
    <xdr:sp macro="" textlink="">
      <xdr:nvSpPr>
        <xdr:cNvPr id="357" name="フローチャート: 判断 356"/>
        <xdr:cNvSpPr/>
      </xdr:nvSpPr>
      <xdr:spPr>
        <a:xfrm>
          <a:off x="8413750" y="929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12700</xdr:rowOff>
    </xdr:from>
    <xdr:ext cx="534035" cy="258445"/>
    <xdr:sp macro="" textlink="">
      <xdr:nvSpPr>
        <xdr:cNvPr id="358" name="テキスト ボックス 357"/>
        <xdr:cNvSpPr txBox="1"/>
      </xdr:nvSpPr>
      <xdr:spPr>
        <a:xfrm>
          <a:off x="8220710" y="906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10160</xdr:rowOff>
    </xdr:from>
    <xdr:to xmlns:xdr="http://schemas.openxmlformats.org/drawingml/2006/spreadsheetDrawing">
      <xdr:col>45</xdr:col>
      <xdr:colOff>167005</xdr:colOff>
      <xdr:row>56</xdr:row>
      <xdr:rowOff>116205</xdr:rowOff>
    </xdr:to>
    <xdr:cxnSp macro="">
      <xdr:nvCxnSpPr>
        <xdr:cNvPr id="359" name="直線コネクタ 358"/>
        <xdr:cNvCxnSpPr/>
      </xdr:nvCxnSpPr>
      <xdr:spPr>
        <a:xfrm flipV="1">
          <a:off x="6898005" y="9234170"/>
          <a:ext cx="784225"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73025</xdr:rowOff>
    </xdr:from>
    <xdr:to xmlns:xdr="http://schemas.openxmlformats.org/drawingml/2006/spreadsheetDrawing">
      <xdr:col>46</xdr:col>
      <xdr:colOff>38100</xdr:colOff>
      <xdr:row>56</xdr:row>
      <xdr:rowOff>3175</xdr:rowOff>
    </xdr:to>
    <xdr:sp macro="" textlink="">
      <xdr:nvSpPr>
        <xdr:cNvPr id="360" name="フローチャート: 判断 359"/>
        <xdr:cNvSpPr/>
      </xdr:nvSpPr>
      <xdr:spPr>
        <a:xfrm>
          <a:off x="7642225" y="92970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165735</xdr:rowOff>
    </xdr:from>
    <xdr:ext cx="534035" cy="258445"/>
    <xdr:sp macro="" textlink="">
      <xdr:nvSpPr>
        <xdr:cNvPr id="361" name="テキスト ボックス 360"/>
        <xdr:cNvSpPr txBox="1"/>
      </xdr:nvSpPr>
      <xdr:spPr>
        <a:xfrm>
          <a:off x="7449185" y="9389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83185</xdr:rowOff>
    </xdr:from>
    <xdr:to xmlns:xdr="http://schemas.openxmlformats.org/drawingml/2006/spreadsheetDrawing">
      <xdr:col>41</xdr:col>
      <xdr:colOff>50800</xdr:colOff>
      <xdr:row>56</xdr:row>
      <xdr:rowOff>116205</xdr:rowOff>
    </xdr:to>
    <xdr:cxnSp macro="">
      <xdr:nvCxnSpPr>
        <xdr:cNvPr id="362" name="直線コネクタ 361"/>
        <xdr:cNvCxnSpPr/>
      </xdr:nvCxnSpPr>
      <xdr:spPr>
        <a:xfrm>
          <a:off x="6126480" y="9307195"/>
          <a:ext cx="77152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3810</xdr:rowOff>
    </xdr:from>
    <xdr:to xmlns:xdr="http://schemas.openxmlformats.org/drawingml/2006/spreadsheetDrawing">
      <xdr:col>41</xdr:col>
      <xdr:colOff>101600</xdr:colOff>
      <xdr:row>56</xdr:row>
      <xdr:rowOff>105410</xdr:rowOff>
    </xdr:to>
    <xdr:sp macro="" textlink="">
      <xdr:nvSpPr>
        <xdr:cNvPr id="363" name="フローチャート: 判断 362"/>
        <xdr:cNvSpPr/>
      </xdr:nvSpPr>
      <xdr:spPr>
        <a:xfrm>
          <a:off x="6847205"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121920</xdr:rowOff>
    </xdr:from>
    <xdr:ext cx="534035" cy="258445"/>
    <xdr:sp macro="" textlink="">
      <xdr:nvSpPr>
        <xdr:cNvPr id="364" name="テキスト ボックス 363"/>
        <xdr:cNvSpPr txBox="1"/>
      </xdr:nvSpPr>
      <xdr:spPr>
        <a:xfrm>
          <a:off x="6677660" y="917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74295</xdr:rowOff>
    </xdr:to>
    <xdr:sp macro="" textlink="">
      <xdr:nvSpPr>
        <xdr:cNvPr id="365" name="フローチャート: 判断 364"/>
        <xdr:cNvSpPr/>
      </xdr:nvSpPr>
      <xdr:spPr>
        <a:xfrm>
          <a:off x="6075680" y="936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64770</xdr:rowOff>
    </xdr:from>
    <xdr:ext cx="534035" cy="259080"/>
    <xdr:sp macro="" textlink="">
      <xdr:nvSpPr>
        <xdr:cNvPr id="366" name="テキスト ボックス 365"/>
        <xdr:cNvSpPr txBox="1"/>
      </xdr:nvSpPr>
      <xdr:spPr>
        <a:xfrm>
          <a:off x="5882640" y="945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8" name="テキスト ボックス 367"/>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9" name="テキスト ボックス 368"/>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0" name="テキスト ボックス 369"/>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1" name="テキスト ボックス 370"/>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154940</xdr:rowOff>
    </xdr:from>
    <xdr:to xmlns:xdr="http://schemas.openxmlformats.org/drawingml/2006/spreadsheetDrawing">
      <xdr:col>55</xdr:col>
      <xdr:colOff>50800</xdr:colOff>
      <xdr:row>57</xdr:row>
      <xdr:rowOff>85090</xdr:rowOff>
    </xdr:to>
    <xdr:sp macro="" textlink="">
      <xdr:nvSpPr>
        <xdr:cNvPr id="372" name="楕円 371"/>
        <xdr:cNvSpPr/>
      </xdr:nvSpPr>
      <xdr:spPr>
        <a:xfrm>
          <a:off x="9157970" y="95465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133350</xdr:rowOff>
    </xdr:from>
    <xdr:ext cx="534035" cy="259080"/>
    <xdr:sp macro="" textlink="">
      <xdr:nvSpPr>
        <xdr:cNvPr id="373" name="普通建設事業費該当値テキスト"/>
        <xdr:cNvSpPr txBox="1"/>
      </xdr:nvSpPr>
      <xdr:spPr>
        <a:xfrm>
          <a:off x="9236075" y="952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135890</xdr:rowOff>
    </xdr:from>
    <xdr:to xmlns:xdr="http://schemas.openxmlformats.org/drawingml/2006/spreadsheetDrawing">
      <xdr:col>50</xdr:col>
      <xdr:colOff>165100</xdr:colOff>
      <xdr:row>56</xdr:row>
      <xdr:rowOff>66040</xdr:rowOff>
    </xdr:to>
    <xdr:sp macro="" textlink="">
      <xdr:nvSpPr>
        <xdr:cNvPr id="374" name="楕円 373"/>
        <xdr:cNvSpPr/>
      </xdr:nvSpPr>
      <xdr:spPr>
        <a:xfrm>
          <a:off x="8413750" y="935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57150</xdr:rowOff>
    </xdr:from>
    <xdr:ext cx="534035" cy="259080"/>
    <xdr:sp macro="" textlink="">
      <xdr:nvSpPr>
        <xdr:cNvPr id="375" name="テキスト ボックス 374"/>
        <xdr:cNvSpPr txBox="1"/>
      </xdr:nvSpPr>
      <xdr:spPr>
        <a:xfrm>
          <a:off x="8220710" y="944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130810</xdr:rowOff>
    </xdr:from>
    <xdr:to xmlns:xdr="http://schemas.openxmlformats.org/drawingml/2006/spreadsheetDrawing">
      <xdr:col>46</xdr:col>
      <xdr:colOff>38100</xdr:colOff>
      <xdr:row>55</xdr:row>
      <xdr:rowOff>60960</xdr:rowOff>
    </xdr:to>
    <xdr:sp macro="" textlink="">
      <xdr:nvSpPr>
        <xdr:cNvPr id="376" name="楕円 375"/>
        <xdr:cNvSpPr/>
      </xdr:nvSpPr>
      <xdr:spPr>
        <a:xfrm>
          <a:off x="7642225" y="91871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77470</xdr:rowOff>
    </xdr:from>
    <xdr:ext cx="534035" cy="259080"/>
    <xdr:sp macro="" textlink="">
      <xdr:nvSpPr>
        <xdr:cNvPr id="377" name="テキスト ボックス 376"/>
        <xdr:cNvSpPr txBox="1"/>
      </xdr:nvSpPr>
      <xdr:spPr>
        <a:xfrm>
          <a:off x="7449185" y="896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167005</xdr:rowOff>
    </xdr:to>
    <xdr:sp macro="" textlink="">
      <xdr:nvSpPr>
        <xdr:cNvPr id="378" name="楕円 377"/>
        <xdr:cNvSpPr/>
      </xdr:nvSpPr>
      <xdr:spPr>
        <a:xfrm>
          <a:off x="6847205" y="9456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158750</xdr:rowOff>
    </xdr:from>
    <xdr:ext cx="534035" cy="258445"/>
    <xdr:sp macro="" textlink="">
      <xdr:nvSpPr>
        <xdr:cNvPr id="379" name="テキスト ボックス 378"/>
        <xdr:cNvSpPr txBox="1"/>
      </xdr:nvSpPr>
      <xdr:spPr>
        <a:xfrm>
          <a:off x="6677660" y="9550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32385</xdr:rowOff>
    </xdr:from>
    <xdr:to xmlns:xdr="http://schemas.openxmlformats.org/drawingml/2006/spreadsheetDrawing">
      <xdr:col>36</xdr:col>
      <xdr:colOff>165100</xdr:colOff>
      <xdr:row>55</xdr:row>
      <xdr:rowOff>133985</xdr:rowOff>
    </xdr:to>
    <xdr:sp macro="" textlink="">
      <xdr:nvSpPr>
        <xdr:cNvPr id="380" name="楕円 379"/>
        <xdr:cNvSpPr/>
      </xdr:nvSpPr>
      <xdr:spPr>
        <a:xfrm>
          <a:off x="607568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150495</xdr:rowOff>
    </xdr:from>
    <xdr:ext cx="534035" cy="259080"/>
    <xdr:sp macro="" textlink="">
      <xdr:nvSpPr>
        <xdr:cNvPr id="381" name="テキスト ボックス 380"/>
        <xdr:cNvSpPr txBox="1"/>
      </xdr:nvSpPr>
      <xdr:spPr>
        <a:xfrm>
          <a:off x="5882640" y="9039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3" name="正方形/長方形 382"/>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5" name="正方形/長方形 384"/>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7" name="正方形/長方形 386"/>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90" name="テキスト ボックス 389"/>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5805170" y="133464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93" name="テキスト ボックス 392"/>
        <xdr:cNvSpPr txBox="1"/>
      </xdr:nvSpPr>
      <xdr:spPr>
        <a:xfrm>
          <a:off x="5579745"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5805170" y="130270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5" name="テキスト ボックス 394"/>
        <xdr:cNvSpPr txBox="1"/>
      </xdr:nvSpPr>
      <xdr:spPr>
        <a:xfrm>
          <a:off x="5344160" y="1288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6" name="直線コネクタ 395"/>
        <xdr:cNvCxnSpPr/>
      </xdr:nvCxnSpPr>
      <xdr:spPr>
        <a:xfrm>
          <a:off x="5805170" y="12708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7" name="テキスト ボックス 396"/>
        <xdr:cNvSpPr txBox="1"/>
      </xdr:nvSpPr>
      <xdr:spPr>
        <a:xfrm>
          <a:off x="5344160"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5805170" y="123894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1495" cy="259080"/>
    <xdr:sp macro="" textlink="">
      <xdr:nvSpPr>
        <xdr:cNvPr id="399" name="テキスト ボックス 398"/>
        <xdr:cNvSpPr txBox="1"/>
      </xdr:nvSpPr>
      <xdr:spPr>
        <a:xfrm>
          <a:off x="5344160"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5805170" y="120707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9080"/>
    <xdr:sp macro="" textlink="">
      <xdr:nvSpPr>
        <xdr:cNvPr id="401" name="テキスト ボックス 400"/>
        <xdr:cNvSpPr txBox="1"/>
      </xdr:nvSpPr>
      <xdr:spPr>
        <a:xfrm>
          <a:off x="5344160" y="1192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5805170" y="11747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3" name="テキスト ボックス 402"/>
        <xdr:cNvSpPr txBox="1"/>
      </xdr:nvSpPr>
      <xdr:spPr>
        <a:xfrm>
          <a:off x="5344160" y="11609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5" name="テキスト ボックス 404"/>
        <xdr:cNvSpPr txBox="1"/>
      </xdr:nvSpPr>
      <xdr:spPr>
        <a:xfrm>
          <a:off x="5344160"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45720</xdr:rowOff>
    </xdr:from>
    <xdr:to xmlns:xdr="http://schemas.openxmlformats.org/drawingml/2006/spreadsheetDrawing">
      <xdr:col>54</xdr:col>
      <xdr:colOff>167005</xdr:colOff>
      <xdr:row>79</xdr:row>
      <xdr:rowOff>92710</xdr:rowOff>
    </xdr:to>
    <xdr:cxnSp macro="">
      <xdr:nvCxnSpPr>
        <xdr:cNvPr id="407" name="直線コネクタ 406"/>
        <xdr:cNvCxnSpPr/>
      </xdr:nvCxnSpPr>
      <xdr:spPr>
        <a:xfrm flipV="1">
          <a:off x="9185275" y="1178433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96520</xdr:rowOff>
    </xdr:from>
    <xdr:ext cx="377825" cy="259080"/>
    <xdr:sp macro="" textlink="">
      <xdr:nvSpPr>
        <xdr:cNvPr id="408" name="普通建設事業費 （ うち新規整備　）最小値テキスト"/>
        <xdr:cNvSpPr txBox="1"/>
      </xdr:nvSpPr>
      <xdr:spPr>
        <a:xfrm>
          <a:off x="9236075" y="13343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92710</xdr:rowOff>
    </xdr:from>
    <xdr:to xmlns:xdr="http://schemas.openxmlformats.org/drawingml/2006/spreadsheetDrawing">
      <xdr:col>55</xdr:col>
      <xdr:colOff>88900</xdr:colOff>
      <xdr:row>79</xdr:row>
      <xdr:rowOff>92710</xdr:rowOff>
    </xdr:to>
    <xdr:cxnSp macro="">
      <xdr:nvCxnSpPr>
        <xdr:cNvPr id="409" name="直線コネクタ 408"/>
        <xdr:cNvCxnSpPr/>
      </xdr:nvCxnSpPr>
      <xdr:spPr>
        <a:xfrm>
          <a:off x="9119870" y="13340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34035" cy="258445"/>
    <xdr:sp macro="" textlink="">
      <xdr:nvSpPr>
        <xdr:cNvPr id="410" name="普通建設事業費 （ うち新規整備　）最大値テキスト"/>
        <xdr:cNvSpPr txBox="1"/>
      </xdr:nvSpPr>
      <xdr:spPr>
        <a:xfrm>
          <a:off x="9236075" y="11567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411" name="直線コネクタ 410"/>
        <xdr:cNvCxnSpPr/>
      </xdr:nvCxnSpPr>
      <xdr:spPr>
        <a:xfrm>
          <a:off x="9119870" y="117843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97155</xdr:rowOff>
    </xdr:from>
    <xdr:to xmlns:xdr="http://schemas.openxmlformats.org/drawingml/2006/spreadsheetDrawing">
      <xdr:col>55</xdr:col>
      <xdr:colOff>0</xdr:colOff>
      <xdr:row>76</xdr:row>
      <xdr:rowOff>31750</xdr:rowOff>
    </xdr:to>
    <xdr:cxnSp macro="">
      <xdr:nvCxnSpPr>
        <xdr:cNvPr id="412" name="直線コネクタ 411"/>
        <xdr:cNvCxnSpPr/>
      </xdr:nvCxnSpPr>
      <xdr:spPr>
        <a:xfrm>
          <a:off x="8464550" y="12673965"/>
          <a:ext cx="7207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115570</xdr:rowOff>
    </xdr:from>
    <xdr:ext cx="534035" cy="259080"/>
    <xdr:sp macro="" textlink="">
      <xdr:nvSpPr>
        <xdr:cNvPr id="413" name="普通建設事業費 （ うち新規整備　）平均値テキスト"/>
        <xdr:cNvSpPr txBox="1"/>
      </xdr:nvSpPr>
      <xdr:spPr>
        <a:xfrm>
          <a:off x="9236075" y="12860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137160</xdr:rowOff>
    </xdr:from>
    <xdr:to xmlns:xdr="http://schemas.openxmlformats.org/drawingml/2006/spreadsheetDrawing">
      <xdr:col>55</xdr:col>
      <xdr:colOff>50800</xdr:colOff>
      <xdr:row>77</xdr:row>
      <xdr:rowOff>67310</xdr:rowOff>
    </xdr:to>
    <xdr:sp macro="" textlink="">
      <xdr:nvSpPr>
        <xdr:cNvPr id="414" name="フローチャート: 判断 413"/>
        <xdr:cNvSpPr/>
      </xdr:nvSpPr>
      <xdr:spPr>
        <a:xfrm>
          <a:off x="9157970" y="128816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74</xdr:row>
      <xdr:rowOff>164465</xdr:rowOff>
    </xdr:from>
    <xdr:to xmlns:xdr="http://schemas.openxmlformats.org/drawingml/2006/spreadsheetDrawing">
      <xdr:col>50</xdr:col>
      <xdr:colOff>114300</xdr:colOff>
      <xdr:row>75</xdr:row>
      <xdr:rowOff>97155</xdr:rowOff>
    </xdr:to>
    <xdr:cxnSp macro="">
      <xdr:nvCxnSpPr>
        <xdr:cNvPr id="415" name="直線コネクタ 414"/>
        <xdr:cNvCxnSpPr/>
      </xdr:nvCxnSpPr>
      <xdr:spPr>
        <a:xfrm>
          <a:off x="7682230" y="12573635"/>
          <a:ext cx="7823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111760</xdr:rowOff>
    </xdr:from>
    <xdr:to xmlns:xdr="http://schemas.openxmlformats.org/drawingml/2006/spreadsheetDrawing">
      <xdr:col>50</xdr:col>
      <xdr:colOff>165100</xdr:colOff>
      <xdr:row>77</xdr:row>
      <xdr:rowOff>41910</xdr:rowOff>
    </xdr:to>
    <xdr:sp macro="" textlink="">
      <xdr:nvSpPr>
        <xdr:cNvPr id="416" name="フローチャート: 判断 415"/>
        <xdr:cNvSpPr/>
      </xdr:nvSpPr>
      <xdr:spPr>
        <a:xfrm>
          <a:off x="841375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33020</xdr:rowOff>
    </xdr:from>
    <xdr:ext cx="534035" cy="258445"/>
    <xdr:sp macro="" textlink="">
      <xdr:nvSpPr>
        <xdr:cNvPr id="417" name="テキスト ボックス 416"/>
        <xdr:cNvSpPr txBox="1"/>
      </xdr:nvSpPr>
      <xdr:spPr>
        <a:xfrm>
          <a:off x="8220710"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164465</xdr:rowOff>
    </xdr:from>
    <xdr:to xmlns:xdr="http://schemas.openxmlformats.org/drawingml/2006/spreadsheetDrawing">
      <xdr:col>45</xdr:col>
      <xdr:colOff>167005</xdr:colOff>
      <xdr:row>75</xdr:row>
      <xdr:rowOff>84455</xdr:rowOff>
    </xdr:to>
    <xdr:cxnSp macro="">
      <xdr:nvCxnSpPr>
        <xdr:cNvPr id="418" name="直線コネクタ 417"/>
        <xdr:cNvCxnSpPr/>
      </xdr:nvCxnSpPr>
      <xdr:spPr>
        <a:xfrm flipV="1">
          <a:off x="6898005" y="12573635"/>
          <a:ext cx="7842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80010</xdr:rowOff>
    </xdr:to>
    <xdr:sp macro="" textlink="">
      <xdr:nvSpPr>
        <xdr:cNvPr id="419" name="フローチャート: 判断 418"/>
        <xdr:cNvSpPr/>
      </xdr:nvSpPr>
      <xdr:spPr>
        <a:xfrm>
          <a:off x="7642225" y="128943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71120</xdr:rowOff>
    </xdr:from>
    <xdr:ext cx="534035" cy="258445"/>
    <xdr:sp macro="" textlink="">
      <xdr:nvSpPr>
        <xdr:cNvPr id="420" name="テキスト ボックス 419"/>
        <xdr:cNvSpPr txBox="1"/>
      </xdr:nvSpPr>
      <xdr:spPr>
        <a:xfrm>
          <a:off x="7449185" y="1298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116205</xdr:rowOff>
    </xdr:from>
    <xdr:to xmlns:xdr="http://schemas.openxmlformats.org/drawingml/2006/spreadsheetDrawing">
      <xdr:col>41</xdr:col>
      <xdr:colOff>50800</xdr:colOff>
      <xdr:row>75</xdr:row>
      <xdr:rowOff>84455</xdr:rowOff>
    </xdr:to>
    <xdr:cxnSp macro="">
      <xdr:nvCxnSpPr>
        <xdr:cNvPr id="421" name="直線コネクタ 420"/>
        <xdr:cNvCxnSpPr/>
      </xdr:nvCxnSpPr>
      <xdr:spPr>
        <a:xfrm>
          <a:off x="6126480" y="12357735"/>
          <a:ext cx="771525"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61595</xdr:rowOff>
    </xdr:from>
    <xdr:to xmlns:xdr="http://schemas.openxmlformats.org/drawingml/2006/spreadsheetDrawing">
      <xdr:col>41</xdr:col>
      <xdr:colOff>101600</xdr:colOff>
      <xdr:row>77</xdr:row>
      <xdr:rowOff>163195</xdr:rowOff>
    </xdr:to>
    <xdr:sp macro="" textlink="">
      <xdr:nvSpPr>
        <xdr:cNvPr id="422" name="フローチャート: 判断 421"/>
        <xdr:cNvSpPr/>
      </xdr:nvSpPr>
      <xdr:spPr>
        <a:xfrm>
          <a:off x="684720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154305</xdr:rowOff>
    </xdr:from>
    <xdr:ext cx="534035" cy="259080"/>
    <xdr:sp macro="" textlink="">
      <xdr:nvSpPr>
        <xdr:cNvPr id="423" name="テキスト ボックス 422"/>
        <xdr:cNvSpPr txBox="1"/>
      </xdr:nvSpPr>
      <xdr:spPr>
        <a:xfrm>
          <a:off x="6677660" y="1306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22225</xdr:rowOff>
    </xdr:from>
    <xdr:to xmlns:xdr="http://schemas.openxmlformats.org/drawingml/2006/spreadsheetDrawing">
      <xdr:col>36</xdr:col>
      <xdr:colOff>165100</xdr:colOff>
      <xdr:row>77</xdr:row>
      <xdr:rowOff>123825</xdr:rowOff>
    </xdr:to>
    <xdr:sp macro="" textlink="">
      <xdr:nvSpPr>
        <xdr:cNvPr id="424" name="フローチャート: 判断 423"/>
        <xdr:cNvSpPr/>
      </xdr:nvSpPr>
      <xdr:spPr>
        <a:xfrm>
          <a:off x="6075680" y="129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114935</xdr:rowOff>
    </xdr:from>
    <xdr:ext cx="534035" cy="259080"/>
    <xdr:sp macro="" textlink="">
      <xdr:nvSpPr>
        <xdr:cNvPr id="425" name="テキスト ボックス 424"/>
        <xdr:cNvSpPr txBox="1"/>
      </xdr:nvSpPr>
      <xdr:spPr>
        <a:xfrm>
          <a:off x="5882640" y="1302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7" name="テキスト ボックス 426"/>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28" name="テキスト ボックス 427"/>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9" name="テキスト ボックス 428"/>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30" name="テキスト ボックス 429"/>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152400</xdr:rowOff>
    </xdr:from>
    <xdr:to xmlns:xdr="http://schemas.openxmlformats.org/drawingml/2006/spreadsheetDrawing">
      <xdr:col>55</xdr:col>
      <xdr:colOff>50800</xdr:colOff>
      <xdr:row>76</xdr:row>
      <xdr:rowOff>82550</xdr:rowOff>
    </xdr:to>
    <xdr:sp macro="" textlink="">
      <xdr:nvSpPr>
        <xdr:cNvPr id="431" name="楕円 430"/>
        <xdr:cNvSpPr/>
      </xdr:nvSpPr>
      <xdr:spPr>
        <a:xfrm>
          <a:off x="9157970" y="127292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3810</xdr:rowOff>
    </xdr:from>
    <xdr:ext cx="534035" cy="259080"/>
    <xdr:sp macro="" textlink="">
      <xdr:nvSpPr>
        <xdr:cNvPr id="432" name="普通建設事業費 （ うち新規整備　）該当値テキスト"/>
        <xdr:cNvSpPr txBox="1"/>
      </xdr:nvSpPr>
      <xdr:spPr>
        <a:xfrm>
          <a:off x="9236075" y="1258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46990</xdr:rowOff>
    </xdr:from>
    <xdr:to xmlns:xdr="http://schemas.openxmlformats.org/drawingml/2006/spreadsheetDrawing">
      <xdr:col>50</xdr:col>
      <xdr:colOff>165100</xdr:colOff>
      <xdr:row>75</xdr:row>
      <xdr:rowOff>147955</xdr:rowOff>
    </xdr:to>
    <xdr:sp macro="" textlink="">
      <xdr:nvSpPr>
        <xdr:cNvPr id="433" name="楕円 432"/>
        <xdr:cNvSpPr/>
      </xdr:nvSpPr>
      <xdr:spPr>
        <a:xfrm>
          <a:off x="8413750" y="1262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164465</xdr:rowOff>
    </xdr:from>
    <xdr:ext cx="534035" cy="258445"/>
    <xdr:sp macro="" textlink="">
      <xdr:nvSpPr>
        <xdr:cNvPr id="434" name="テキスト ボックス 433"/>
        <xdr:cNvSpPr txBox="1"/>
      </xdr:nvSpPr>
      <xdr:spPr>
        <a:xfrm>
          <a:off x="8220710" y="1240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113665</xdr:rowOff>
    </xdr:from>
    <xdr:to xmlns:xdr="http://schemas.openxmlformats.org/drawingml/2006/spreadsheetDrawing">
      <xdr:col>46</xdr:col>
      <xdr:colOff>38100</xdr:colOff>
      <xdr:row>75</xdr:row>
      <xdr:rowOff>43815</xdr:rowOff>
    </xdr:to>
    <xdr:sp macro="" textlink="">
      <xdr:nvSpPr>
        <xdr:cNvPr id="435" name="楕円 434"/>
        <xdr:cNvSpPr/>
      </xdr:nvSpPr>
      <xdr:spPr>
        <a:xfrm>
          <a:off x="7642225" y="125228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60960</xdr:rowOff>
    </xdr:from>
    <xdr:ext cx="534035" cy="259080"/>
    <xdr:sp macro="" textlink="">
      <xdr:nvSpPr>
        <xdr:cNvPr id="436" name="テキスト ボックス 435"/>
        <xdr:cNvSpPr txBox="1"/>
      </xdr:nvSpPr>
      <xdr:spPr>
        <a:xfrm>
          <a:off x="7449185" y="1230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33655</xdr:rowOff>
    </xdr:from>
    <xdr:to xmlns:xdr="http://schemas.openxmlformats.org/drawingml/2006/spreadsheetDrawing">
      <xdr:col>41</xdr:col>
      <xdr:colOff>101600</xdr:colOff>
      <xdr:row>75</xdr:row>
      <xdr:rowOff>135255</xdr:rowOff>
    </xdr:to>
    <xdr:sp macro="" textlink="">
      <xdr:nvSpPr>
        <xdr:cNvPr id="437" name="楕円 436"/>
        <xdr:cNvSpPr/>
      </xdr:nvSpPr>
      <xdr:spPr>
        <a:xfrm>
          <a:off x="6847205"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151765</xdr:rowOff>
    </xdr:from>
    <xdr:ext cx="534035" cy="259080"/>
    <xdr:sp macro="" textlink="">
      <xdr:nvSpPr>
        <xdr:cNvPr id="438" name="テキスト ボックス 437"/>
        <xdr:cNvSpPr txBox="1"/>
      </xdr:nvSpPr>
      <xdr:spPr>
        <a:xfrm>
          <a:off x="6677660" y="12393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64770</xdr:rowOff>
    </xdr:from>
    <xdr:to xmlns:xdr="http://schemas.openxmlformats.org/drawingml/2006/spreadsheetDrawing">
      <xdr:col>36</xdr:col>
      <xdr:colOff>165100</xdr:colOff>
      <xdr:row>73</xdr:row>
      <xdr:rowOff>167005</xdr:rowOff>
    </xdr:to>
    <xdr:sp macro="" textlink="">
      <xdr:nvSpPr>
        <xdr:cNvPr id="439" name="楕円 438"/>
        <xdr:cNvSpPr/>
      </xdr:nvSpPr>
      <xdr:spPr>
        <a:xfrm>
          <a:off x="6075680" y="1230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12065</xdr:rowOff>
    </xdr:from>
    <xdr:ext cx="534035" cy="258445"/>
    <xdr:sp macro="" textlink="">
      <xdr:nvSpPr>
        <xdr:cNvPr id="440" name="テキスト ボックス 439"/>
        <xdr:cNvSpPr txBox="1"/>
      </xdr:nvSpPr>
      <xdr:spPr>
        <a:xfrm>
          <a:off x="5882640" y="1208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42" name="正方形/長方形 441"/>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4" name="正方形/長方形 443"/>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6" name="正方形/長方形 445"/>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49" name="テキスト ボックス 448"/>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2" name="テキスト ボックス 451"/>
        <xdr:cNvSpPr txBox="1"/>
      </xdr:nvSpPr>
      <xdr:spPr>
        <a:xfrm>
          <a:off x="5579745"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6" name="テキスト ボックス 455"/>
        <xdr:cNvSpPr txBox="1"/>
      </xdr:nvSpPr>
      <xdr:spPr>
        <a:xfrm>
          <a:off x="5344160"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5344160"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8445"/>
    <xdr:sp macro="" textlink="">
      <xdr:nvSpPr>
        <xdr:cNvPr id="460" name="テキスト ボックス 459"/>
        <xdr:cNvSpPr txBox="1"/>
      </xdr:nvSpPr>
      <xdr:spPr>
        <a:xfrm>
          <a:off x="5344160" y="150164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2" name="テキスト ボックス 461"/>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91</xdr:row>
      <xdr:rowOff>121920</xdr:rowOff>
    </xdr:from>
    <xdr:to xmlns:xdr="http://schemas.openxmlformats.org/drawingml/2006/spreadsheetDrawing">
      <xdr:col>54</xdr:col>
      <xdr:colOff>167005</xdr:colOff>
      <xdr:row>98</xdr:row>
      <xdr:rowOff>149860</xdr:rowOff>
    </xdr:to>
    <xdr:cxnSp macro="">
      <xdr:nvCxnSpPr>
        <xdr:cNvPr id="464" name="直線コネクタ 463"/>
        <xdr:cNvCxnSpPr/>
      </xdr:nvCxnSpPr>
      <xdr:spPr>
        <a:xfrm flipV="1">
          <a:off x="9185275" y="153809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153670</xdr:rowOff>
    </xdr:from>
    <xdr:ext cx="469265" cy="259080"/>
    <xdr:sp macro="" textlink="">
      <xdr:nvSpPr>
        <xdr:cNvPr id="465" name="普通建設事業費 （ うち更新整備　）最小値テキスト"/>
        <xdr:cNvSpPr txBox="1"/>
      </xdr:nvSpPr>
      <xdr:spPr>
        <a:xfrm>
          <a:off x="9236075" y="1661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149860</xdr:rowOff>
    </xdr:from>
    <xdr:to xmlns:xdr="http://schemas.openxmlformats.org/drawingml/2006/spreadsheetDrawing">
      <xdr:col>55</xdr:col>
      <xdr:colOff>88900</xdr:colOff>
      <xdr:row>98</xdr:row>
      <xdr:rowOff>149860</xdr:rowOff>
    </xdr:to>
    <xdr:cxnSp macro="">
      <xdr:nvCxnSpPr>
        <xdr:cNvPr id="466" name="直線コネクタ 465"/>
        <xdr:cNvCxnSpPr/>
      </xdr:nvCxnSpPr>
      <xdr:spPr>
        <a:xfrm>
          <a:off x="9119870" y="166090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68580</xdr:rowOff>
    </xdr:from>
    <xdr:ext cx="534035" cy="258445"/>
    <xdr:sp macro="" textlink="">
      <xdr:nvSpPr>
        <xdr:cNvPr id="467" name="普通建設事業費 （ うち更新整備　）最大値テキスト"/>
        <xdr:cNvSpPr txBox="1"/>
      </xdr:nvSpPr>
      <xdr:spPr>
        <a:xfrm>
          <a:off x="9236075" y="1515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121920</xdr:rowOff>
    </xdr:from>
    <xdr:to xmlns:xdr="http://schemas.openxmlformats.org/drawingml/2006/spreadsheetDrawing">
      <xdr:col>55</xdr:col>
      <xdr:colOff>88900</xdr:colOff>
      <xdr:row>91</xdr:row>
      <xdr:rowOff>121920</xdr:rowOff>
    </xdr:to>
    <xdr:cxnSp macro="">
      <xdr:nvCxnSpPr>
        <xdr:cNvPr id="468" name="直線コネクタ 467"/>
        <xdr:cNvCxnSpPr/>
      </xdr:nvCxnSpPr>
      <xdr:spPr>
        <a:xfrm>
          <a:off x="9119870" y="15380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153035</xdr:rowOff>
    </xdr:from>
    <xdr:to xmlns:xdr="http://schemas.openxmlformats.org/drawingml/2006/spreadsheetDrawing">
      <xdr:col>55</xdr:col>
      <xdr:colOff>0</xdr:colOff>
      <xdr:row>97</xdr:row>
      <xdr:rowOff>87630</xdr:rowOff>
    </xdr:to>
    <xdr:cxnSp macro="">
      <xdr:nvCxnSpPr>
        <xdr:cNvPr id="469" name="直線コネクタ 468"/>
        <xdr:cNvCxnSpPr/>
      </xdr:nvCxnSpPr>
      <xdr:spPr>
        <a:xfrm>
          <a:off x="8464550" y="16269335"/>
          <a:ext cx="7207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41910</xdr:rowOff>
    </xdr:from>
    <xdr:ext cx="534035" cy="258445"/>
    <xdr:sp macro="" textlink="">
      <xdr:nvSpPr>
        <xdr:cNvPr id="470" name="普通建設事業費 （ うち更新整備　）平均値テキスト"/>
        <xdr:cNvSpPr txBox="1"/>
      </xdr:nvSpPr>
      <xdr:spPr>
        <a:xfrm>
          <a:off x="9236075" y="159867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19050</xdr:rowOff>
    </xdr:from>
    <xdr:to xmlns:xdr="http://schemas.openxmlformats.org/drawingml/2006/spreadsheetDrawing">
      <xdr:col>55</xdr:col>
      <xdr:colOff>50800</xdr:colOff>
      <xdr:row>96</xdr:row>
      <xdr:rowOff>120650</xdr:rowOff>
    </xdr:to>
    <xdr:sp macro="" textlink="">
      <xdr:nvSpPr>
        <xdr:cNvPr id="471" name="フローチャート: 判断 470"/>
        <xdr:cNvSpPr/>
      </xdr:nvSpPr>
      <xdr:spPr>
        <a:xfrm>
          <a:off x="9157970" y="161353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96</xdr:row>
      <xdr:rowOff>45720</xdr:rowOff>
    </xdr:from>
    <xdr:to xmlns:xdr="http://schemas.openxmlformats.org/drawingml/2006/spreadsheetDrawing">
      <xdr:col>50</xdr:col>
      <xdr:colOff>114300</xdr:colOff>
      <xdr:row>96</xdr:row>
      <xdr:rowOff>153035</xdr:rowOff>
    </xdr:to>
    <xdr:cxnSp macro="">
      <xdr:nvCxnSpPr>
        <xdr:cNvPr id="472" name="直線コネクタ 471"/>
        <xdr:cNvCxnSpPr/>
      </xdr:nvCxnSpPr>
      <xdr:spPr>
        <a:xfrm>
          <a:off x="7682230" y="16162020"/>
          <a:ext cx="7823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73" name="フローチャート: 判断 472"/>
        <xdr:cNvSpPr/>
      </xdr:nvSpPr>
      <xdr:spPr>
        <a:xfrm>
          <a:off x="841375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100330</xdr:rowOff>
    </xdr:from>
    <xdr:ext cx="534035" cy="258445"/>
    <xdr:sp macro="" textlink="">
      <xdr:nvSpPr>
        <xdr:cNvPr id="474" name="テキスト ボックス 473"/>
        <xdr:cNvSpPr txBox="1"/>
      </xdr:nvSpPr>
      <xdr:spPr>
        <a:xfrm>
          <a:off x="8220710" y="1587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45720</xdr:rowOff>
    </xdr:from>
    <xdr:to xmlns:xdr="http://schemas.openxmlformats.org/drawingml/2006/spreadsheetDrawing">
      <xdr:col>45</xdr:col>
      <xdr:colOff>167005</xdr:colOff>
      <xdr:row>97</xdr:row>
      <xdr:rowOff>111125</xdr:rowOff>
    </xdr:to>
    <xdr:cxnSp macro="">
      <xdr:nvCxnSpPr>
        <xdr:cNvPr id="475" name="直線コネクタ 474"/>
        <xdr:cNvCxnSpPr/>
      </xdr:nvCxnSpPr>
      <xdr:spPr>
        <a:xfrm flipV="1">
          <a:off x="6898005" y="16162020"/>
          <a:ext cx="784225"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76" name="フローチャート: 判断 475"/>
        <xdr:cNvSpPr/>
      </xdr:nvSpPr>
      <xdr:spPr>
        <a:xfrm>
          <a:off x="7642225" y="160807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82550</xdr:rowOff>
    </xdr:from>
    <xdr:ext cx="534035" cy="259080"/>
    <xdr:sp macro="" textlink="">
      <xdr:nvSpPr>
        <xdr:cNvPr id="477" name="テキスト ボックス 476"/>
        <xdr:cNvSpPr txBox="1"/>
      </xdr:nvSpPr>
      <xdr:spPr>
        <a:xfrm>
          <a:off x="7449185" y="1585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106045</xdr:rowOff>
    </xdr:from>
    <xdr:to xmlns:xdr="http://schemas.openxmlformats.org/drawingml/2006/spreadsheetDrawing">
      <xdr:col>41</xdr:col>
      <xdr:colOff>50800</xdr:colOff>
      <xdr:row>97</xdr:row>
      <xdr:rowOff>111125</xdr:rowOff>
    </xdr:to>
    <xdr:cxnSp macro="">
      <xdr:nvCxnSpPr>
        <xdr:cNvPr id="478" name="直線コネクタ 477"/>
        <xdr:cNvCxnSpPr/>
      </xdr:nvCxnSpPr>
      <xdr:spPr>
        <a:xfrm>
          <a:off x="6126480" y="16393795"/>
          <a:ext cx="771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13335</xdr:rowOff>
    </xdr:from>
    <xdr:to xmlns:xdr="http://schemas.openxmlformats.org/drawingml/2006/spreadsheetDrawing">
      <xdr:col>41</xdr:col>
      <xdr:colOff>101600</xdr:colOff>
      <xdr:row>96</xdr:row>
      <xdr:rowOff>114935</xdr:rowOff>
    </xdr:to>
    <xdr:sp macro="" textlink="">
      <xdr:nvSpPr>
        <xdr:cNvPr id="479" name="フローチャート: 判断 478"/>
        <xdr:cNvSpPr/>
      </xdr:nvSpPr>
      <xdr:spPr>
        <a:xfrm>
          <a:off x="6847205" y="161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132080</xdr:rowOff>
    </xdr:from>
    <xdr:ext cx="534035" cy="258445"/>
    <xdr:sp macro="" textlink="">
      <xdr:nvSpPr>
        <xdr:cNvPr id="480" name="テキスト ボックス 479"/>
        <xdr:cNvSpPr txBox="1"/>
      </xdr:nvSpPr>
      <xdr:spPr>
        <a:xfrm>
          <a:off x="6677660"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32385</xdr:rowOff>
    </xdr:from>
    <xdr:to xmlns:xdr="http://schemas.openxmlformats.org/drawingml/2006/spreadsheetDrawing">
      <xdr:col>36</xdr:col>
      <xdr:colOff>165100</xdr:colOff>
      <xdr:row>96</xdr:row>
      <xdr:rowOff>133985</xdr:rowOff>
    </xdr:to>
    <xdr:sp macro="" textlink="">
      <xdr:nvSpPr>
        <xdr:cNvPr id="481" name="フローチャート: 判断 480"/>
        <xdr:cNvSpPr/>
      </xdr:nvSpPr>
      <xdr:spPr>
        <a:xfrm>
          <a:off x="6075680" y="161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150495</xdr:rowOff>
    </xdr:from>
    <xdr:ext cx="534035" cy="259080"/>
    <xdr:sp macro="" textlink="">
      <xdr:nvSpPr>
        <xdr:cNvPr id="482" name="テキスト ボックス 481"/>
        <xdr:cNvSpPr txBox="1"/>
      </xdr:nvSpPr>
      <xdr:spPr>
        <a:xfrm>
          <a:off x="5882640" y="15923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4" name="テキスト ボックス 483"/>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85" name="テキスト ボックス 484"/>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6" name="テキスト ボックス 485"/>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7" name="テキスト ボックス 486"/>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36830</xdr:rowOff>
    </xdr:from>
    <xdr:to xmlns:xdr="http://schemas.openxmlformats.org/drawingml/2006/spreadsheetDrawing">
      <xdr:col>55</xdr:col>
      <xdr:colOff>50800</xdr:colOff>
      <xdr:row>97</xdr:row>
      <xdr:rowOff>138430</xdr:rowOff>
    </xdr:to>
    <xdr:sp macro="" textlink="">
      <xdr:nvSpPr>
        <xdr:cNvPr id="488" name="楕円 487"/>
        <xdr:cNvSpPr/>
      </xdr:nvSpPr>
      <xdr:spPr>
        <a:xfrm>
          <a:off x="9157970" y="163245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15240</xdr:rowOff>
    </xdr:from>
    <xdr:ext cx="534035" cy="259080"/>
    <xdr:sp macro="" textlink="">
      <xdr:nvSpPr>
        <xdr:cNvPr id="489" name="普通建設事業費 （ うち更新整備　）該当値テキスト"/>
        <xdr:cNvSpPr txBox="1"/>
      </xdr:nvSpPr>
      <xdr:spPr>
        <a:xfrm>
          <a:off x="923607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102235</xdr:rowOff>
    </xdr:from>
    <xdr:to xmlns:xdr="http://schemas.openxmlformats.org/drawingml/2006/spreadsheetDrawing">
      <xdr:col>50</xdr:col>
      <xdr:colOff>165100</xdr:colOff>
      <xdr:row>97</xdr:row>
      <xdr:rowOff>32385</xdr:rowOff>
    </xdr:to>
    <xdr:sp macro="" textlink="">
      <xdr:nvSpPr>
        <xdr:cNvPr id="490" name="楕円 489"/>
        <xdr:cNvSpPr/>
      </xdr:nvSpPr>
      <xdr:spPr>
        <a:xfrm>
          <a:off x="841375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23495</xdr:rowOff>
    </xdr:from>
    <xdr:ext cx="534035" cy="259080"/>
    <xdr:sp macro="" textlink="">
      <xdr:nvSpPr>
        <xdr:cNvPr id="491" name="テキスト ボックス 490"/>
        <xdr:cNvSpPr txBox="1"/>
      </xdr:nvSpPr>
      <xdr:spPr>
        <a:xfrm>
          <a:off x="8220710" y="1631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166370</xdr:rowOff>
    </xdr:from>
    <xdr:to xmlns:xdr="http://schemas.openxmlformats.org/drawingml/2006/spreadsheetDrawing">
      <xdr:col>46</xdr:col>
      <xdr:colOff>38100</xdr:colOff>
      <xdr:row>96</xdr:row>
      <xdr:rowOff>96520</xdr:rowOff>
    </xdr:to>
    <xdr:sp macro="" textlink="">
      <xdr:nvSpPr>
        <xdr:cNvPr id="492" name="楕円 491"/>
        <xdr:cNvSpPr/>
      </xdr:nvSpPr>
      <xdr:spPr>
        <a:xfrm>
          <a:off x="7642225" y="161112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87630</xdr:rowOff>
    </xdr:from>
    <xdr:ext cx="534035" cy="258445"/>
    <xdr:sp macro="" textlink="">
      <xdr:nvSpPr>
        <xdr:cNvPr id="493" name="テキスト ボックス 492"/>
        <xdr:cNvSpPr txBox="1"/>
      </xdr:nvSpPr>
      <xdr:spPr>
        <a:xfrm>
          <a:off x="7449185" y="1620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60325</xdr:rowOff>
    </xdr:from>
    <xdr:to xmlns:xdr="http://schemas.openxmlformats.org/drawingml/2006/spreadsheetDrawing">
      <xdr:col>41</xdr:col>
      <xdr:colOff>101600</xdr:colOff>
      <xdr:row>97</xdr:row>
      <xdr:rowOff>161925</xdr:rowOff>
    </xdr:to>
    <xdr:sp macro="" textlink="">
      <xdr:nvSpPr>
        <xdr:cNvPr id="494" name="楕円 493"/>
        <xdr:cNvSpPr/>
      </xdr:nvSpPr>
      <xdr:spPr>
        <a:xfrm>
          <a:off x="6847205"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153035</xdr:rowOff>
    </xdr:from>
    <xdr:ext cx="534035" cy="259080"/>
    <xdr:sp macro="" textlink="">
      <xdr:nvSpPr>
        <xdr:cNvPr id="495" name="テキスト ボックス 494"/>
        <xdr:cNvSpPr txBox="1"/>
      </xdr:nvSpPr>
      <xdr:spPr>
        <a:xfrm>
          <a:off x="6677660"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55245</xdr:rowOff>
    </xdr:from>
    <xdr:to xmlns:xdr="http://schemas.openxmlformats.org/drawingml/2006/spreadsheetDrawing">
      <xdr:col>36</xdr:col>
      <xdr:colOff>165100</xdr:colOff>
      <xdr:row>97</xdr:row>
      <xdr:rowOff>156845</xdr:rowOff>
    </xdr:to>
    <xdr:sp macro="" textlink="">
      <xdr:nvSpPr>
        <xdr:cNvPr id="496" name="楕円 495"/>
        <xdr:cNvSpPr/>
      </xdr:nvSpPr>
      <xdr:spPr>
        <a:xfrm>
          <a:off x="607568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147955</xdr:rowOff>
    </xdr:from>
    <xdr:ext cx="534035" cy="258445"/>
    <xdr:sp macro="" textlink="">
      <xdr:nvSpPr>
        <xdr:cNvPr id="497" name="テキスト ボックス 496"/>
        <xdr:cNvSpPr txBox="1"/>
      </xdr:nvSpPr>
      <xdr:spPr>
        <a:xfrm>
          <a:off x="5882640"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98" name="正方形/長方形 497"/>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9" name="正方形/長方形 498"/>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501" name="正方形/長方形 500"/>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3" name="正方形/長方形 502"/>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5" name="正方形/長方形 504"/>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506" name="テキスト ボックス 505"/>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507" name="直線コネクタ 506"/>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167005</xdr:colOff>
      <xdr:row>38</xdr:row>
      <xdr:rowOff>140335</xdr:rowOff>
    </xdr:to>
    <xdr:cxnSp macro="">
      <xdr:nvCxnSpPr>
        <xdr:cNvPr id="508" name="直線コネクタ 507"/>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8285" cy="259080"/>
    <xdr:sp macro="" textlink="">
      <xdr:nvSpPr>
        <xdr:cNvPr id="509" name="テキスト ボックス 508"/>
        <xdr:cNvSpPr txBox="1"/>
      </xdr:nvSpPr>
      <xdr:spPr>
        <a:xfrm>
          <a:off x="1069340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167005</xdr:colOff>
      <xdr:row>36</xdr:row>
      <xdr:rowOff>25400</xdr:rowOff>
    </xdr:to>
    <xdr:cxnSp macro="">
      <xdr:nvCxnSpPr>
        <xdr:cNvPr id="510" name="直線コネクタ 509"/>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11" name="テキスト ボックス 510"/>
        <xdr:cNvSpPr txBox="1"/>
      </xdr:nvSpPr>
      <xdr:spPr>
        <a:xfrm>
          <a:off x="1045781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167005</xdr:colOff>
      <xdr:row>33</xdr:row>
      <xdr:rowOff>82550</xdr:rowOff>
    </xdr:to>
    <xdr:cxnSp macro="">
      <xdr:nvCxnSpPr>
        <xdr:cNvPr id="512" name="直線コネクタ 511"/>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3" name="テキスト ボックス 512"/>
        <xdr:cNvSpPr txBox="1"/>
      </xdr:nvSpPr>
      <xdr:spPr>
        <a:xfrm>
          <a:off x="1045781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167005</xdr:colOff>
      <xdr:row>30</xdr:row>
      <xdr:rowOff>140335</xdr:rowOff>
    </xdr:to>
    <xdr:cxnSp macro="">
      <xdr:nvCxnSpPr>
        <xdr:cNvPr id="514" name="直線コネクタ 513"/>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515" name="テキスト ボックス 514"/>
        <xdr:cNvSpPr txBox="1"/>
      </xdr:nvSpPr>
      <xdr:spPr>
        <a:xfrm>
          <a:off x="1045781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16" name="直線コネクタ 515"/>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7" name="テキスト ボックス 516"/>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18" name="災害復旧事業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45720</xdr:rowOff>
    </xdr:from>
    <xdr:to xmlns:xdr="http://schemas.openxmlformats.org/drawingml/2006/spreadsheetDrawing">
      <xdr:col>85</xdr:col>
      <xdr:colOff>126365</xdr:colOff>
      <xdr:row>38</xdr:row>
      <xdr:rowOff>140335</xdr:rowOff>
    </xdr:to>
    <xdr:cxnSp macro="">
      <xdr:nvCxnSpPr>
        <xdr:cNvPr id="519" name="直線コネクタ 518"/>
        <xdr:cNvCxnSpPr/>
      </xdr:nvCxnSpPr>
      <xdr:spPr>
        <a:xfrm flipV="1">
          <a:off x="14320520" y="5414010"/>
          <a:ext cx="127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143510</xdr:rowOff>
    </xdr:from>
    <xdr:ext cx="249555" cy="258445"/>
    <xdr:sp macro="" textlink="">
      <xdr:nvSpPr>
        <xdr:cNvPr id="520" name="災害復旧事業費最小値テキスト"/>
        <xdr:cNvSpPr txBox="1"/>
      </xdr:nvSpPr>
      <xdr:spPr>
        <a:xfrm>
          <a:off x="1436243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21" name="直線コネクタ 520"/>
        <xdr:cNvCxnSpPr/>
      </xdr:nvCxnSpPr>
      <xdr:spPr>
        <a:xfrm>
          <a:off x="1423352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30</xdr:row>
      <xdr:rowOff>163830</xdr:rowOff>
    </xdr:from>
    <xdr:ext cx="534670" cy="258445"/>
    <xdr:sp macro="" textlink="">
      <xdr:nvSpPr>
        <xdr:cNvPr id="522" name="災害復旧事業費最大値テキスト"/>
        <xdr:cNvSpPr txBox="1"/>
      </xdr:nvSpPr>
      <xdr:spPr>
        <a:xfrm>
          <a:off x="14362430" y="519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45720</xdr:rowOff>
    </xdr:from>
    <xdr:to xmlns:xdr="http://schemas.openxmlformats.org/drawingml/2006/spreadsheetDrawing">
      <xdr:col>86</xdr:col>
      <xdr:colOff>25400</xdr:colOff>
      <xdr:row>32</xdr:row>
      <xdr:rowOff>45720</xdr:rowOff>
    </xdr:to>
    <xdr:cxnSp macro="">
      <xdr:nvCxnSpPr>
        <xdr:cNvPr id="523" name="直線コネクタ 522"/>
        <xdr:cNvCxnSpPr/>
      </xdr:nvCxnSpPr>
      <xdr:spPr>
        <a:xfrm>
          <a:off x="14233525" y="54140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6350</xdr:rowOff>
    </xdr:from>
    <xdr:to xmlns:xdr="http://schemas.openxmlformats.org/drawingml/2006/spreadsheetDrawing">
      <xdr:col>85</xdr:col>
      <xdr:colOff>127000</xdr:colOff>
      <xdr:row>36</xdr:row>
      <xdr:rowOff>135890</xdr:rowOff>
    </xdr:to>
    <xdr:cxnSp macro="">
      <xdr:nvCxnSpPr>
        <xdr:cNvPr id="524" name="直線コネクタ 523"/>
        <xdr:cNvCxnSpPr/>
      </xdr:nvCxnSpPr>
      <xdr:spPr>
        <a:xfrm>
          <a:off x="13578205" y="5542280"/>
          <a:ext cx="74422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5715</xdr:rowOff>
    </xdr:from>
    <xdr:ext cx="469900" cy="259080"/>
    <xdr:sp macro="" textlink="">
      <xdr:nvSpPr>
        <xdr:cNvPr id="525" name="災害復旧事業費平均値テキスト"/>
        <xdr:cNvSpPr txBox="1"/>
      </xdr:nvSpPr>
      <xdr:spPr>
        <a:xfrm>
          <a:off x="1436243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167005</xdr:colOff>
      <xdr:row>38</xdr:row>
      <xdr:rowOff>128905</xdr:rowOff>
    </xdr:to>
    <xdr:sp macro="" textlink="">
      <xdr:nvSpPr>
        <xdr:cNvPr id="526" name="フローチャート: 判断 525"/>
        <xdr:cNvSpPr/>
      </xdr:nvSpPr>
      <xdr:spPr>
        <a:xfrm>
          <a:off x="14271625" y="640143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6350</xdr:rowOff>
    </xdr:from>
    <xdr:to xmlns:xdr="http://schemas.openxmlformats.org/drawingml/2006/spreadsheetDrawing">
      <xdr:col>81</xdr:col>
      <xdr:colOff>50800</xdr:colOff>
      <xdr:row>33</xdr:row>
      <xdr:rowOff>73025</xdr:rowOff>
    </xdr:to>
    <xdr:cxnSp macro="">
      <xdr:nvCxnSpPr>
        <xdr:cNvPr id="527" name="直線コネクタ 526"/>
        <xdr:cNvCxnSpPr/>
      </xdr:nvCxnSpPr>
      <xdr:spPr>
        <a:xfrm flipV="1">
          <a:off x="12806680" y="5542280"/>
          <a:ext cx="771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123190</xdr:rowOff>
    </xdr:from>
    <xdr:to xmlns:xdr="http://schemas.openxmlformats.org/drawingml/2006/spreadsheetDrawing">
      <xdr:col>81</xdr:col>
      <xdr:colOff>101600</xdr:colOff>
      <xdr:row>38</xdr:row>
      <xdr:rowOff>53340</xdr:rowOff>
    </xdr:to>
    <xdr:sp macro="" textlink="">
      <xdr:nvSpPr>
        <xdr:cNvPr id="528" name="フローチャート: 判断 527"/>
        <xdr:cNvSpPr/>
      </xdr:nvSpPr>
      <xdr:spPr>
        <a:xfrm>
          <a:off x="13527405" y="632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44450</xdr:rowOff>
    </xdr:from>
    <xdr:ext cx="469900" cy="259080"/>
    <xdr:sp macro="" textlink="">
      <xdr:nvSpPr>
        <xdr:cNvPr id="529" name="テキスト ボックス 528"/>
        <xdr:cNvSpPr txBox="1"/>
      </xdr:nvSpPr>
      <xdr:spPr>
        <a:xfrm>
          <a:off x="13366750" y="641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33</xdr:row>
      <xdr:rowOff>73025</xdr:rowOff>
    </xdr:from>
    <xdr:to xmlns:xdr="http://schemas.openxmlformats.org/drawingml/2006/spreadsheetDrawing">
      <xdr:col>76</xdr:col>
      <xdr:colOff>114300</xdr:colOff>
      <xdr:row>37</xdr:row>
      <xdr:rowOff>132080</xdr:rowOff>
    </xdr:to>
    <xdr:cxnSp macro="">
      <xdr:nvCxnSpPr>
        <xdr:cNvPr id="530" name="直線コネクタ 529"/>
        <xdr:cNvCxnSpPr/>
      </xdr:nvCxnSpPr>
      <xdr:spPr>
        <a:xfrm flipV="1">
          <a:off x="12024360" y="5608955"/>
          <a:ext cx="78232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142240</xdr:rowOff>
    </xdr:from>
    <xdr:to xmlns:xdr="http://schemas.openxmlformats.org/drawingml/2006/spreadsheetDrawing">
      <xdr:col>76</xdr:col>
      <xdr:colOff>165100</xdr:colOff>
      <xdr:row>38</xdr:row>
      <xdr:rowOff>72390</xdr:rowOff>
    </xdr:to>
    <xdr:sp macro="" textlink="">
      <xdr:nvSpPr>
        <xdr:cNvPr id="531" name="フローチャート: 判断 530"/>
        <xdr:cNvSpPr/>
      </xdr:nvSpPr>
      <xdr:spPr>
        <a:xfrm>
          <a:off x="1275588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63500</xdr:rowOff>
    </xdr:from>
    <xdr:ext cx="469900" cy="259080"/>
    <xdr:sp macro="" textlink="">
      <xdr:nvSpPr>
        <xdr:cNvPr id="532" name="テキスト ボックス 531"/>
        <xdr:cNvSpPr txBox="1"/>
      </xdr:nvSpPr>
      <xdr:spPr>
        <a:xfrm>
          <a:off x="12595225" y="643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132080</xdr:rowOff>
    </xdr:from>
    <xdr:to xmlns:xdr="http://schemas.openxmlformats.org/drawingml/2006/spreadsheetDrawing">
      <xdr:col>71</xdr:col>
      <xdr:colOff>167005</xdr:colOff>
      <xdr:row>38</xdr:row>
      <xdr:rowOff>8890</xdr:rowOff>
    </xdr:to>
    <xdr:cxnSp macro="">
      <xdr:nvCxnSpPr>
        <xdr:cNvPr id="533" name="直線コネクタ 532"/>
        <xdr:cNvCxnSpPr/>
      </xdr:nvCxnSpPr>
      <xdr:spPr>
        <a:xfrm flipV="1">
          <a:off x="11240135" y="6338570"/>
          <a:ext cx="7842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534" name="フローチャート: 判断 533"/>
        <xdr:cNvSpPr/>
      </xdr:nvSpPr>
      <xdr:spPr>
        <a:xfrm>
          <a:off x="11984355" y="63690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84455</xdr:rowOff>
    </xdr:from>
    <xdr:ext cx="469900" cy="258445"/>
    <xdr:sp macro="" textlink="">
      <xdr:nvSpPr>
        <xdr:cNvPr id="535" name="テキスト ボックス 534"/>
        <xdr:cNvSpPr txBox="1"/>
      </xdr:nvSpPr>
      <xdr:spPr>
        <a:xfrm>
          <a:off x="11823700" y="645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127635</xdr:rowOff>
    </xdr:to>
    <xdr:sp macro="" textlink="">
      <xdr:nvSpPr>
        <xdr:cNvPr id="536" name="フローチャート: 判断 535"/>
        <xdr:cNvSpPr/>
      </xdr:nvSpPr>
      <xdr:spPr>
        <a:xfrm>
          <a:off x="11189335"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118745</xdr:rowOff>
    </xdr:from>
    <xdr:ext cx="469900" cy="259080"/>
    <xdr:sp macro="" textlink="">
      <xdr:nvSpPr>
        <xdr:cNvPr id="537" name="テキスト ボックス 536"/>
        <xdr:cNvSpPr txBox="1"/>
      </xdr:nvSpPr>
      <xdr:spPr>
        <a:xfrm>
          <a:off x="1102868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9" name="テキスト ボックス 538"/>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0" name="テキスト ボックス 539"/>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41" name="テキスト ボックス 540"/>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2" name="テキスト ボックス 541"/>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85090</xdr:rowOff>
    </xdr:from>
    <xdr:to xmlns:xdr="http://schemas.openxmlformats.org/drawingml/2006/spreadsheetDrawing">
      <xdr:col>85</xdr:col>
      <xdr:colOff>167005</xdr:colOff>
      <xdr:row>37</xdr:row>
      <xdr:rowOff>15240</xdr:rowOff>
    </xdr:to>
    <xdr:sp macro="" textlink="">
      <xdr:nvSpPr>
        <xdr:cNvPr id="543" name="楕円 542"/>
        <xdr:cNvSpPr/>
      </xdr:nvSpPr>
      <xdr:spPr>
        <a:xfrm>
          <a:off x="14271625" y="612394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35</xdr:row>
      <xdr:rowOff>107950</xdr:rowOff>
    </xdr:from>
    <xdr:ext cx="469900" cy="258445"/>
    <xdr:sp macro="" textlink="">
      <xdr:nvSpPr>
        <xdr:cNvPr id="544" name="災害復旧事業費該当値テキスト"/>
        <xdr:cNvSpPr txBox="1"/>
      </xdr:nvSpPr>
      <xdr:spPr>
        <a:xfrm>
          <a:off x="14362430" y="5979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127000</xdr:rowOff>
    </xdr:from>
    <xdr:to xmlns:xdr="http://schemas.openxmlformats.org/drawingml/2006/spreadsheetDrawing">
      <xdr:col>81</xdr:col>
      <xdr:colOff>101600</xdr:colOff>
      <xdr:row>33</xdr:row>
      <xdr:rowOff>57150</xdr:rowOff>
    </xdr:to>
    <xdr:sp macro="" textlink="">
      <xdr:nvSpPr>
        <xdr:cNvPr id="545" name="楕円 544"/>
        <xdr:cNvSpPr/>
      </xdr:nvSpPr>
      <xdr:spPr>
        <a:xfrm>
          <a:off x="13527405" y="549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73660</xdr:rowOff>
    </xdr:from>
    <xdr:ext cx="534035" cy="258445"/>
    <xdr:sp macro="" textlink="">
      <xdr:nvSpPr>
        <xdr:cNvPr id="546" name="テキスト ボックス 545"/>
        <xdr:cNvSpPr txBox="1"/>
      </xdr:nvSpPr>
      <xdr:spPr>
        <a:xfrm>
          <a:off x="13357860" y="5274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22225</xdr:rowOff>
    </xdr:from>
    <xdr:to xmlns:xdr="http://schemas.openxmlformats.org/drawingml/2006/spreadsheetDrawing">
      <xdr:col>76</xdr:col>
      <xdr:colOff>165100</xdr:colOff>
      <xdr:row>33</xdr:row>
      <xdr:rowOff>123825</xdr:rowOff>
    </xdr:to>
    <xdr:sp macro="" textlink="">
      <xdr:nvSpPr>
        <xdr:cNvPr id="547" name="楕円 546"/>
        <xdr:cNvSpPr/>
      </xdr:nvSpPr>
      <xdr:spPr>
        <a:xfrm>
          <a:off x="1275588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140335</xdr:rowOff>
    </xdr:from>
    <xdr:ext cx="534035" cy="258445"/>
    <xdr:sp macro="" textlink="">
      <xdr:nvSpPr>
        <xdr:cNvPr id="548" name="テキスト ボックス 547"/>
        <xdr:cNvSpPr txBox="1"/>
      </xdr:nvSpPr>
      <xdr:spPr>
        <a:xfrm>
          <a:off x="12562840" y="534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81280</xdr:rowOff>
    </xdr:from>
    <xdr:to xmlns:xdr="http://schemas.openxmlformats.org/drawingml/2006/spreadsheetDrawing">
      <xdr:col>72</xdr:col>
      <xdr:colOff>38100</xdr:colOff>
      <xdr:row>38</xdr:row>
      <xdr:rowOff>11430</xdr:rowOff>
    </xdr:to>
    <xdr:sp macro="" textlink="">
      <xdr:nvSpPr>
        <xdr:cNvPr id="549" name="楕円 548"/>
        <xdr:cNvSpPr/>
      </xdr:nvSpPr>
      <xdr:spPr>
        <a:xfrm>
          <a:off x="11984355" y="62877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28575</xdr:rowOff>
    </xdr:from>
    <xdr:ext cx="469900" cy="258445"/>
    <xdr:sp macro="" textlink="">
      <xdr:nvSpPr>
        <xdr:cNvPr id="550" name="テキスト ボックス 549"/>
        <xdr:cNvSpPr txBox="1"/>
      </xdr:nvSpPr>
      <xdr:spPr>
        <a:xfrm>
          <a:off x="11823700" y="6067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130175</xdr:rowOff>
    </xdr:from>
    <xdr:to xmlns:xdr="http://schemas.openxmlformats.org/drawingml/2006/spreadsheetDrawing">
      <xdr:col>67</xdr:col>
      <xdr:colOff>101600</xdr:colOff>
      <xdr:row>38</xdr:row>
      <xdr:rowOff>60325</xdr:rowOff>
    </xdr:to>
    <xdr:sp macro="" textlink="">
      <xdr:nvSpPr>
        <xdr:cNvPr id="551" name="楕円 550"/>
        <xdr:cNvSpPr/>
      </xdr:nvSpPr>
      <xdr:spPr>
        <a:xfrm>
          <a:off x="11189335" y="633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76835</xdr:rowOff>
    </xdr:from>
    <xdr:ext cx="469900" cy="259080"/>
    <xdr:sp macro="" textlink="">
      <xdr:nvSpPr>
        <xdr:cNvPr id="552" name="テキスト ボックス 551"/>
        <xdr:cNvSpPr txBox="1"/>
      </xdr:nvSpPr>
      <xdr:spPr>
        <a:xfrm>
          <a:off x="11028680" y="611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53" name="正方形/長方形 552"/>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4" name="正方形/長方形 553"/>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6" name="正方形/長方形 555"/>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8" name="正方形/長方形 557"/>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60" name="正方形/長方形 559"/>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61" name="テキスト ボックス 560"/>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62" name="直線コネクタ 561"/>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63" name="直線コネクタ 562"/>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64" name="テキスト ボックス 563"/>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65" name="直線コネクタ 564"/>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67" name="失業対策事業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8" name="直線コネクタ 567"/>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58445"/>
    <xdr:sp macro="" textlink="">
      <xdr:nvSpPr>
        <xdr:cNvPr id="569" name="失業対策事業費最小値テキスト"/>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0" name="直線コネクタ 569"/>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58445"/>
    <xdr:sp macro="" textlink="">
      <xdr:nvSpPr>
        <xdr:cNvPr id="571" name="失業対策事業費最大値テキスト"/>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2" name="直線コネクタ 571"/>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3" name="直線コネクタ 572"/>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67310</xdr:rowOff>
    </xdr:from>
    <xdr:ext cx="249555" cy="259080"/>
    <xdr:sp macro="" textlink="">
      <xdr:nvSpPr>
        <xdr:cNvPr id="574" name="失業対策事業費平均値テキスト"/>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75" name="フローチャート: 判断 574"/>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6" name="直線コネクタ 575"/>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78" name="テキスト ボックス 577"/>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140335</xdr:rowOff>
    </xdr:from>
    <xdr:to xmlns:xdr="http://schemas.openxmlformats.org/drawingml/2006/spreadsheetDrawing">
      <xdr:col>76</xdr:col>
      <xdr:colOff>114300</xdr:colOff>
      <xdr:row>54</xdr:row>
      <xdr:rowOff>140335</xdr:rowOff>
    </xdr:to>
    <xdr:cxnSp macro="">
      <xdr:nvCxnSpPr>
        <xdr:cNvPr id="579" name="直線コネクタ 578"/>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9555" cy="258445"/>
    <xdr:sp macro="" textlink="">
      <xdr:nvSpPr>
        <xdr:cNvPr id="581" name="テキスト ボックス 580"/>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167005</xdr:colOff>
      <xdr:row>54</xdr:row>
      <xdr:rowOff>140335</xdr:rowOff>
    </xdr:to>
    <xdr:cxnSp macro="">
      <xdr:nvCxnSpPr>
        <xdr:cNvPr id="582" name="直線コネクタ 581"/>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9555" cy="258445"/>
    <xdr:sp macro="" textlink="">
      <xdr:nvSpPr>
        <xdr:cNvPr id="584" name="テキスト ボックス 583"/>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86" name="テキスト ボックス 585"/>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9" name="テキスト ボックス 588"/>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90" name="テキスト ボックス 589"/>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92" name="楕円 591"/>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124460</xdr:rowOff>
    </xdr:from>
    <xdr:ext cx="249555" cy="258445"/>
    <xdr:sp macro="" textlink="">
      <xdr:nvSpPr>
        <xdr:cNvPr id="593" name="失業対策事業費該当値テキスト"/>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95" name="テキスト ボックス 594"/>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35560</xdr:rowOff>
    </xdr:from>
    <xdr:ext cx="249555" cy="258445"/>
    <xdr:sp macro="" textlink="">
      <xdr:nvSpPr>
        <xdr:cNvPr id="597" name="テキスト ボックス 596"/>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9555" cy="258445"/>
    <xdr:sp macro="" textlink="">
      <xdr:nvSpPr>
        <xdr:cNvPr id="599" name="テキスト ボックス 598"/>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601" name="テキスト ボックス 600"/>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602" name="正方形/長方形 601"/>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09" name="正方形/長方形 608"/>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10" name="テキスト ボックス 609"/>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611" name="直線コネクタ 610"/>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612" name="テキスト ボックス 611"/>
        <xdr:cNvSpPr txBox="1"/>
      </xdr:nvSpPr>
      <xdr:spPr>
        <a:xfrm>
          <a:off x="1069340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140335</xdr:rowOff>
    </xdr:from>
    <xdr:to xmlns:xdr="http://schemas.openxmlformats.org/drawingml/2006/spreadsheetDrawing">
      <xdr:col>89</xdr:col>
      <xdr:colOff>167005</xdr:colOff>
      <xdr:row>79</xdr:row>
      <xdr:rowOff>140335</xdr:rowOff>
    </xdr:to>
    <xdr:cxnSp macro="">
      <xdr:nvCxnSpPr>
        <xdr:cNvPr id="613" name="直線コネクタ 612"/>
        <xdr:cNvCxnSpPr/>
      </xdr:nvCxnSpPr>
      <xdr:spPr>
        <a:xfrm>
          <a:off x="10918825" y="13387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167640</xdr:rowOff>
    </xdr:from>
    <xdr:ext cx="530860" cy="259080"/>
    <xdr:sp macro="" textlink="">
      <xdr:nvSpPr>
        <xdr:cNvPr id="614" name="テキスト ボックス 613"/>
        <xdr:cNvSpPr txBox="1"/>
      </xdr:nvSpPr>
      <xdr:spPr>
        <a:xfrm>
          <a:off x="10457815" y="13247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167005</xdr:colOff>
      <xdr:row>78</xdr:row>
      <xdr:rowOff>25400</xdr:rowOff>
    </xdr:to>
    <xdr:cxnSp macro="">
      <xdr:nvCxnSpPr>
        <xdr:cNvPr id="615" name="直線コネクタ 614"/>
        <xdr:cNvCxnSpPr/>
      </xdr:nvCxnSpPr>
      <xdr:spPr>
        <a:xfrm>
          <a:off x="10918825" y="13105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0860" cy="258445"/>
    <xdr:sp macro="" textlink="">
      <xdr:nvSpPr>
        <xdr:cNvPr id="616" name="テキスト ボックス 615"/>
        <xdr:cNvSpPr txBox="1"/>
      </xdr:nvSpPr>
      <xdr:spPr>
        <a:xfrm>
          <a:off x="10457815" y="12966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167005</xdr:colOff>
      <xdr:row>76</xdr:row>
      <xdr:rowOff>82550</xdr:rowOff>
    </xdr:to>
    <xdr:cxnSp macro="">
      <xdr:nvCxnSpPr>
        <xdr:cNvPr id="617" name="直線コネクタ 616"/>
        <xdr:cNvCxnSpPr/>
      </xdr:nvCxnSpPr>
      <xdr:spPr>
        <a:xfrm>
          <a:off x="10918825" y="128270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0860" cy="259080"/>
    <xdr:sp macro="" textlink="">
      <xdr:nvSpPr>
        <xdr:cNvPr id="618" name="テキスト ボックス 617"/>
        <xdr:cNvSpPr txBox="1"/>
      </xdr:nvSpPr>
      <xdr:spPr>
        <a:xfrm>
          <a:off x="10457815" y="12688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167005</xdr:colOff>
      <xdr:row>74</xdr:row>
      <xdr:rowOff>140335</xdr:rowOff>
    </xdr:to>
    <xdr:cxnSp macro="">
      <xdr:nvCxnSpPr>
        <xdr:cNvPr id="619" name="直線コネクタ 618"/>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0" name="テキスト ボックス 619"/>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167005</xdr:colOff>
      <xdr:row>73</xdr:row>
      <xdr:rowOff>25400</xdr:rowOff>
    </xdr:to>
    <xdr:cxnSp macro="">
      <xdr:nvCxnSpPr>
        <xdr:cNvPr id="621" name="直線コネクタ 620"/>
        <xdr:cNvCxnSpPr/>
      </xdr:nvCxnSpPr>
      <xdr:spPr>
        <a:xfrm>
          <a:off x="10918825" y="12266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0860" cy="258445"/>
    <xdr:sp macro="" textlink="">
      <xdr:nvSpPr>
        <xdr:cNvPr id="622" name="テキスト ボックス 621"/>
        <xdr:cNvSpPr txBox="1"/>
      </xdr:nvSpPr>
      <xdr:spPr>
        <a:xfrm>
          <a:off x="10457815" y="12128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167005</xdr:colOff>
      <xdr:row>71</xdr:row>
      <xdr:rowOff>82550</xdr:rowOff>
    </xdr:to>
    <xdr:cxnSp macro="">
      <xdr:nvCxnSpPr>
        <xdr:cNvPr id="623" name="直線コネクタ 622"/>
        <xdr:cNvCxnSpPr/>
      </xdr:nvCxnSpPr>
      <xdr:spPr>
        <a:xfrm>
          <a:off x="10918825" y="119888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0860" cy="259080"/>
    <xdr:sp macro="" textlink="">
      <xdr:nvSpPr>
        <xdr:cNvPr id="624" name="テキスト ボックス 623"/>
        <xdr:cNvSpPr txBox="1"/>
      </xdr:nvSpPr>
      <xdr:spPr>
        <a:xfrm>
          <a:off x="10457815" y="1185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140335</xdr:rowOff>
    </xdr:from>
    <xdr:to xmlns:xdr="http://schemas.openxmlformats.org/drawingml/2006/spreadsheetDrawing">
      <xdr:col>89</xdr:col>
      <xdr:colOff>167005</xdr:colOff>
      <xdr:row>69</xdr:row>
      <xdr:rowOff>140335</xdr:rowOff>
    </xdr:to>
    <xdr:cxnSp macro="">
      <xdr:nvCxnSpPr>
        <xdr:cNvPr id="625" name="直線コネクタ 624"/>
        <xdr:cNvCxnSpPr/>
      </xdr:nvCxnSpPr>
      <xdr:spPr>
        <a:xfrm>
          <a:off x="10918825" y="117113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167640</xdr:rowOff>
    </xdr:from>
    <xdr:ext cx="530860" cy="259080"/>
    <xdr:sp macro="" textlink="">
      <xdr:nvSpPr>
        <xdr:cNvPr id="626" name="テキスト ボックス 625"/>
        <xdr:cNvSpPr txBox="1"/>
      </xdr:nvSpPr>
      <xdr:spPr>
        <a:xfrm>
          <a:off x="10457815" y="11570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27" name="直線コネクタ 626"/>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29" name="公債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146050</xdr:rowOff>
    </xdr:to>
    <xdr:cxnSp macro="">
      <xdr:nvCxnSpPr>
        <xdr:cNvPr id="630" name="直線コネクタ 629"/>
        <xdr:cNvCxnSpPr/>
      </xdr:nvCxnSpPr>
      <xdr:spPr>
        <a:xfrm flipV="1">
          <a:off x="14320520" y="1184148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149860</xdr:rowOff>
    </xdr:from>
    <xdr:ext cx="534670" cy="259080"/>
    <xdr:sp macro="" textlink="">
      <xdr:nvSpPr>
        <xdr:cNvPr id="631" name="公債費最小値テキスト"/>
        <xdr:cNvSpPr txBox="1"/>
      </xdr:nvSpPr>
      <xdr:spPr>
        <a:xfrm>
          <a:off x="14362430" y="1322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146050</xdr:rowOff>
    </xdr:from>
    <xdr:to xmlns:xdr="http://schemas.openxmlformats.org/drawingml/2006/spreadsheetDrawing">
      <xdr:col>86</xdr:col>
      <xdr:colOff>25400</xdr:colOff>
      <xdr:row>78</xdr:row>
      <xdr:rowOff>146050</xdr:rowOff>
    </xdr:to>
    <xdr:cxnSp macro="">
      <xdr:nvCxnSpPr>
        <xdr:cNvPr id="632" name="直線コネクタ 631"/>
        <xdr:cNvCxnSpPr/>
      </xdr:nvCxnSpPr>
      <xdr:spPr>
        <a:xfrm>
          <a:off x="14233525" y="132257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49530</xdr:rowOff>
    </xdr:from>
    <xdr:ext cx="534670" cy="258445"/>
    <xdr:sp macro="" textlink="">
      <xdr:nvSpPr>
        <xdr:cNvPr id="633" name="公債費最大値テキスト"/>
        <xdr:cNvSpPr txBox="1"/>
      </xdr:nvSpPr>
      <xdr:spPr>
        <a:xfrm>
          <a:off x="14362430" y="11620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34" name="直線コネクタ 633"/>
        <xdr:cNvCxnSpPr/>
      </xdr:nvCxnSpPr>
      <xdr:spPr>
        <a:xfrm>
          <a:off x="14233525" y="11841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38100</xdr:rowOff>
    </xdr:from>
    <xdr:to xmlns:xdr="http://schemas.openxmlformats.org/drawingml/2006/spreadsheetDrawing">
      <xdr:col>85</xdr:col>
      <xdr:colOff>127000</xdr:colOff>
      <xdr:row>74</xdr:row>
      <xdr:rowOff>57150</xdr:rowOff>
    </xdr:to>
    <xdr:cxnSp macro="">
      <xdr:nvCxnSpPr>
        <xdr:cNvPr id="635" name="直線コネクタ 634"/>
        <xdr:cNvCxnSpPr/>
      </xdr:nvCxnSpPr>
      <xdr:spPr>
        <a:xfrm flipV="1">
          <a:off x="13578205" y="1244727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74</xdr:row>
      <xdr:rowOff>140335</xdr:rowOff>
    </xdr:from>
    <xdr:ext cx="534670" cy="258445"/>
    <xdr:sp macro="" textlink="">
      <xdr:nvSpPr>
        <xdr:cNvPr id="636" name="公債費平均値テキスト"/>
        <xdr:cNvSpPr txBox="1"/>
      </xdr:nvSpPr>
      <xdr:spPr>
        <a:xfrm>
          <a:off x="14362430" y="125495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161925</xdr:rowOff>
    </xdr:from>
    <xdr:to xmlns:xdr="http://schemas.openxmlformats.org/drawingml/2006/spreadsheetDrawing">
      <xdr:col>85</xdr:col>
      <xdr:colOff>167005</xdr:colOff>
      <xdr:row>75</xdr:row>
      <xdr:rowOff>92075</xdr:rowOff>
    </xdr:to>
    <xdr:sp macro="" textlink="">
      <xdr:nvSpPr>
        <xdr:cNvPr id="637" name="フローチャート: 判断 636"/>
        <xdr:cNvSpPr/>
      </xdr:nvSpPr>
      <xdr:spPr>
        <a:xfrm>
          <a:off x="14271625" y="1257109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57150</xdr:rowOff>
    </xdr:from>
    <xdr:to xmlns:xdr="http://schemas.openxmlformats.org/drawingml/2006/spreadsheetDrawing">
      <xdr:col>81</xdr:col>
      <xdr:colOff>50800</xdr:colOff>
      <xdr:row>74</xdr:row>
      <xdr:rowOff>64770</xdr:rowOff>
    </xdr:to>
    <xdr:cxnSp macro="">
      <xdr:nvCxnSpPr>
        <xdr:cNvPr id="638" name="直線コネクタ 637"/>
        <xdr:cNvCxnSpPr/>
      </xdr:nvCxnSpPr>
      <xdr:spPr>
        <a:xfrm flipV="1">
          <a:off x="12806680" y="1246632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39" name="フローチャート: 判断 638"/>
        <xdr:cNvSpPr/>
      </xdr:nvSpPr>
      <xdr:spPr>
        <a:xfrm>
          <a:off x="13527405" y="125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103505</xdr:rowOff>
    </xdr:from>
    <xdr:ext cx="534035" cy="258445"/>
    <xdr:sp macro="" textlink="">
      <xdr:nvSpPr>
        <xdr:cNvPr id="640" name="テキスト ボックス 639"/>
        <xdr:cNvSpPr txBox="1"/>
      </xdr:nvSpPr>
      <xdr:spPr>
        <a:xfrm>
          <a:off x="13357860" y="1268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74</xdr:row>
      <xdr:rowOff>64770</xdr:rowOff>
    </xdr:from>
    <xdr:to xmlns:xdr="http://schemas.openxmlformats.org/drawingml/2006/spreadsheetDrawing">
      <xdr:col>76</xdr:col>
      <xdr:colOff>114300</xdr:colOff>
      <xdr:row>74</xdr:row>
      <xdr:rowOff>93980</xdr:rowOff>
    </xdr:to>
    <xdr:cxnSp macro="">
      <xdr:nvCxnSpPr>
        <xdr:cNvPr id="641" name="直線コネクタ 640"/>
        <xdr:cNvCxnSpPr/>
      </xdr:nvCxnSpPr>
      <xdr:spPr>
        <a:xfrm flipV="1">
          <a:off x="12024360" y="12473940"/>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163195</xdr:rowOff>
    </xdr:from>
    <xdr:to xmlns:xdr="http://schemas.openxmlformats.org/drawingml/2006/spreadsheetDrawing">
      <xdr:col>76</xdr:col>
      <xdr:colOff>165100</xdr:colOff>
      <xdr:row>75</xdr:row>
      <xdr:rowOff>93345</xdr:rowOff>
    </xdr:to>
    <xdr:sp macro="" textlink="">
      <xdr:nvSpPr>
        <xdr:cNvPr id="642" name="フローチャート: 判断 641"/>
        <xdr:cNvSpPr/>
      </xdr:nvSpPr>
      <xdr:spPr>
        <a:xfrm>
          <a:off x="12755880" y="1257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84455</xdr:rowOff>
    </xdr:from>
    <xdr:ext cx="534035" cy="258445"/>
    <xdr:sp macro="" textlink="">
      <xdr:nvSpPr>
        <xdr:cNvPr id="643" name="テキスト ボックス 642"/>
        <xdr:cNvSpPr txBox="1"/>
      </xdr:nvSpPr>
      <xdr:spPr>
        <a:xfrm>
          <a:off x="12562840" y="12661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93980</xdr:rowOff>
    </xdr:from>
    <xdr:to xmlns:xdr="http://schemas.openxmlformats.org/drawingml/2006/spreadsheetDrawing">
      <xdr:col>71</xdr:col>
      <xdr:colOff>167005</xdr:colOff>
      <xdr:row>74</xdr:row>
      <xdr:rowOff>103505</xdr:rowOff>
    </xdr:to>
    <xdr:cxnSp macro="">
      <xdr:nvCxnSpPr>
        <xdr:cNvPr id="644" name="直線コネクタ 643"/>
        <xdr:cNvCxnSpPr/>
      </xdr:nvCxnSpPr>
      <xdr:spPr>
        <a:xfrm flipV="1">
          <a:off x="11240135" y="12503150"/>
          <a:ext cx="7842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146050</xdr:rowOff>
    </xdr:from>
    <xdr:to xmlns:xdr="http://schemas.openxmlformats.org/drawingml/2006/spreadsheetDrawing">
      <xdr:col>72</xdr:col>
      <xdr:colOff>38100</xdr:colOff>
      <xdr:row>75</xdr:row>
      <xdr:rowOff>76200</xdr:rowOff>
    </xdr:to>
    <xdr:sp macro="" textlink="">
      <xdr:nvSpPr>
        <xdr:cNvPr id="645" name="フローチャート: 判断 644"/>
        <xdr:cNvSpPr/>
      </xdr:nvSpPr>
      <xdr:spPr>
        <a:xfrm>
          <a:off x="11984355" y="125552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67310</xdr:rowOff>
    </xdr:from>
    <xdr:ext cx="534035" cy="259080"/>
    <xdr:sp macro="" textlink="">
      <xdr:nvSpPr>
        <xdr:cNvPr id="646" name="テキスト ボックス 645"/>
        <xdr:cNvSpPr txBox="1"/>
      </xdr:nvSpPr>
      <xdr:spPr>
        <a:xfrm>
          <a:off x="11791315" y="1264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144780</xdr:rowOff>
    </xdr:from>
    <xdr:to xmlns:xdr="http://schemas.openxmlformats.org/drawingml/2006/spreadsheetDrawing">
      <xdr:col>67</xdr:col>
      <xdr:colOff>101600</xdr:colOff>
      <xdr:row>75</xdr:row>
      <xdr:rowOff>74930</xdr:rowOff>
    </xdr:to>
    <xdr:sp macro="" textlink="">
      <xdr:nvSpPr>
        <xdr:cNvPr id="647" name="フローチャート: 判断 646"/>
        <xdr:cNvSpPr/>
      </xdr:nvSpPr>
      <xdr:spPr>
        <a:xfrm>
          <a:off x="11189335" y="1255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66040</xdr:rowOff>
    </xdr:from>
    <xdr:ext cx="534035" cy="258445"/>
    <xdr:sp macro="" textlink="">
      <xdr:nvSpPr>
        <xdr:cNvPr id="648" name="テキスト ボックス 647"/>
        <xdr:cNvSpPr txBox="1"/>
      </xdr:nvSpPr>
      <xdr:spPr>
        <a:xfrm>
          <a:off x="11019790" y="12642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1" name="テキスト ボックス 650"/>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52" name="テキスト ボックス 651"/>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158750</xdr:rowOff>
    </xdr:from>
    <xdr:to xmlns:xdr="http://schemas.openxmlformats.org/drawingml/2006/spreadsheetDrawing">
      <xdr:col>85</xdr:col>
      <xdr:colOff>167005</xdr:colOff>
      <xdr:row>74</xdr:row>
      <xdr:rowOff>88900</xdr:rowOff>
    </xdr:to>
    <xdr:sp macro="" textlink="">
      <xdr:nvSpPr>
        <xdr:cNvPr id="654" name="楕円 653"/>
        <xdr:cNvSpPr/>
      </xdr:nvSpPr>
      <xdr:spPr>
        <a:xfrm>
          <a:off x="14271625" y="1240028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73</xdr:row>
      <xdr:rowOff>10160</xdr:rowOff>
    </xdr:from>
    <xdr:ext cx="534670" cy="258445"/>
    <xdr:sp macro="" textlink="">
      <xdr:nvSpPr>
        <xdr:cNvPr id="655" name="公債費該当値テキスト"/>
        <xdr:cNvSpPr txBox="1"/>
      </xdr:nvSpPr>
      <xdr:spPr>
        <a:xfrm>
          <a:off x="14362430" y="1225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6350</xdr:rowOff>
    </xdr:from>
    <xdr:to xmlns:xdr="http://schemas.openxmlformats.org/drawingml/2006/spreadsheetDrawing">
      <xdr:col>81</xdr:col>
      <xdr:colOff>101600</xdr:colOff>
      <xdr:row>74</xdr:row>
      <xdr:rowOff>107950</xdr:rowOff>
    </xdr:to>
    <xdr:sp macro="" textlink="">
      <xdr:nvSpPr>
        <xdr:cNvPr id="656" name="楕円 655"/>
        <xdr:cNvSpPr/>
      </xdr:nvSpPr>
      <xdr:spPr>
        <a:xfrm>
          <a:off x="13527405" y="124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124460</xdr:rowOff>
    </xdr:from>
    <xdr:ext cx="534035" cy="258445"/>
    <xdr:sp macro="" textlink="">
      <xdr:nvSpPr>
        <xdr:cNvPr id="657" name="テキスト ボックス 656"/>
        <xdr:cNvSpPr txBox="1"/>
      </xdr:nvSpPr>
      <xdr:spPr>
        <a:xfrm>
          <a:off x="13357860" y="1219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14605</xdr:rowOff>
    </xdr:from>
    <xdr:to xmlns:xdr="http://schemas.openxmlformats.org/drawingml/2006/spreadsheetDrawing">
      <xdr:col>76</xdr:col>
      <xdr:colOff>165100</xdr:colOff>
      <xdr:row>74</xdr:row>
      <xdr:rowOff>116205</xdr:rowOff>
    </xdr:to>
    <xdr:sp macro="" textlink="">
      <xdr:nvSpPr>
        <xdr:cNvPr id="658" name="楕円 657"/>
        <xdr:cNvSpPr/>
      </xdr:nvSpPr>
      <xdr:spPr>
        <a:xfrm>
          <a:off x="1275588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132715</xdr:rowOff>
    </xdr:from>
    <xdr:ext cx="534035" cy="259080"/>
    <xdr:sp macro="" textlink="">
      <xdr:nvSpPr>
        <xdr:cNvPr id="659" name="テキスト ボックス 658"/>
        <xdr:cNvSpPr txBox="1"/>
      </xdr:nvSpPr>
      <xdr:spPr>
        <a:xfrm>
          <a:off x="12562840" y="1220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43180</xdr:rowOff>
    </xdr:from>
    <xdr:to xmlns:xdr="http://schemas.openxmlformats.org/drawingml/2006/spreadsheetDrawing">
      <xdr:col>72</xdr:col>
      <xdr:colOff>38100</xdr:colOff>
      <xdr:row>74</xdr:row>
      <xdr:rowOff>144780</xdr:rowOff>
    </xdr:to>
    <xdr:sp macro="" textlink="">
      <xdr:nvSpPr>
        <xdr:cNvPr id="660" name="楕円 659"/>
        <xdr:cNvSpPr/>
      </xdr:nvSpPr>
      <xdr:spPr>
        <a:xfrm>
          <a:off x="11984355" y="124523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161290</xdr:rowOff>
    </xdr:from>
    <xdr:ext cx="534035" cy="258445"/>
    <xdr:sp macro="" textlink="">
      <xdr:nvSpPr>
        <xdr:cNvPr id="661" name="テキスト ボックス 660"/>
        <xdr:cNvSpPr txBox="1"/>
      </xdr:nvSpPr>
      <xdr:spPr>
        <a:xfrm>
          <a:off x="11791315" y="1223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52705</xdr:rowOff>
    </xdr:from>
    <xdr:to xmlns:xdr="http://schemas.openxmlformats.org/drawingml/2006/spreadsheetDrawing">
      <xdr:col>67</xdr:col>
      <xdr:colOff>101600</xdr:colOff>
      <xdr:row>74</xdr:row>
      <xdr:rowOff>154305</xdr:rowOff>
    </xdr:to>
    <xdr:sp macro="" textlink="">
      <xdr:nvSpPr>
        <xdr:cNvPr id="662" name="楕円 661"/>
        <xdr:cNvSpPr/>
      </xdr:nvSpPr>
      <xdr:spPr>
        <a:xfrm>
          <a:off x="11189335" y="124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167640</xdr:rowOff>
    </xdr:from>
    <xdr:ext cx="534035" cy="259080"/>
    <xdr:sp macro="" textlink="">
      <xdr:nvSpPr>
        <xdr:cNvPr id="663" name="テキスト ボックス 662"/>
        <xdr:cNvSpPr txBox="1"/>
      </xdr:nvSpPr>
      <xdr:spPr>
        <a:xfrm>
          <a:off x="11019790" y="1224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64" name="正方形/長方形 663"/>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5" name="正方形/長方形 664"/>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7" name="正方形/長方形 666"/>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9" name="正方形/長方形 668"/>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71" name="正方形/長方形 670"/>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72" name="テキスト ボックス 671"/>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3" name="直線コネクタ 672"/>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74" name="直線コネクタ 673"/>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5" name="テキスト ボックス 674"/>
        <xdr:cNvSpPr txBox="1"/>
      </xdr:nvSpPr>
      <xdr:spPr>
        <a:xfrm>
          <a:off x="1069340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76" name="直線コネクタ 675"/>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7" name="テキスト ボックス 676"/>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8" name="直線コネクタ 677"/>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9" name="テキスト ボックス 678"/>
        <xdr:cNvSpPr txBox="1"/>
      </xdr:nvSpPr>
      <xdr:spPr>
        <a:xfrm>
          <a:off x="1045781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80" name="直線コネクタ 679"/>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1" name="テキスト ボックス 680"/>
        <xdr:cNvSpPr txBox="1"/>
      </xdr:nvSpPr>
      <xdr:spPr>
        <a:xfrm>
          <a:off x="1045781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167005</xdr:colOff>
      <xdr:row>90</xdr:row>
      <xdr:rowOff>63500</xdr:rowOff>
    </xdr:to>
    <xdr:cxnSp macro="">
      <xdr:nvCxnSpPr>
        <xdr:cNvPr id="682" name="直線コネクタ 681"/>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8445"/>
    <xdr:sp macro="" textlink="">
      <xdr:nvSpPr>
        <xdr:cNvPr id="683" name="テキスト ボックス 682"/>
        <xdr:cNvSpPr txBox="1"/>
      </xdr:nvSpPr>
      <xdr:spPr>
        <a:xfrm>
          <a:off x="1045781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84" name="直線コネクタ 683"/>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85" name="テキスト ボックス 684"/>
        <xdr:cNvSpPr txBox="1"/>
      </xdr:nvSpPr>
      <xdr:spPr>
        <a:xfrm>
          <a:off x="1045781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86" name="積立金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167640</xdr:rowOff>
    </xdr:from>
    <xdr:to xmlns:xdr="http://schemas.openxmlformats.org/drawingml/2006/spreadsheetDrawing">
      <xdr:col>85</xdr:col>
      <xdr:colOff>126365</xdr:colOff>
      <xdr:row>99</xdr:row>
      <xdr:rowOff>1905</xdr:rowOff>
    </xdr:to>
    <xdr:cxnSp macro="">
      <xdr:nvCxnSpPr>
        <xdr:cNvPr id="687" name="直線コネクタ 686"/>
        <xdr:cNvCxnSpPr/>
      </xdr:nvCxnSpPr>
      <xdr:spPr>
        <a:xfrm flipV="1">
          <a:off x="14320520" y="1525905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6350</xdr:rowOff>
    </xdr:from>
    <xdr:ext cx="469900" cy="258445"/>
    <xdr:sp macro="" textlink="">
      <xdr:nvSpPr>
        <xdr:cNvPr id="688" name="積立金最小値テキスト"/>
        <xdr:cNvSpPr txBox="1"/>
      </xdr:nvSpPr>
      <xdr:spPr>
        <a:xfrm>
          <a:off x="14362430" y="16637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1905</xdr:rowOff>
    </xdr:from>
    <xdr:to xmlns:xdr="http://schemas.openxmlformats.org/drawingml/2006/spreadsheetDrawing">
      <xdr:col>86</xdr:col>
      <xdr:colOff>25400</xdr:colOff>
      <xdr:row>99</xdr:row>
      <xdr:rowOff>1905</xdr:rowOff>
    </xdr:to>
    <xdr:cxnSp macro="">
      <xdr:nvCxnSpPr>
        <xdr:cNvPr id="689" name="直線コネクタ 688"/>
        <xdr:cNvCxnSpPr/>
      </xdr:nvCxnSpPr>
      <xdr:spPr>
        <a:xfrm>
          <a:off x="14233525" y="16632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116205</xdr:rowOff>
    </xdr:from>
    <xdr:ext cx="534670" cy="259715"/>
    <xdr:sp macro="" textlink="">
      <xdr:nvSpPr>
        <xdr:cNvPr id="690" name="積立金最大値テキスト"/>
        <xdr:cNvSpPr txBox="1"/>
      </xdr:nvSpPr>
      <xdr:spPr>
        <a:xfrm>
          <a:off x="14362430" y="1503997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167640</xdr:rowOff>
    </xdr:from>
    <xdr:to xmlns:xdr="http://schemas.openxmlformats.org/drawingml/2006/spreadsheetDrawing">
      <xdr:col>86</xdr:col>
      <xdr:colOff>25400</xdr:colOff>
      <xdr:row>90</xdr:row>
      <xdr:rowOff>167640</xdr:rowOff>
    </xdr:to>
    <xdr:cxnSp macro="">
      <xdr:nvCxnSpPr>
        <xdr:cNvPr id="691" name="直線コネクタ 690"/>
        <xdr:cNvCxnSpPr/>
      </xdr:nvCxnSpPr>
      <xdr:spPr>
        <a:xfrm>
          <a:off x="14233525" y="152590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9525</xdr:rowOff>
    </xdr:from>
    <xdr:to xmlns:xdr="http://schemas.openxmlformats.org/drawingml/2006/spreadsheetDrawing">
      <xdr:col>85</xdr:col>
      <xdr:colOff>127000</xdr:colOff>
      <xdr:row>98</xdr:row>
      <xdr:rowOff>117475</xdr:rowOff>
    </xdr:to>
    <xdr:cxnSp macro="">
      <xdr:nvCxnSpPr>
        <xdr:cNvPr id="692" name="直線コネクタ 691"/>
        <xdr:cNvCxnSpPr/>
      </xdr:nvCxnSpPr>
      <xdr:spPr>
        <a:xfrm flipV="1">
          <a:off x="13578205" y="16297275"/>
          <a:ext cx="74422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95</xdr:row>
      <xdr:rowOff>46990</xdr:rowOff>
    </xdr:from>
    <xdr:ext cx="534670" cy="259080"/>
    <xdr:sp macro="" textlink="">
      <xdr:nvSpPr>
        <xdr:cNvPr id="693" name="積立金平均値テキスト"/>
        <xdr:cNvSpPr txBox="1"/>
      </xdr:nvSpPr>
      <xdr:spPr>
        <a:xfrm>
          <a:off x="14362430" y="15991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24130</xdr:rowOff>
    </xdr:from>
    <xdr:to xmlns:xdr="http://schemas.openxmlformats.org/drawingml/2006/spreadsheetDrawing">
      <xdr:col>85</xdr:col>
      <xdr:colOff>167005</xdr:colOff>
      <xdr:row>96</xdr:row>
      <xdr:rowOff>125730</xdr:rowOff>
    </xdr:to>
    <xdr:sp macro="" textlink="">
      <xdr:nvSpPr>
        <xdr:cNvPr id="694" name="フローチャート: 判断 693"/>
        <xdr:cNvSpPr/>
      </xdr:nvSpPr>
      <xdr:spPr>
        <a:xfrm>
          <a:off x="14271625" y="1614043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117475</xdr:rowOff>
    </xdr:from>
    <xdr:to xmlns:xdr="http://schemas.openxmlformats.org/drawingml/2006/spreadsheetDrawing">
      <xdr:col>81</xdr:col>
      <xdr:colOff>50800</xdr:colOff>
      <xdr:row>98</xdr:row>
      <xdr:rowOff>160655</xdr:rowOff>
    </xdr:to>
    <xdr:cxnSp macro="">
      <xdr:nvCxnSpPr>
        <xdr:cNvPr id="695" name="直線コネクタ 694"/>
        <xdr:cNvCxnSpPr/>
      </xdr:nvCxnSpPr>
      <xdr:spPr>
        <a:xfrm flipV="1">
          <a:off x="12806680" y="16576675"/>
          <a:ext cx="7715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696" name="フローチャート: 判断 695"/>
        <xdr:cNvSpPr/>
      </xdr:nvSpPr>
      <xdr:spPr>
        <a:xfrm>
          <a:off x="13527405" y="163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165100</xdr:rowOff>
    </xdr:from>
    <xdr:ext cx="469900" cy="259080"/>
    <xdr:sp macro="" textlink="">
      <xdr:nvSpPr>
        <xdr:cNvPr id="697" name="テキスト ボックス 696"/>
        <xdr:cNvSpPr txBox="1"/>
      </xdr:nvSpPr>
      <xdr:spPr>
        <a:xfrm>
          <a:off x="13366750" y="1610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98</xdr:row>
      <xdr:rowOff>62230</xdr:rowOff>
    </xdr:from>
    <xdr:to xmlns:xdr="http://schemas.openxmlformats.org/drawingml/2006/spreadsheetDrawing">
      <xdr:col>76</xdr:col>
      <xdr:colOff>114300</xdr:colOff>
      <xdr:row>98</xdr:row>
      <xdr:rowOff>160655</xdr:rowOff>
    </xdr:to>
    <xdr:cxnSp macro="">
      <xdr:nvCxnSpPr>
        <xdr:cNvPr id="698" name="直線コネクタ 697"/>
        <xdr:cNvCxnSpPr/>
      </xdr:nvCxnSpPr>
      <xdr:spPr>
        <a:xfrm>
          <a:off x="12024360" y="16521430"/>
          <a:ext cx="7823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105410</xdr:rowOff>
    </xdr:from>
    <xdr:to xmlns:xdr="http://schemas.openxmlformats.org/drawingml/2006/spreadsheetDrawing">
      <xdr:col>76</xdr:col>
      <xdr:colOff>165100</xdr:colOff>
      <xdr:row>98</xdr:row>
      <xdr:rowOff>35560</xdr:rowOff>
    </xdr:to>
    <xdr:sp macro="" textlink="">
      <xdr:nvSpPr>
        <xdr:cNvPr id="699" name="フローチャート: 判断 698"/>
        <xdr:cNvSpPr/>
      </xdr:nvSpPr>
      <xdr:spPr>
        <a:xfrm>
          <a:off x="1275588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52070</xdr:rowOff>
    </xdr:from>
    <xdr:ext cx="469900" cy="258445"/>
    <xdr:sp macro="" textlink="">
      <xdr:nvSpPr>
        <xdr:cNvPr id="700" name="テキスト ボックス 699"/>
        <xdr:cNvSpPr txBox="1"/>
      </xdr:nvSpPr>
      <xdr:spPr>
        <a:xfrm>
          <a:off x="12595225" y="16168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101600</xdr:rowOff>
    </xdr:from>
    <xdr:to xmlns:xdr="http://schemas.openxmlformats.org/drawingml/2006/spreadsheetDrawing">
      <xdr:col>71</xdr:col>
      <xdr:colOff>167005</xdr:colOff>
      <xdr:row>98</xdr:row>
      <xdr:rowOff>62230</xdr:rowOff>
    </xdr:to>
    <xdr:cxnSp macro="">
      <xdr:nvCxnSpPr>
        <xdr:cNvPr id="701" name="直線コネクタ 700"/>
        <xdr:cNvCxnSpPr/>
      </xdr:nvCxnSpPr>
      <xdr:spPr>
        <a:xfrm>
          <a:off x="11240135" y="16389350"/>
          <a:ext cx="7842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111125</xdr:rowOff>
    </xdr:from>
    <xdr:to xmlns:xdr="http://schemas.openxmlformats.org/drawingml/2006/spreadsheetDrawing">
      <xdr:col>72</xdr:col>
      <xdr:colOff>38100</xdr:colOff>
      <xdr:row>98</xdr:row>
      <xdr:rowOff>41275</xdr:rowOff>
    </xdr:to>
    <xdr:sp macro="" textlink="">
      <xdr:nvSpPr>
        <xdr:cNvPr id="702" name="フローチャート: 判断 701"/>
        <xdr:cNvSpPr/>
      </xdr:nvSpPr>
      <xdr:spPr>
        <a:xfrm>
          <a:off x="11984355" y="163988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57785</xdr:rowOff>
    </xdr:from>
    <xdr:ext cx="469900" cy="259080"/>
    <xdr:sp macro="" textlink="">
      <xdr:nvSpPr>
        <xdr:cNvPr id="703" name="テキスト ボックス 702"/>
        <xdr:cNvSpPr txBox="1"/>
      </xdr:nvSpPr>
      <xdr:spPr>
        <a:xfrm>
          <a:off x="11823700" y="1617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121920</xdr:rowOff>
    </xdr:from>
    <xdr:to xmlns:xdr="http://schemas.openxmlformats.org/drawingml/2006/spreadsheetDrawing">
      <xdr:col>67</xdr:col>
      <xdr:colOff>101600</xdr:colOff>
      <xdr:row>98</xdr:row>
      <xdr:rowOff>52070</xdr:rowOff>
    </xdr:to>
    <xdr:sp macro="" textlink="">
      <xdr:nvSpPr>
        <xdr:cNvPr id="704" name="フローチャート: 判断 703"/>
        <xdr:cNvSpPr/>
      </xdr:nvSpPr>
      <xdr:spPr>
        <a:xfrm>
          <a:off x="11189335"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43180</xdr:rowOff>
    </xdr:from>
    <xdr:ext cx="469900" cy="258445"/>
    <xdr:sp macro="" textlink="">
      <xdr:nvSpPr>
        <xdr:cNvPr id="705" name="テキスト ボックス 704"/>
        <xdr:cNvSpPr txBox="1"/>
      </xdr:nvSpPr>
      <xdr:spPr>
        <a:xfrm>
          <a:off x="11028680" y="16502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7" name="テキスト ボックス 706"/>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8" name="テキスト ボックス 707"/>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9" name="テキスト ボックス 70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0" name="テキスト ボックス 709"/>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130175</xdr:rowOff>
    </xdr:from>
    <xdr:to xmlns:xdr="http://schemas.openxmlformats.org/drawingml/2006/spreadsheetDrawing">
      <xdr:col>85</xdr:col>
      <xdr:colOff>167005</xdr:colOff>
      <xdr:row>97</xdr:row>
      <xdr:rowOff>60325</xdr:rowOff>
    </xdr:to>
    <xdr:sp macro="" textlink="">
      <xdr:nvSpPr>
        <xdr:cNvPr id="711" name="楕円 710"/>
        <xdr:cNvSpPr/>
      </xdr:nvSpPr>
      <xdr:spPr>
        <a:xfrm>
          <a:off x="14271625" y="162464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96</xdr:row>
      <xdr:rowOff>109220</xdr:rowOff>
    </xdr:from>
    <xdr:ext cx="469900" cy="258445"/>
    <xdr:sp macro="" textlink="">
      <xdr:nvSpPr>
        <xdr:cNvPr id="712" name="積立金該当値テキスト"/>
        <xdr:cNvSpPr txBox="1"/>
      </xdr:nvSpPr>
      <xdr:spPr>
        <a:xfrm>
          <a:off x="14362430" y="1622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66675</xdr:rowOff>
    </xdr:from>
    <xdr:to xmlns:xdr="http://schemas.openxmlformats.org/drawingml/2006/spreadsheetDrawing">
      <xdr:col>81</xdr:col>
      <xdr:colOff>101600</xdr:colOff>
      <xdr:row>98</xdr:row>
      <xdr:rowOff>168275</xdr:rowOff>
    </xdr:to>
    <xdr:sp macro="" textlink="">
      <xdr:nvSpPr>
        <xdr:cNvPr id="713" name="楕円 712"/>
        <xdr:cNvSpPr/>
      </xdr:nvSpPr>
      <xdr:spPr>
        <a:xfrm>
          <a:off x="13527405"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159385</xdr:rowOff>
    </xdr:from>
    <xdr:ext cx="469900" cy="258445"/>
    <xdr:sp macro="" textlink="">
      <xdr:nvSpPr>
        <xdr:cNvPr id="714" name="テキスト ボックス 713"/>
        <xdr:cNvSpPr txBox="1"/>
      </xdr:nvSpPr>
      <xdr:spPr>
        <a:xfrm>
          <a:off x="13366750" y="1661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109855</xdr:rowOff>
    </xdr:from>
    <xdr:to xmlns:xdr="http://schemas.openxmlformats.org/drawingml/2006/spreadsheetDrawing">
      <xdr:col>76</xdr:col>
      <xdr:colOff>165100</xdr:colOff>
      <xdr:row>99</xdr:row>
      <xdr:rowOff>40640</xdr:rowOff>
    </xdr:to>
    <xdr:sp macro="" textlink="">
      <xdr:nvSpPr>
        <xdr:cNvPr id="715" name="楕円 714"/>
        <xdr:cNvSpPr/>
      </xdr:nvSpPr>
      <xdr:spPr>
        <a:xfrm>
          <a:off x="1275588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31750</xdr:rowOff>
    </xdr:from>
    <xdr:ext cx="469900" cy="258445"/>
    <xdr:sp macro="" textlink="">
      <xdr:nvSpPr>
        <xdr:cNvPr id="716" name="テキスト ボックス 715"/>
        <xdr:cNvSpPr txBox="1"/>
      </xdr:nvSpPr>
      <xdr:spPr>
        <a:xfrm>
          <a:off x="12595225" y="16662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xdr:rowOff>
    </xdr:from>
    <xdr:to xmlns:xdr="http://schemas.openxmlformats.org/drawingml/2006/spreadsheetDrawing">
      <xdr:col>72</xdr:col>
      <xdr:colOff>38100</xdr:colOff>
      <xdr:row>98</xdr:row>
      <xdr:rowOff>113030</xdr:rowOff>
    </xdr:to>
    <xdr:sp macro="" textlink="">
      <xdr:nvSpPr>
        <xdr:cNvPr id="717" name="楕円 716"/>
        <xdr:cNvSpPr/>
      </xdr:nvSpPr>
      <xdr:spPr>
        <a:xfrm>
          <a:off x="11984355" y="164706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104140</xdr:rowOff>
    </xdr:from>
    <xdr:ext cx="469900" cy="259080"/>
    <xdr:sp macro="" textlink="">
      <xdr:nvSpPr>
        <xdr:cNvPr id="718" name="テキスト ボックス 717"/>
        <xdr:cNvSpPr txBox="1"/>
      </xdr:nvSpPr>
      <xdr:spPr>
        <a:xfrm>
          <a:off x="11823700" y="1656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50800</xdr:rowOff>
    </xdr:from>
    <xdr:to xmlns:xdr="http://schemas.openxmlformats.org/drawingml/2006/spreadsheetDrawing">
      <xdr:col>67</xdr:col>
      <xdr:colOff>101600</xdr:colOff>
      <xdr:row>97</xdr:row>
      <xdr:rowOff>152400</xdr:rowOff>
    </xdr:to>
    <xdr:sp macro="" textlink="">
      <xdr:nvSpPr>
        <xdr:cNvPr id="719" name="楕円 718"/>
        <xdr:cNvSpPr/>
      </xdr:nvSpPr>
      <xdr:spPr>
        <a:xfrm>
          <a:off x="11189335"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168910</xdr:rowOff>
    </xdr:from>
    <xdr:ext cx="469900" cy="258445"/>
    <xdr:sp macro="" textlink="">
      <xdr:nvSpPr>
        <xdr:cNvPr id="720" name="テキスト ボックス 719"/>
        <xdr:cNvSpPr txBox="1"/>
      </xdr:nvSpPr>
      <xdr:spPr>
        <a:xfrm>
          <a:off x="11028680" y="1611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2" name="正方形/長方形 721"/>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4" name="正方形/長方形 723"/>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6" name="正方形/長方形 725"/>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9" name="テキスト ボックス 728"/>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1" name="直線コネクタ 730"/>
        <xdr:cNvCxnSpPr/>
      </xdr:nvCxnSpPr>
      <xdr:spPr>
        <a:xfrm>
          <a:off x="1603248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8445"/>
    <xdr:sp macro="" textlink="">
      <xdr:nvSpPr>
        <xdr:cNvPr id="732" name="テキスト ボックス 731"/>
        <xdr:cNvSpPr txBox="1"/>
      </xdr:nvSpPr>
      <xdr:spPr>
        <a:xfrm>
          <a:off x="1583055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3" name="直線コネクタ 732"/>
        <xdr:cNvCxnSpPr/>
      </xdr:nvCxnSpPr>
      <xdr:spPr>
        <a:xfrm>
          <a:off x="1603248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7360" cy="258445"/>
    <xdr:sp macro="" textlink="">
      <xdr:nvSpPr>
        <xdr:cNvPr id="734" name="テキスト ボックス 733"/>
        <xdr:cNvSpPr txBox="1"/>
      </xdr:nvSpPr>
      <xdr:spPr>
        <a:xfrm>
          <a:off x="15635605"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131445</xdr:rowOff>
    </xdr:from>
    <xdr:to xmlns:xdr="http://schemas.openxmlformats.org/drawingml/2006/spreadsheetDrawing">
      <xdr:col>120</xdr:col>
      <xdr:colOff>114300</xdr:colOff>
      <xdr:row>35</xdr:row>
      <xdr:rowOff>131445</xdr:rowOff>
    </xdr:to>
    <xdr:cxnSp macro="">
      <xdr:nvCxnSpPr>
        <xdr:cNvPr id="735" name="直線コネクタ 734"/>
        <xdr:cNvCxnSpPr/>
      </xdr:nvCxnSpPr>
      <xdr:spPr>
        <a:xfrm>
          <a:off x="1603248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7360" cy="259080"/>
    <xdr:sp macro="" textlink="">
      <xdr:nvSpPr>
        <xdr:cNvPr id="736" name="テキスト ボックス 735"/>
        <xdr:cNvSpPr txBox="1"/>
      </xdr:nvSpPr>
      <xdr:spPr>
        <a:xfrm>
          <a:off x="15635605"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7" name="直線コネクタ 736"/>
        <xdr:cNvCxnSpPr/>
      </xdr:nvCxnSpPr>
      <xdr:spPr>
        <a:xfrm>
          <a:off x="1603248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7360" cy="259080"/>
    <xdr:sp macro="" textlink="">
      <xdr:nvSpPr>
        <xdr:cNvPr id="738" name="テキスト ボックス 737"/>
        <xdr:cNvSpPr txBox="1"/>
      </xdr:nvSpPr>
      <xdr:spPr>
        <a:xfrm>
          <a:off x="15635605"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9" name="直線コネクタ 738"/>
        <xdr:cNvCxnSpPr/>
      </xdr:nvCxnSpPr>
      <xdr:spPr>
        <a:xfrm>
          <a:off x="1603248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7360" cy="259080"/>
    <xdr:sp macro="" textlink="">
      <xdr:nvSpPr>
        <xdr:cNvPr id="740" name="テキスト ボックス 739"/>
        <xdr:cNvSpPr txBox="1"/>
      </xdr:nvSpPr>
      <xdr:spPr>
        <a:xfrm>
          <a:off x="15635605"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1" name="直線コネクタ 740"/>
        <xdr:cNvCxnSpPr/>
      </xdr:nvCxnSpPr>
      <xdr:spPr>
        <a:xfrm>
          <a:off x="1603248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42" name="テキスト ボックス 741"/>
        <xdr:cNvSpPr txBox="1"/>
      </xdr:nvSpPr>
      <xdr:spPr>
        <a:xfrm>
          <a:off x="15571470"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4" name="テキスト ボックス 743"/>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163195</xdr:rowOff>
    </xdr:from>
    <xdr:to xmlns:xdr="http://schemas.openxmlformats.org/drawingml/2006/spreadsheetDrawing">
      <xdr:col>116</xdr:col>
      <xdr:colOff>62865</xdr:colOff>
      <xdr:row>39</xdr:row>
      <xdr:rowOff>99060</xdr:rowOff>
    </xdr:to>
    <xdr:cxnSp macro="">
      <xdr:nvCxnSpPr>
        <xdr:cNvPr id="746" name="直線コネクタ 745"/>
        <xdr:cNvCxnSpPr/>
      </xdr:nvCxnSpPr>
      <xdr:spPr>
        <a:xfrm flipV="1">
          <a:off x="19434175" y="5196205"/>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8920" cy="258445"/>
    <xdr:sp macro="" textlink="">
      <xdr:nvSpPr>
        <xdr:cNvPr id="747" name="投資及び出資金最小値テキスト"/>
        <xdr:cNvSpPr txBox="1"/>
      </xdr:nvSpPr>
      <xdr:spPr>
        <a:xfrm>
          <a:off x="1948688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8" name="直線コネクタ 747"/>
        <xdr:cNvCxnSpPr/>
      </xdr:nvCxnSpPr>
      <xdr:spPr>
        <a:xfrm>
          <a:off x="19370675" y="6640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109855</xdr:rowOff>
    </xdr:from>
    <xdr:ext cx="469265" cy="258445"/>
    <xdr:sp macro="" textlink="">
      <xdr:nvSpPr>
        <xdr:cNvPr id="749" name="投資及び出資金最大値テキスト"/>
        <xdr:cNvSpPr txBox="1"/>
      </xdr:nvSpPr>
      <xdr:spPr>
        <a:xfrm>
          <a:off x="19486880" y="4975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163195</xdr:rowOff>
    </xdr:from>
    <xdr:to xmlns:xdr="http://schemas.openxmlformats.org/drawingml/2006/spreadsheetDrawing">
      <xdr:col>116</xdr:col>
      <xdr:colOff>152400</xdr:colOff>
      <xdr:row>30</xdr:row>
      <xdr:rowOff>163195</xdr:rowOff>
    </xdr:to>
    <xdr:cxnSp macro="">
      <xdr:nvCxnSpPr>
        <xdr:cNvPr id="750" name="直線コネクタ 749"/>
        <xdr:cNvCxnSpPr/>
      </xdr:nvCxnSpPr>
      <xdr:spPr>
        <a:xfrm>
          <a:off x="19370675" y="51962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105410</xdr:rowOff>
    </xdr:from>
    <xdr:to xmlns:xdr="http://schemas.openxmlformats.org/drawingml/2006/spreadsheetDrawing">
      <xdr:col>116</xdr:col>
      <xdr:colOff>63500</xdr:colOff>
      <xdr:row>39</xdr:row>
      <xdr:rowOff>12065</xdr:rowOff>
    </xdr:to>
    <xdr:cxnSp macro="">
      <xdr:nvCxnSpPr>
        <xdr:cNvPr id="751" name="直線コネクタ 750"/>
        <xdr:cNvCxnSpPr/>
      </xdr:nvCxnSpPr>
      <xdr:spPr>
        <a:xfrm>
          <a:off x="18704560" y="6479540"/>
          <a:ext cx="7315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100330</xdr:rowOff>
    </xdr:from>
    <xdr:ext cx="469265" cy="259080"/>
    <xdr:sp macro="" textlink="">
      <xdr:nvSpPr>
        <xdr:cNvPr id="752" name="投資及び出資金平均値テキスト"/>
        <xdr:cNvSpPr txBox="1"/>
      </xdr:nvSpPr>
      <xdr:spPr>
        <a:xfrm>
          <a:off x="19486880" y="61391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76835</xdr:rowOff>
    </xdr:from>
    <xdr:to xmlns:xdr="http://schemas.openxmlformats.org/drawingml/2006/spreadsheetDrawing">
      <xdr:col>116</xdr:col>
      <xdr:colOff>114300</xdr:colOff>
      <xdr:row>38</xdr:row>
      <xdr:rowOff>6985</xdr:rowOff>
    </xdr:to>
    <xdr:sp macro="" textlink="">
      <xdr:nvSpPr>
        <xdr:cNvPr id="753" name="フローチャート: 判断 752"/>
        <xdr:cNvSpPr/>
      </xdr:nvSpPr>
      <xdr:spPr>
        <a:xfrm>
          <a:off x="1938528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105410</xdr:rowOff>
    </xdr:from>
    <xdr:to xmlns:xdr="http://schemas.openxmlformats.org/drawingml/2006/spreadsheetDrawing">
      <xdr:col>111</xdr:col>
      <xdr:colOff>167005</xdr:colOff>
      <xdr:row>38</xdr:row>
      <xdr:rowOff>147320</xdr:rowOff>
    </xdr:to>
    <xdr:cxnSp macro="">
      <xdr:nvCxnSpPr>
        <xdr:cNvPr id="754" name="直線コネクタ 753"/>
        <xdr:cNvCxnSpPr/>
      </xdr:nvCxnSpPr>
      <xdr:spPr>
        <a:xfrm flipV="1">
          <a:off x="17920335" y="6479540"/>
          <a:ext cx="7842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77470</xdr:rowOff>
    </xdr:from>
    <xdr:to xmlns:xdr="http://schemas.openxmlformats.org/drawingml/2006/spreadsheetDrawing">
      <xdr:col>112</xdr:col>
      <xdr:colOff>38100</xdr:colOff>
      <xdr:row>38</xdr:row>
      <xdr:rowOff>7620</xdr:rowOff>
    </xdr:to>
    <xdr:sp macro="" textlink="">
      <xdr:nvSpPr>
        <xdr:cNvPr id="755" name="フローチャート: 判断 754"/>
        <xdr:cNvSpPr/>
      </xdr:nvSpPr>
      <xdr:spPr>
        <a:xfrm>
          <a:off x="18664555" y="62839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24130</xdr:rowOff>
    </xdr:from>
    <xdr:ext cx="469900" cy="259080"/>
    <xdr:sp macro="" textlink="">
      <xdr:nvSpPr>
        <xdr:cNvPr id="756" name="テキスト ボックス 755"/>
        <xdr:cNvSpPr txBox="1"/>
      </xdr:nvSpPr>
      <xdr:spPr>
        <a:xfrm>
          <a:off x="18503900" y="6062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149860</xdr:rowOff>
    </xdr:from>
    <xdr:to xmlns:xdr="http://schemas.openxmlformats.org/drawingml/2006/spreadsheetDrawing">
      <xdr:col>107</xdr:col>
      <xdr:colOff>50800</xdr:colOff>
      <xdr:row>38</xdr:row>
      <xdr:rowOff>147320</xdr:rowOff>
    </xdr:to>
    <xdr:cxnSp macro="">
      <xdr:nvCxnSpPr>
        <xdr:cNvPr id="757" name="直線コネクタ 756"/>
        <xdr:cNvCxnSpPr/>
      </xdr:nvCxnSpPr>
      <xdr:spPr>
        <a:xfrm>
          <a:off x="17148810" y="6021070"/>
          <a:ext cx="771525"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55880</xdr:rowOff>
    </xdr:from>
    <xdr:to xmlns:xdr="http://schemas.openxmlformats.org/drawingml/2006/spreadsheetDrawing">
      <xdr:col>107</xdr:col>
      <xdr:colOff>101600</xdr:colOff>
      <xdr:row>37</xdr:row>
      <xdr:rowOff>157480</xdr:rowOff>
    </xdr:to>
    <xdr:sp macro="" textlink="">
      <xdr:nvSpPr>
        <xdr:cNvPr id="758" name="フローチャート: 判断 757"/>
        <xdr:cNvSpPr/>
      </xdr:nvSpPr>
      <xdr:spPr>
        <a:xfrm>
          <a:off x="1786953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2540</xdr:rowOff>
    </xdr:from>
    <xdr:ext cx="469900" cy="259080"/>
    <xdr:sp macro="" textlink="">
      <xdr:nvSpPr>
        <xdr:cNvPr id="759" name="テキスト ボックス 758"/>
        <xdr:cNvSpPr txBox="1"/>
      </xdr:nvSpPr>
      <xdr:spPr>
        <a:xfrm>
          <a:off x="17708880" y="604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35</xdr:row>
      <xdr:rowOff>149860</xdr:rowOff>
    </xdr:from>
    <xdr:to xmlns:xdr="http://schemas.openxmlformats.org/drawingml/2006/spreadsheetDrawing">
      <xdr:col>102</xdr:col>
      <xdr:colOff>114300</xdr:colOff>
      <xdr:row>38</xdr:row>
      <xdr:rowOff>109220</xdr:rowOff>
    </xdr:to>
    <xdr:cxnSp macro="">
      <xdr:nvCxnSpPr>
        <xdr:cNvPr id="760" name="直線コネクタ 759"/>
        <xdr:cNvCxnSpPr/>
      </xdr:nvCxnSpPr>
      <xdr:spPr>
        <a:xfrm flipV="1">
          <a:off x="16366490" y="6021070"/>
          <a:ext cx="78232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51435</xdr:rowOff>
    </xdr:from>
    <xdr:to xmlns:xdr="http://schemas.openxmlformats.org/drawingml/2006/spreadsheetDrawing">
      <xdr:col>102</xdr:col>
      <xdr:colOff>165100</xdr:colOff>
      <xdr:row>37</xdr:row>
      <xdr:rowOff>153035</xdr:rowOff>
    </xdr:to>
    <xdr:sp macro="" textlink="">
      <xdr:nvSpPr>
        <xdr:cNvPr id="761" name="フローチャート: 判断 760"/>
        <xdr:cNvSpPr/>
      </xdr:nvSpPr>
      <xdr:spPr>
        <a:xfrm>
          <a:off x="17098010" y="62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144145</xdr:rowOff>
    </xdr:from>
    <xdr:ext cx="469900" cy="258445"/>
    <xdr:sp macro="" textlink="">
      <xdr:nvSpPr>
        <xdr:cNvPr id="762" name="テキスト ボックス 761"/>
        <xdr:cNvSpPr txBox="1"/>
      </xdr:nvSpPr>
      <xdr:spPr>
        <a:xfrm>
          <a:off x="16937355" y="635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74295</xdr:rowOff>
    </xdr:from>
    <xdr:to xmlns:xdr="http://schemas.openxmlformats.org/drawingml/2006/spreadsheetDrawing">
      <xdr:col>98</xdr:col>
      <xdr:colOff>38100</xdr:colOff>
      <xdr:row>38</xdr:row>
      <xdr:rowOff>4445</xdr:rowOff>
    </xdr:to>
    <xdr:sp macro="" textlink="">
      <xdr:nvSpPr>
        <xdr:cNvPr id="763" name="フローチャート: 判断 762"/>
        <xdr:cNvSpPr/>
      </xdr:nvSpPr>
      <xdr:spPr>
        <a:xfrm>
          <a:off x="16326485" y="62807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20955</xdr:rowOff>
    </xdr:from>
    <xdr:ext cx="469900" cy="259080"/>
    <xdr:sp macro="" textlink="">
      <xdr:nvSpPr>
        <xdr:cNvPr id="764" name="テキスト ボックス 763"/>
        <xdr:cNvSpPr txBox="1"/>
      </xdr:nvSpPr>
      <xdr:spPr>
        <a:xfrm>
          <a:off x="16165830" y="605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66" name="テキスト ボックス 765"/>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7" name="テキスト ボックス 766"/>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8" name="テキスト ボックス 767"/>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69" name="テキスト ボックス 768"/>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132715</xdr:rowOff>
    </xdr:from>
    <xdr:to xmlns:xdr="http://schemas.openxmlformats.org/drawingml/2006/spreadsheetDrawing">
      <xdr:col>116</xdr:col>
      <xdr:colOff>114300</xdr:colOff>
      <xdr:row>39</xdr:row>
      <xdr:rowOff>62865</xdr:rowOff>
    </xdr:to>
    <xdr:sp macro="" textlink="">
      <xdr:nvSpPr>
        <xdr:cNvPr id="770" name="楕円 769"/>
        <xdr:cNvSpPr/>
      </xdr:nvSpPr>
      <xdr:spPr>
        <a:xfrm>
          <a:off x="19385280" y="650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47625</xdr:rowOff>
    </xdr:from>
    <xdr:ext cx="377825" cy="258445"/>
    <xdr:sp macro="" textlink="">
      <xdr:nvSpPr>
        <xdr:cNvPr id="771" name="投資及び出資金該当値テキスト"/>
        <xdr:cNvSpPr txBox="1"/>
      </xdr:nvSpPr>
      <xdr:spPr>
        <a:xfrm>
          <a:off x="19486880" y="64217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54610</xdr:rowOff>
    </xdr:from>
    <xdr:to xmlns:xdr="http://schemas.openxmlformats.org/drawingml/2006/spreadsheetDrawing">
      <xdr:col>112</xdr:col>
      <xdr:colOff>38100</xdr:colOff>
      <xdr:row>38</xdr:row>
      <xdr:rowOff>156210</xdr:rowOff>
    </xdr:to>
    <xdr:sp macro="" textlink="">
      <xdr:nvSpPr>
        <xdr:cNvPr id="772" name="楕円 771"/>
        <xdr:cNvSpPr/>
      </xdr:nvSpPr>
      <xdr:spPr>
        <a:xfrm>
          <a:off x="18664555" y="64287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147320</xdr:rowOff>
    </xdr:from>
    <xdr:ext cx="469900" cy="258445"/>
    <xdr:sp macro="" textlink="">
      <xdr:nvSpPr>
        <xdr:cNvPr id="773" name="テキスト ボックス 772"/>
        <xdr:cNvSpPr txBox="1"/>
      </xdr:nvSpPr>
      <xdr:spPr>
        <a:xfrm>
          <a:off x="18503900" y="652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96520</xdr:rowOff>
    </xdr:from>
    <xdr:to xmlns:xdr="http://schemas.openxmlformats.org/drawingml/2006/spreadsheetDrawing">
      <xdr:col>107</xdr:col>
      <xdr:colOff>101600</xdr:colOff>
      <xdr:row>39</xdr:row>
      <xdr:rowOff>26670</xdr:rowOff>
    </xdr:to>
    <xdr:sp macro="" textlink="">
      <xdr:nvSpPr>
        <xdr:cNvPr id="774" name="楕円 773"/>
        <xdr:cNvSpPr/>
      </xdr:nvSpPr>
      <xdr:spPr>
        <a:xfrm>
          <a:off x="17869535" y="647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17780</xdr:rowOff>
    </xdr:from>
    <xdr:ext cx="378460" cy="258445"/>
    <xdr:sp macro="" textlink="">
      <xdr:nvSpPr>
        <xdr:cNvPr id="775" name="テキスト ボックス 774"/>
        <xdr:cNvSpPr txBox="1"/>
      </xdr:nvSpPr>
      <xdr:spPr>
        <a:xfrm>
          <a:off x="17754600" y="6559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99060</xdr:rowOff>
    </xdr:from>
    <xdr:to xmlns:xdr="http://schemas.openxmlformats.org/drawingml/2006/spreadsheetDrawing">
      <xdr:col>102</xdr:col>
      <xdr:colOff>165100</xdr:colOff>
      <xdr:row>36</xdr:row>
      <xdr:rowOff>29210</xdr:rowOff>
    </xdr:to>
    <xdr:sp macro="" textlink="">
      <xdr:nvSpPr>
        <xdr:cNvPr id="776" name="楕円 775"/>
        <xdr:cNvSpPr/>
      </xdr:nvSpPr>
      <xdr:spPr>
        <a:xfrm>
          <a:off x="17098010" y="597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45720</xdr:rowOff>
    </xdr:from>
    <xdr:ext cx="469900" cy="259080"/>
    <xdr:sp macro="" textlink="">
      <xdr:nvSpPr>
        <xdr:cNvPr id="777" name="テキスト ボックス 776"/>
        <xdr:cNvSpPr txBox="1"/>
      </xdr:nvSpPr>
      <xdr:spPr>
        <a:xfrm>
          <a:off x="16937355"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58420</xdr:rowOff>
    </xdr:from>
    <xdr:to xmlns:xdr="http://schemas.openxmlformats.org/drawingml/2006/spreadsheetDrawing">
      <xdr:col>98</xdr:col>
      <xdr:colOff>38100</xdr:colOff>
      <xdr:row>38</xdr:row>
      <xdr:rowOff>160020</xdr:rowOff>
    </xdr:to>
    <xdr:sp macro="" textlink="">
      <xdr:nvSpPr>
        <xdr:cNvPr id="778" name="楕円 777"/>
        <xdr:cNvSpPr/>
      </xdr:nvSpPr>
      <xdr:spPr>
        <a:xfrm>
          <a:off x="16326485" y="64325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38</xdr:row>
      <xdr:rowOff>151130</xdr:rowOff>
    </xdr:from>
    <xdr:ext cx="378460" cy="259080"/>
    <xdr:sp macro="" textlink="">
      <xdr:nvSpPr>
        <xdr:cNvPr id="779" name="テキスト ボックス 778"/>
        <xdr:cNvSpPr txBox="1"/>
      </xdr:nvSpPr>
      <xdr:spPr>
        <a:xfrm>
          <a:off x="16199485"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1" name="正方形/長方形 780"/>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3" name="正方形/長方形 782"/>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5" name="正方形/長方形 784"/>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8" name="テキスト ボックス 787"/>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0" name="直線コネクタ 789"/>
        <xdr:cNvCxnSpPr/>
      </xdr:nvCxnSpPr>
      <xdr:spPr>
        <a:xfrm>
          <a:off x="1603248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8445"/>
    <xdr:sp macro="" textlink="">
      <xdr:nvSpPr>
        <xdr:cNvPr id="791" name="テキスト ボックス 790"/>
        <xdr:cNvSpPr txBox="1"/>
      </xdr:nvSpPr>
      <xdr:spPr>
        <a:xfrm>
          <a:off x="1583055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2" name="直線コネクタ 791"/>
        <xdr:cNvCxnSpPr/>
      </xdr:nvCxnSpPr>
      <xdr:spPr>
        <a:xfrm>
          <a:off x="1603248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8445"/>
    <xdr:sp macro="" textlink="">
      <xdr:nvSpPr>
        <xdr:cNvPr id="793" name="テキスト ボックス 792"/>
        <xdr:cNvSpPr txBox="1"/>
      </xdr:nvSpPr>
      <xdr:spPr>
        <a:xfrm>
          <a:off x="1557147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4" name="直線コネクタ 793"/>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0860" cy="259080"/>
    <xdr:sp macro="" textlink="">
      <xdr:nvSpPr>
        <xdr:cNvPr id="795" name="テキスト ボックス 794"/>
        <xdr:cNvSpPr txBox="1"/>
      </xdr:nvSpPr>
      <xdr:spPr>
        <a:xfrm>
          <a:off x="15571470"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6" name="直線コネクタ 795"/>
        <xdr:cNvCxnSpPr/>
      </xdr:nvCxnSpPr>
      <xdr:spPr>
        <a:xfrm>
          <a:off x="1603248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97" name="テキスト ボックス 796"/>
        <xdr:cNvSpPr txBox="1"/>
      </xdr:nvSpPr>
      <xdr:spPr>
        <a:xfrm>
          <a:off x="1557147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8" name="直線コネクタ 797"/>
        <xdr:cNvCxnSpPr/>
      </xdr:nvCxnSpPr>
      <xdr:spPr>
        <a:xfrm>
          <a:off x="1603248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99" name="テキスト ボックス 798"/>
        <xdr:cNvSpPr txBox="1"/>
      </xdr:nvSpPr>
      <xdr:spPr>
        <a:xfrm>
          <a:off x="1557147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801" name="テキスト ボックス 800"/>
        <xdr:cNvSpPr txBox="1"/>
      </xdr:nvSpPr>
      <xdr:spPr>
        <a:xfrm>
          <a:off x="1553083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141605</xdr:rowOff>
    </xdr:from>
    <xdr:to xmlns:xdr="http://schemas.openxmlformats.org/drawingml/2006/spreadsheetDrawing">
      <xdr:col>116</xdr:col>
      <xdr:colOff>62865</xdr:colOff>
      <xdr:row>59</xdr:row>
      <xdr:rowOff>43815</xdr:rowOff>
    </xdr:to>
    <xdr:cxnSp macro="">
      <xdr:nvCxnSpPr>
        <xdr:cNvPr id="803" name="直線コネクタ 802"/>
        <xdr:cNvCxnSpPr/>
      </xdr:nvCxnSpPr>
      <xdr:spPr>
        <a:xfrm flipV="1">
          <a:off x="19434175" y="8359775"/>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313055" cy="258445"/>
    <xdr:sp macro="" textlink="">
      <xdr:nvSpPr>
        <xdr:cNvPr id="804" name="貸付金最小値テキスト"/>
        <xdr:cNvSpPr txBox="1"/>
      </xdr:nvSpPr>
      <xdr:spPr>
        <a:xfrm>
          <a:off x="19486880" y="99421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805" name="直線コネクタ 804"/>
        <xdr:cNvCxnSpPr/>
      </xdr:nvCxnSpPr>
      <xdr:spPr>
        <a:xfrm>
          <a:off x="19370675" y="99383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88265</xdr:rowOff>
    </xdr:from>
    <xdr:ext cx="534035" cy="258445"/>
    <xdr:sp macro="" textlink="">
      <xdr:nvSpPr>
        <xdr:cNvPr id="806" name="貸付金最大値テキスト"/>
        <xdr:cNvSpPr txBox="1"/>
      </xdr:nvSpPr>
      <xdr:spPr>
        <a:xfrm>
          <a:off x="19486880" y="813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141605</xdr:rowOff>
    </xdr:from>
    <xdr:to xmlns:xdr="http://schemas.openxmlformats.org/drawingml/2006/spreadsheetDrawing">
      <xdr:col>116</xdr:col>
      <xdr:colOff>152400</xdr:colOff>
      <xdr:row>49</xdr:row>
      <xdr:rowOff>141605</xdr:rowOff>
    </xdr:to>
    <xdr:cxnSp macro="">
      <xdr:nvCxnSpPr>
        <xdr:cNvPr id="807" name="直線コネクタ 806"/>
        <xdr:cNvCxnSpPr/>
      </xdr:nvCxnSpPr>
      <xdr:spPr>
        <a:xfrm>
          <a:off x="19370675" y="8359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56</xdr:row>
      <xdr:rowOff>144145</xdr:rowOff>
    </xdr:from>
    <xdr:to xmlns:xdr="http://schemas.openxmlformats.org/drawingml/2006/spreadsheetDrawing">
      <xdr:col>116</xdr:col>
      <xdr:colOff>63500</xdr:colOff>
      <xdr:row>56</xdr:row>
      <xdr:rowOff>154305</xdr:rowOff>
    </xdr:to>
    <xdr:cxnSp macro="">
      <xdr:nvCxnSpPr>
        <xdr:cNvPr id="808" name="直線コネクタ 807"/>
        <xdr:cNvCxnSpPr/>
      </xdr:nvCxnSpPr>
      <xdr:spPr>
        <a:xfrm flipV="1">
          <a:off x="18704560" y="9535795"/>
          <a:ext cx="7315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159385</xdr:rowOff>
    </xdr:from>
    <xdr:ext cx="469265" cy="258445"/>
    <xdr:sp macro="" textlink="">
      <xdr:nvSpPr>
        <xdr:cNvPr id="809" name="貸付金平均値テキスト"/>
        <xdr:cNvSpPr txBox="1"/>
      </xdr:nvSpPr>
      <xdr:spPr>
        <a:xfrm>
          <a:off x="19486880" y="97186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xdr:rowOff>
    </xdr:from>
    <xdr:to xmlns:xdr="http://schemas.openxmlformats.org/drawingml/2006/spreadsheetDrawing">
      <xdr:col>116</xdr:col>
      <xdr:colOff>114300</xdr:colOff>
      <xdr:row>58</xdr:row>
      <xdr:rowOff>111125</xdr:rowOff>
    </xdr:to>
    <xdr:sp macro="" textlink="">
      <xdr:nvSpPr>
        <xdr:cNvPr id="810" name="フローチャート: 判断 809"/>
        <xdr:cNvSpPr/>
      </xdr:nvSpPr>
      <xdr:spPr>
        <a:xfrm>
          <a:off x="19385280" y="97358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154305</xdr:rowOff>
    </xdr:from>
    <xdr:to xmlns:xdr="http://schemas.openxmlformats.org/drawingml/2006/spreadsheetDrawing">
      <xdr:col>111</xdr:col>
      <xdr:colOff>167005</xdr:colOff>
      <xdr:row>57</xdr:row>
      <xdr:rowOff>125730</xdr:rowOff>
    </xdr:to>
    <xdr:cxnSp macro="">
      <xdr:nvCxnSpPr>
        <xdr:cNvPr id="811" name="直線コネクタ 810"/>
        <xdr:cNvCxnSpPr/>
      </xdr:nvCxnSpPr>
      <xdr:spPr>
        <a:xfrm flipV="1">
          <a:off x="17920335" y="9545955"/>
          <a:ext cx="7842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160655</xdr:rowOff>
    </xdr:from>
    <xdr:to xmlns:xdr="http://schemas.openxmlformats.org/drawingml/2006/spreadsheetDrawing">
      <xdr:col>112</xdr:col>
      <xdr:colOff>38100</xdr:colOff>
      <xdr:row>58</xdr:row>
      <xdr:rowOff>90805</xdr:rowOff>
    </xdr:to>
    <xdr:sp macro="" textlink="">
      <xdr:nvSpPr>
        <xdr:cNvPr id="812" name="フローチャート: 判断 811"/>
        <xdr:cNvSpPr/>
      </xdr:nvSpPr>
      <xdr:spPr>
        <a:xfrm>
          <a:off x="18664555" y="97199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81915</xdr:rowOff>
    </xdr:from>
    <xdr:ext cx="469900" cy="259080"/>
    <xdr:sp macro="" textlink="">
      <xdr:nvSpPr>
        <xdr:cNvPr id="813" name="テキスト ボックス 812"/>
        <xdr:cNvSpPr txBox="1"/>
      </xdr:nvSpPr>
      <xdr:spPr>
        <a:xfrm>
          <a:off x="18503900" y="9808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114300</xdr:rowOff>
    </xdr:from>
    <xdr:to xmlns:xdr="http://schemas.openxmlformats.org/drawingml/2006/spreadsheetDrawing">
      <xdr:col>107</xdr:col>
      <xdr:colOff>50800</xdr:colOff>
      <xdr:row>57</xdr:row>
      <xdr:rowOff>125730</xdr:rowOff>
    </xdr:to>
    <xdr:cxnSp macro="">
      <xdr:nvCxnSpPr>
        <xdr:cNvPr id="814" name="直線コネクタ 813"/>
        <xdr:cNvCxnSpPr/>
      </xdr:nvCxnSpPr>
      <xdr:spPr>
        <a:xfrm>
          <a:off x="17148810" y="9673590"/>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44450</xdr:rowOff>
    </xdr:from>
    <xdr:to xmlns:xdr="http://schemas.openxmlformats.org/drawingml/2006/spreadsheetDrawing">
      <xdr:col>107</xdr:col>
      <xdr:colOff>101600</xdr:colOff>
      <xdr:row>58</xdr:row>
      <xdr:rowOff>146050</xdr:rowOff>
    </xdr:to>
    <xdr:sp macro="" textlink="">
      <xdr:nvSpPr>
        <xdr:cNvPr id="815" name="フローチャート: 判断 814"/>
        <xdr:cNvSpPr/>
      </xdr:nvSpPr>
      <xdr:spPr>
        <a:xfrm>
          <a:off x="17869535"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137160</xdr:rowOff>
    </xdr:from>
    <xdr:ext cx="469900" cy="259080"/>
    <xdr:sp macro="" textlink="">
      <xdr:nvSpPr>
        <xdr:cNvPr id="816" name="テキスト ボックス 815"/>
        <xdr:cNvSpPr txBox="1"/>
      </xdr:nvSpPr>
      <xdr:spPr>
        <a:xfrm>
          <a:off x="17708880" y="986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57</xdr:row>
      <xdr:rowOff>85725</xdr:rowOff>
    </xdr:from>
    <xdr:to xmlns:xdr="http://schemas.openxmlformats.org/drawingml/2006/spreadsheetDrawing">
      <xdr:col>102</xdr:col>
      <xdr:colOff>114300</xdr:colOff>
      <xdr:row>57</xdr:row>
      <xdr:rowOff>114300</xdr:rowOff>
    </xdr:to>
    <xdr:cxnSp macro="">
      <xdr:nvCxnSpPr>
        <xdr:cNvPr id="817" name="直線コネクタ 816"/>
        <xdr:cNvCxnSpPr/>
      </xdr:nvCxnSpPr>
      <xdr:spPr>
        <a:xfrm>
          <a:off x="16366490" y="9645015"/>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37465</xdr:rowOff>
    </xdr:from>
    <xdr:to xmlns:xdr="http://schemas.openxmlformats.org/drawingml/2006/spreadsheetDrawing">
      <xdr:col>102</xdr:col>
      <xdr:colOff>165100</xdr:colOff>
      <xdr:row>58</xdr:row>
      <xdr:rowOff>139065</xdr:rowOff>
    </xdr:to>
    <xdr:sp macro="" textlink="">
      <xdr:nvSpPr>
        <xdr:cNvPr id="818" name="フローチャート: 判断 817"/>
        <xdr:cNvSpPr/>
      </xdr:nvSpPr>
      <xdr:spPr>
        <a:xfrm>
          <a:off x="1709801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130175</xdr:rowOff>
    </xdr:from>
    <xdr:ext cx="469900" cy="258445"/>
    <xdr:sp macro="" textlink="">
      <xdr:nvSpPr>
        <xdr:cNvPr id="819" name="テキスト ボックス 818"/>
        <xdr:cNvSpPr txBox="1"/>
      </xdr:nvSpPr>
      <xdr:spPr>
        <a:xfrm>
          <a:off x="16937355" y="9857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131445</xdr:rowOff>
    </xdr:to>
    <xdr:sp macro="" textlink="">
      <xdr:nvSpPr>
        <xdr:cNvPr id="820" name="フローチャート: 判断 819"/>
        <xdr:cNvSpPr/>
      </xdr:nvSpPr>
      <xdr:spPr>
        <a:xfrm>
          <a:off x="16326485" y="97567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122555</xdr:rowOff>
    </xdr:from>
    <xdr:ext cx="469900" cy="258445"/>
    <xdr:sp macro="" textlink="">
      <xdr:nvSpPr>
        <xdr:cNvPr id="821" name="テキスト ボックス 820"/>
        <xdr:cNvSpPr txBox="1"/>
      </xdr:nvSpPr>
      <xdr:spPr>
        <a:xfrm>
          <a:off x="16165830" y="9849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23" name="テキスト ボックス 822"/>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4" name="テキスト ボックス 823"/>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5" name="テキスト ボックス 824"/>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26" name="テキスト ボックス 825"/>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93345</xdr:rowOff>
    </xdr:from>
    <xdr:to xmlns:xdr="http://schemas.openxmlformats.org/drawingml/2006/spreadsheetDrawing">
      <xdr:col>116</xdr:col>
      <xdr:colOff>114300</xdr:colOff>
      <xdr:row>57</xdr:row>
      <xdr:rowOff>23495</xdr:rowOff>
    </xdr:to>
    <xdr:sp macro="" textlink="">
      <xdr:nvSpPr>
        <xdr:cNvPr id="827" name="楕円 826"/>
        <xdr:cNvSpPr/>
      </xdr:nvSpPr>
      <xdr:spPr>
        <a:xfrm>
          <a:off x="19385280"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116205</xdr:rowOff>
    </xdr:from>
    <xdr:ext cx="534035" cy="259080"/>
    <xdr:sp macro="" textlink="">
      <xdr:nvSpPr>
        <xdr:cNvPr id="828" name="貸付金該当値テキスト"/>
        <xdr:cNvSpPr txBox="1"/>
      </xdr:nvSpPr>
      <xdr:spPr>
        <a:xfrm>
          <a:off x="19486880" y="9340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103505</xdr:rowOff>
    </xdr:from>
    <xdr:to xmlns:xdr="http://schemas.openxmlformats.org/drawingml/2006/spreadsheetDrawing">
      <xdr:col>112</xdr:col>
      <xdr:colOff>38100</xdr:colOff>
      <xdr:row>57</xdr:row>
      <xdr:rowOff>33655</xdr:rowOff>
    </xdr:to>
    <xdr:sp macro="" textlink="">
      <xdr:nvSpPr>
        <xdr:cNvPr id="829" name="楕円 828"/>
        <xdr:cNvSpPr/>
      </xdr:nvSpPr>
      <xdr:spPr>
        <a:xfrm>
          <a:off x="18664555" y="94951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50165</xdr:rowOff>
    </xdr:from>
    <xdr:ext cx="534035" cy="258445"/>
    <xdr:sp macro="" textlink="">
      <xdr:nvSpPr>
        <xdr:cNvPr id="830" name="テキスト ボックス 829"/>
        <xdr:cNvSpPr txBox="1"/>
      </xdr:nvSpPr>
      <xdr:spPr>
        <a:xfrm>
          <a:off x="18471515" y="927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74930</xdr:rowOff>
    </xdr:from>
    <xdr:to xmlns:xdr="http://schemas.openxmlformats.org/drawingml/2006/spreadsheetDrawing">
      <xdr:col>107</xdr:col>
      <xdr:colOff>101600</xdr:colOff>
      <xdr:row>58</xdr:row>
      <xdr:rowOff>5080</xdr:rowOff>
    </xdr:to>
    <xdr:sp macro="" textlink="">
      <xdr:nvSpPr>
        <xdr:cNvPr id="831" name="楕円 830"/>
        <xdr:cNvSpPr/>
      </xdr:nvSpPr>
      <xdr:spPr>
        <a:xfrm>
          <a:off x="17869535"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21590</xdr:rowOff>
    </xdr:from>
    <xdr:ext cx="534035" cy="259080"/>
    <xdr:sp macro="" textlink="">
      <xdr:nvSpPr>
        <xdr:cNvPr id="832" name="テキスト ボックス 831"/>
        <xdr:cNvSpPr txBox="1"/>
      </xdr:nvSpPr>
      <xdr:spPr>
        <a:xfrm>
          <a:off x="17699990" y="941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63500</xdr:rowOff>
    </xdr:from>
    <xdr:to xmlns:xdr="http://schemas.openxmlformats.org/drawingml/2006/spreadsheetDrawing">
      <xdr:col>102</xdr:col>
      <xdr:colOff>165100</xdr:colOff>
      <xdr:row>57</xdr:row>
      <xdr:rowOff>165100</xdr:rowOff>
    </xdr:to>
    <xdr:sp macro="" textlink="">
      <xdr:nvSpPr>
        <xdr:cNvPr id="833" name="楕円 832"/>
        <xdr:cNvSpPr/>
      </xdr:nvSpPr>
      <xdr:spPr>
        <a:xfrm>
          <a:off x="1709801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10160</xdr:rowOff>
    </xdr:from>
    <xdr:ext cx="534035" cy="258445"/>
    <xdr:sp macro="" textlink="">
      <xdr:nvSpPr>
        <xdr:cNvPr id="834" name="テキスト ボックス 833"/>
        <xdr:cNvSpPr txBox="1"/>
      </xdr:nvSpPr>
      <xdr:spPr>
        <a:xfrm>
          <a:off x="16904970"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34925</xdr:rowOff>
    </xdr:from>
    <xdr:to xmlns:xdr="http://schemas.openxmlformats.org/drawingml/2006/spreadsheetDrawing">
      <xdr:col>98</xdr:col>
      <xdr:colOff>38100</xdr:colOff>
      <xdr:row>57</xdr:row>
      <xdr:rowOff>136525</xdr:rowOff>
    </xdr:to>
    <xdr:sp macro="" textlink="">
      <xdr:nvSpPr>
        <xdr:cNvPr id="835" name="楕円 834"/>
        <xdr:cNvSpPr/>
      </xdr:nvSpPr>
      <xdr:spPr>
        <a:xfrm>
          <a:off x="16326485" y="95942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153035</xdr:rowOff>
    </xdr:from>
    <xdr:ext cx="534035" cy="259080"/>
    <xdr:sp macro="" textlink="">
      <xdr:nvSpPr>
        <xdr:cNvPr id="836" name="テキスト ボックス 835"/>
        <xdr:cNvSpPr txBox="1"/>
      </xdr:nvSpPr>
      <xdr:spPr>
        <a:xfrm>
          <a:off x="16133445" y="937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7" name="正方形/長方形 836"/>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8" name="正方形/長方形 837"/>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40" name="正方形/長方形 839"/>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42" name="正方形/長方形 841"/>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45" name="テキスト ボックス 844"/>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9080"/>
    <xdr:sp macro="" textlink="">
      <xdr:nvSpPr>
        <xdr:cNvPr id="847" name="テキスト ボックス 846"/>
        <xdr:cNvSpPr txBox="1"/>
      </xdr:nvSpPr>
      <xdr:spPr>
        <a:xfrm>
          <a:off x="1557147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8" name="直線コネクタ 847"/>
        <xdr:cNvCxnSpPr/>
      </xdr:nvCxnSpPr>
      <xdr:spPr>
        <a:xfrm>
          <a:off x="1603248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8445"/>
    <xdr:sp macro="" textlink="">
      <xdr:nvSpPr>
        <xdr:cNvPr id="849" name="テキスト ボックス 848"/>
        <xdr:cNvSpPr txBox="1"/>
      </xdr:nvSpPr>
      <xdr:spPr>
        <a:xfrm>
          <a:off x="1557147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0" name="直線コネクタ 849"/>
        <xdr:cNvCxnSpPr/>
      </xdr:nvCxnSpPr>
      <xdr:spPr>
        <a:xfrm>
          <a:off x="1603248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8445"/>
    <xdr:sp macro="" textlink="">
      <xdr:nvSpPr>
        <xdr:cNvPr id="851" name="テキスト ボックス 850"/>
        <xdr:cNvSpPr txBox="1"/>
      </xdr:nvSpPr>
      <xdr:spPr>
        <a:xfrm>
          <a:off x="1557147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52" name="直線コネクタ 851"/>
        <xdr:cNvCxnSpPr/>
      </xdr:nvCxnSpPr>
      <xdr:spPr>
        <a:xfrm>
          <a:off x="1603248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0860" cy="259080"/>
    <xdr:sp macro="" textlink="">
      <xdr:nvSpPr>
        <xdr:cNvPr id="853" name="テキスト ボックス 852"/>
        <xdr:cNvSpPr txBox="1"/>
      </xdr:nvSpPr>
      <xdr:spPr>
        <a:xfrm>
          <a:off x="1557147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4" name="直線コネクタ 853"/>
        <xdr:cNvCxnSpPr/>
      </xdr:nvCxnSpPr>
      <xdr:spPr>
        <a:xfrm>
          <a:off x="1603248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55" name="テキスト ボックス 854"/>
        <xdr:cNvSpPr txBox="1"/>
      </xdr:nvSpPr>
      <xdr:spPr>
        <a:xfrm>
          <a:off x="1557147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6" name="直線コネクタ 855"/>
        <xdr:cNvCxnSpPr/>
      </xdr:nvCxnSpPr>
      <xdr:spPr>
        <a:xfrm>
          <a:off x="1603248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0860" cy="258445"/>
    <xdr:sp macro="" textlink="">
      <xdr:nvSpPr>
        <xdr:cNvPr id="857" name="テキスト ボックス 856"/>
        <xdr:cNvSpPr txBox="1"/>
      </xdr:nvSpPr>
      <xdr:spPr>
        <a:xfrm>
          <a:off x="1557147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8445"/>
    <xdr:sp macro="" textlink="">
      <xdr:nvSpPr>
        <xdr:cNvPr id="859" name="テキスト ボックス 858"/>
        <xdr:cNvSpPr txBox="1"/>
      </xdr:nvSpPr>
      <xdr:spPr>
        <a:xfrm>
          <a:off x="1557147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143510</xdr:rowOff>
    </xdr:from>
    <xdr:to xmlns:xdr="http://schemas.openxmlformats.org/drawingml/2006/spreadsheetDrawing">
      <xdr:col>116</xdr:col>
      <xdr:colOff>62865</xdr:colOff>
      <xdr:row>78</xdr:row>
      <xdr:rowOff>114935</xdr:rowOff>
    </xdr:to>
    <xdr:cxnSp macro="">
      <xdr:nvCxnSpPr>
        <xdr:cNvPr id="861" name="直線コネクタ 860"/>
        <xdr:cNvCxnSpPr/>
      </xdr:nvCxnSpPr>
      <xdr:spPr>
        <a:xfrm flipV="1">
          <a:off x="19434175" y="1204976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118745</xdr:rowOff>
    </xdr:from>
    <xdr:ext cx="534035" cy="259080"/>
    <xdr:sp macro="" textlink="">
      <xdr:nvSpPr>
        <xdr:cNvPr id="862" name="繰出金最小値テキスト"/>
        <xdr:cNvSpPr txBox="1"/>
      </xdr:nvSpPr>
      <xdr:spPr>
        <a:xfrm>
          <a:off x="19486880" y="1319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114935</xdr:rowOff>
    </xdr:from>
    <xdr:to xmlns:xdr="http://schemas.openxmlformats.org/drawingml/2006/spreadsheetDrawing">
      <xdr:col>116</xdr:col>
      <xdr:colOff>152400</xdr:colOff>
      <xdr:row>78</xdr:row>
      <xdr:rowOff>114935</xdr:rowOff>
    </xdr:to>
    <xdr:cxnSp macro="">
      <xdr:nvCxnSpPr>
        <xdr:cNvPr id="863" name="直線コネクタ 862"/>
        <xdr:cNvCxnSpPr/>
      </xdr:nvCxnSpPr>
      <xdr:spPr>
        <a:xfrm>
          <a:off x="19370675" y="131946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90170</xdr:rowOff>
    </xdr:from>
    <xdr:ext cx="534035" cy="258445"/>
    <xdr:sp macro="" textlink="">
      <xdr:nvSpPr>
        <xdr:cNvPr id="864" name="繰出金最大値テキスト"/>
        <xdr:cNvSpPr txBox="1"/>
      </xdr:nvSpPr>
      <xdr:spPr>
        <a:xfrm>
          <a:off x="19486880" y="11828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143510</xdr:rowOff>
    </xdr:from>
    <xdr:to xmlns:xdr="http://schemas.openxmlformats.org/drawingml/2006/spreadsheetDrawing">
      <xdr:col>116</xdr:col>
      <xdr:colOff>152400</xdr:colOff>
      <xdr:row>71</xdr:row>
      <xdr:rowOff>143510</xdr:rowOff>
    </xdr:to>
    <xdr:cxnSp macro="">
      <xdr:nvCxnSpPr>
        <xdr:cNvPr id="865" name="直線コネクタ 864"/>
        <xdr:cNvCxnSpPr/>
      </xdr:nvCxnSpPr>
      <xdr:spPr>
        <a:xfrm>
          <a:off x="19370675" y="12049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75</xdr:row>
      <xdr:rowOff>160020</xdr:rowOff>
    </xdr:from>
    <xdr:to xmlns:xdr="http://schemas.openxmlformats.org/drawingml/2006/spreadsheetDrawing">
      <xdr:col>116</xdr:col>
      <xdr:colOff>63500</xdr:colOff>
      <xdr:row>76</xdr:row>
      <xdr:rowOff>36195</xdr:rowOff>
    </xdr:to>
    <xdr:cxnSp macro="">
      <xdr:nvCxnSpPr>
        <xdr:cNvPr id="866" name="直線コネクタ 865"/>
        <xdr:cNvCxnSpPr/>
      </xdr:nvCxnSpPr>
      <xdr:spPr>
        <a:xfrm>
          <a:off x="18704560" y="12736830"/>
          <a:ext cx="7315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69850</xdr:rowOff>
    </xdr:from>
    <xdr:ext cx="534035" cy="258445"/>
    <xdr:sp macro="" textlink="">
      <xdr:nvSpPr>
        <xdr:cNvPr id="867" name="繰出金平均値テキスト"/>
        <xdr:cNvSpPr txBox="1"/>
      </xdr:nvSpPr>
      <xdr:spPr>
        <a:xfrm>
          <a:off x="19486880" y="124790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46990</xdr:rowOff>
    </xdr:from>
    <xdr:to xmlns:xdr="http://schemas.openxmlformats.org/drawingml/2006/spreadsheetDrawing">
      <xdr:col>116</xdr:col>
      <xdr:colOff>114300</xdr:colOff>
      <xdr:row>75</xdr:row>
      <xdr:rowOff>148590</xdr:rowOff>
    </xdr:to>
    <xdr:sp macro="" textlink="">
      <xdr:nvSpPr>
        <xdr:cNvPr id="868" name="フローチャート: 判断 867"/>
        <xdr:cNvSpPr/>
      </xdr:nvSpPr>
      <xdr:spPr>
        <a:xfrm>
          <a:off x="1938528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160020</xdr:rowOff>
    </xdr:from>
    <xdr:to xmlns:xdr="http://schemas.openxmlformats.org/drawingml/2006/spreadsheetDrawing">
      <xdr:col>111</xdr:col>
      <xdr:colOff>167005</xdr:colOff>
      <xdr:row>75</xdr:row>
      <xdr:rowOff>161925</xdr:rowOff>
    </xdr:to>
    <xdr:cxnSp macro="">
      <xdr:nvCxnSpPr>
        <xdr:cNvPr id="869" name="直線コネクタ 868"/>
        <xdr:cNvCxnSpPr/>
      </xdr:nvCxnSpPr>
      <xdr:spPr>
        <a:xfrm flipV="1">
          <a:off x="17920335" y="12736830"/>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64135</xdr:rowOff>
    </xdr:from>
    <xdr:to xmlns:xdr="http://schemas.openxmlformats.org/drawingml/2006/spreadsheetDrawing">
      <xdr:col>112</xdr:col>
      <xdr:colOff>38100</xdr:colOff>
      <xdr:row>75</xdr:row>
      <xdr:rowOff>165735</xdr:rowOff>
    </xdr:to>
    <xdr:sp macro="" textlink="">
      <xdr:nvSpPr>
        <xdr:cNvPr id="870" name="フローチャート: 判断 869"/>
        <xdr:cNvSpPr/>
      </xdr:nvSpPr>
      <xdr:spPr>
        <a:xfrm>
          <a:off x="18664555" y="126409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10795</xdr:rowOff>
    </xdr:from>
    <xdr:ext cx="534035" cy="258445"/>
    <xdr:sp macro="" textlink="">
      <xdr:nvSpPr>
        <xdr:cNvPr id="871" name="テキスト ボックス 870"/>
        <xdr:cNvSpPr txBox="1"/>
      </xdr:nvSpPr>
      <xdr:spPr>
        <a:xfrm>
          <a:off x="18471515" y="1241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161925</xdr:rowOff>
    </xdr:from>
    <xdr:to xmlns:xdr="http://schemas.openxmlformats.org/drawingml/2006/spreadsheetDrawing">
      <xdr:col>107</xdr:col>
      <xdr:colOff>50800</xdr:colOff>
      <xdr:row>76</xdr:row>
      <xdr:rowOff>36830</xdr:rowOff>
    </xdr:to>
    <xdr:cxnSp macro="">
      <xdr:nvCxnSpPr>
        <xdr:cNvPr id="872" name="直線コネクタ 871"/>
        <xdr:cNvCxnSpPr/>
      </xdr:nvCxnSpPr>
      <xdr:spPr>
        <a:xfrm flipV="1">
          <a:off x="17148810" y="12738735"/>
          <a:ext cx="7715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69215</xdr:rowOff>
    </xdr:from>
    <xdr:to xmlns:xdr="http://schemas.openxmlformats.org/drawingml/2006/spreadsheetDrawing">
      <xdr:col>107</xdr:col>
      <xdr:colOff>101600</xdr:colOff>
      <xdr:row>75</xdr:row>
      <xdr:rowOff>167640</xdr:rowOff>
    </xdr:to>
    <xdr:sp macro="" textlink="">
      <xdr:nvSpPr>
        <xdr:cNvPr id="873" name="フローチャート: 判断 872"/>
        <xdr:cNvSpPr/>
      </xdr:nvSpPr>
      <xdr:spPr>
        <a:xfrm>
          <a:off x="17869535" y="12646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15875</xdr:rowOff>
    </xdr:from>
    <xdr:ext cx="534035" cy="258445"/>
    <xdr:sp macro="" textlink="">
      <xdr:nvSpPr>
        <xdr:cNvPr id="874" name="テキスト ボックス 873"/>
        <xdr:cNvSpPr txBox="1"/>
      </xdr:nvSpPr>
      <xdr:spPr>
        <a:xfrm>
          <a:off x="17699990" y="1242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76</xdr:row>
      <xdr:rowOff>19685</xdr:rowOff>
    </xdr:from>
    <xdr:to xmlns:xdr="http://schemas.openxmlformats.org/drawingml/2006/spreadsheetDrawing">
      <xdr:col>102</xdr:col>
      <xdr:colOff>114300</xdr:colOff>
      <xdr:row>76</xdr:row>
      <xdr:rowOff>36830</xdr:rowOff>
    </xdr:to>
    <xdr:cxnSp macro="">
      <xdr:nvCxnSpPr>
        <xdr:cNvPr id="875" name="直線コネクタ 874"/>
        <xdr:cNvCxnSpPr/>
      </xdr:nvCxnSpPr>
      <xdr:spPr>
        <a:xfrm>
          <a:off x="16366490" y="1276413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83185</xdr:rowOff>
    </xdr:from>
    <xdr:to xmlns:xdr="http://schemas.openxmlformats.org/drawingml/2006/spreadsheetDrawing">
      <xdr:col>102</xdr:col>
      <xdr:colOff>165100</xdr:colOff>
      <xdr:row>76</xdr:row>
      <xdr:rowOff>13335</xdr:rowOff>
    </xdr:to>
    <xdr:sp macro="" textlink="">
      <xdr:nvSpPr>
        <xdr:cNvPr id="876" name="フローチャート: 判断 875"/>
        <xdr:cNvSpPr/>
      </xdr:nvSpPr>
      <xdr:spPr>
        <a:xfrm>
          <a:off x="17098010" y="1265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29845</xdr:rowOff>
    </xdr:from>
    <xdr:ext cx="534035" cy="258445"/>
    <xdr:sp macro="" textlink="">
      <xdr:nvSpPr>
        <xdr:cNvPr id="877" name="テキスト ボックス 876"/>
        <xdr:cNvSpPr txBox="1"/>
      </xdr:nvSpPr>
      <xdr:spPr>
        <a:xfrm>
          <a:off x="16904970" y="1243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52070</xdr:rowOff>
    </xdr:from>
    <xdr:to xmlns:xdr="http://schemas.openxmlformats.org/drawingml/2006/spreadsheetDrawing">
      <xdr:col>98</xdr:col>
      <xdr:colOff>38100</xdr:colOff>
      <xdr:row>75</xdr:row>
      <xdr:rowOff>153670</xdr:rowOff>
    </xdr:to>
    <xdr:sp macro="" textlink="">
      <xdr:nvSpPr>
        <xdr:cNvPr id="878" name="フローチャート: 判断 877"/>
        <xdr:cNvSpPr/>
      </xdr:nvSpPr>
      <xdr:spPr>
        <a:xfrm>
          <a:off x="16326485" y="126288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167640</xdr:rowOff>
    </xdr:from>
    <xdr:ext cx="534035" cy="259080"/>
    <xdr:sp macro="" textlink="">
      <xdr:nvSpPr>
        <xdr:cNvPr id="879" name="テキスト ボックス 878"/>
        <xdr:cNvSpPr txBox="1"/>
      </xdr:nvSpPr>
      <xdr:spPr>
        <a:xfrm>
          <a:off x="16133445" y="1240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80010</xdr:rowOff>
    </xdr:from>
    <xdr:ext cx="762000" cy="259080"/>
    <xdr:sp macro="" textlink="">
      <xdr:nvSpPr>
        <xdr:cNvPr id="881" name="テキスト ボックス 880"/>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82" name="テキスト ボックス 881"/>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83" name="テキスト ボックス 882"/>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80010</xdr:rowOff>
    </xdr:from>
    <xdr:ext cx="762000" cy="259080"/>
    <xdr:sp macro="" textlink="">
      <xdr:nvSpPr>
        <xdr:cNvPr id="884" name="テキスト ボックス 883"/>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156845</xdr:rowOff>
    </xdr:from>
    <xdr:to xmlns:xdr="http://schemas.openxmlformats.org/drawingml/2006/spreadsheetDrawing">
      <xdr:col>116</xdr:col>
      <xdr:colOff>114300</xdr:colOff>
      <xdr:row>76</xdr:row>
      <xdr:rowOff>86995</xdr:rowOff>
    </xdr:to>
    <xdr:sp macro="" textlink="">
      <xdr:nvSpPr>
        <xdr:cNvPr id="885" name="楕円 884"/>
        <xdr:cNvSpPr/>
      </xdr:nvSpPr>
      <xdr:spPr>
        <a:xfrm>
          <a:off x="19385280" y="1273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135255</xdr:rowOff>
    </xdr:from>
    <xdr:ext cx="534035" cy="259080"/>
    <xdr:sp macro="" textlink="">
      <xdr:nvSpPr>
        <xdr:cNvPr id="886" name="繰出金該当値テキスト"/>
        <xdr:cNvSpPr txBox="1"/>
      </xdr:nvSpPr>
      <xdr:spPr>
        <a:xfrm>
          <a:off x="19486880" y="12712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109220</xdr:rowOff>
    </xdr:from>
    <xdr:to xmlns:xdr="http://schemas.openxmlformats.org/drawingml/2006/spreadsheetDrawing">
      <xdr:col>112</xdr:col>
      <xdr:colOff>38100</xdr:colOff>
      <xdr:row>76</xdr:row>
      <xdr:rowOff>39370</xdr:rowOff>
    </xdr:to>
    <xdr:sp macro="" textlink="">
      <xdr:nvSpPr>
        <xdr:cNvPr id="887" name="楕円 886"/>
        <xdr:cNvSpPr/>
      </xdr:nvSpPr>
      <xdr:spPr>
        <a:xfrm>
          <a:off x="18664555" y="12686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30480</xdr:rowOff>
    </xdr:from>
    <xdr:ext cx="534035" cy="257810"/>
    <xdr:sp macro="" textlink="">
      <xdr:nvSpPr>
        <xdr:cNvPr id="888" name="テキスト ボックス 887"/>
        <xdr:cNvSpPr txBox="1"/>
      </xdr:nvSpPr>
      <xdr:spPr>
        <a:xfrm>
          <a:off x="18471515" y="127749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111125</xdr:rowOff>
    </xdr:from>
    <xdr:to xmlns:xdr="http://schemas.openxmlformats.org/drawingml/2006/spreadsheetDrawing">
      <xdr:col>107</xdr:col>
      <xdr:colOff>101600</xdr:colOff>
      <xdr:row>76</xdr:row>
      <xdr:rowOff>41275</xdr:rowOff>
    </xdr:to>
    <xdr:sp macro="" textlink="">
      <xdr:nvSpPr>
        <xdr:cNvPr id="889" name="楕円 888"/>
        <xdr:cNvSpPr/>
      </xdr:nvSpPr>
      <xdr:spPr>
        <a:xfrm>
          <a:off x="17869535" y="1268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32385</xdr:rowOff>
    </xdr:from>
    <xdr:ext cx="534035" cy="258445"/>
    <xdr:sp macro="" textlink="">
      <xdr:nvSpPr>
        <xdr:cNvPr id="890" name="テキスト ボックス 889"/>
        <xdr:cNvSpPr txBox="1"/>
      </xdr:nvSpPr>
      <xdr:spPr>
        <a:xfrm>
          <a:off x="17699990"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157480</xdr:rowOff>
    </xdr:from>
    <xdr:to xmlns:xdr="http://schemas.openxmlformats.org/drawingml/2006/spreadsheetDrawing">
      <xdr:col>102</xdr:col>
      <xdr:colOff>165100</xdr:colOff>
      <xdr:row>76</xdr:row>
      <xdr:rowOff>87630</xdr:rowOff>
    </xdr:to>
    <xdr:sp macro="" textlink="">
      <xdr:nvSpPr>
        <xdr:cNvPr id="891" name="楕円 890"/>
        <xdr:cNvSpPr/>
      </xdr:nvSpPr>
      <xdr:spPr>
        <a:xfrm>
          <a:off x="17098010" y="1273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78740</xdr:rowOff>
    </xdr:from>
    <xdr:ext cx="534035" cy="259080"/>
    <xdr:sp macro="" textlink="">
      <xdr:nvSpPr>
        <xdr:cNvPr id="892" name="テキスト ボックス 891"/>
        <xdr:cNvSpPr txBox="1"/>
      </xdr:nvSpPr>
      <xdr:spPr>
        <a:xfrm>
          <a:off x="16904970" y="1282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140335</xdr:rowOff>
    </xdr:from>
    <xdr:to xmlns:xdr="http://schemas.openxmlformats.org/drawingml/2006/spreadsheetDrawing">
      <xdr:col>98</xdr:col>
      <xdr:colOff>38100</xdr:colOff>
      <xdr:row>76</xdr:row>
      <xdr:rowOff>70485</xdr:rowOff>
    </xdr:to>
    <xdr:sp macro="" textlink="">
      <xdr:nvSpPr>
        <xdr:cNvPr id="893" name="楕円 892"/>
        <xdr:cNvSpPr/>
      </xdr:nvSpPr>
      <xdr:spPr>
        <a:xfrm>
          <a:off x="16326485" y="127171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61595</xdr:rowOff>
    </xdr:from>
    <xdr:ext cx="534035" cy="259080"/>
    <xdr:sp macro="" textlink="">
      <xdr:nvSpPr>
        <xdr:cNvPr id="894" name="テキスト ボックス 893"/>
        <xdr:cNvSpPr txBox="1"/>
      </xdr:nvSpPr>
      <xdr:spPr>
        <a:xfrm>
          <a:off x="16133445" y="12806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96" name="正方形/長方形 895"/>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8" name="正方形/長方形 897"/>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900" name="正方形/長方形 899"/>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903" name="テキスト ボックス 902"/>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6" name="テキスト ボックス 905"/>
        <xdr:cNvSpPr txBox="1"/>
      </xdr:nvSpPr>
      <xdr:spPr>
        <a:xfrm>
          <a:off x="1583055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8" name="テキスト ボックス 907"/>
        <xdr:cNvSpPr txBox="1"/>
      </xdr:nvSpPr>
      <xdr:spPr>
        <a:xfrm>
          <a:off x="15830550" y="14643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11"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13"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16"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918" name="直線コネクタ 917"/>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9555" cy="259080"/>
    <xdr:sp macro="" textlink="">
      <xdr:nvSpPr>
        <xdr:cNvPr id="920" name="テキスト ボックス 919"/>
        <xdr:cNvSpPr txBox="1"/>
      </xdr:nvSpPr>
      <xdr:spPr>
        <a:xfrm>
          <a:off x="1859089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23" name="テキスト ボックス 922"/>
        <xdr:cNvSpPr txBox="1"/>
      </xdr:nvSpPr>
      <xdr:spPr>
        <a:xfrm>
          <a:off x="1781937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26" name="テキスト ボックス 925"/>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9555" cy="259080"/>
    <xdr:sp macro="" textlink="">
      <xdr:nvSpPr>
        <xdr:cNvPr id="928" name="テキスト ボックス 927"/>
        <xdr:cNvSpPr txBox="1"/>
      </xdr:nvSpPr>
      <xdr:spPr>
        <a:xfrm>
          <a:off x="1625282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30" name="テキスト ボックス 929"/>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31" name="テキスト ボックス 930"/>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32" name="テキスト ボックス 931"/>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33" name="テキスト ボックス 932"/>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35"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9555" cy="259080"/>
    <xdr:sp macro="" textlink="">
      <xdr:nvSpPr>
        <xdr:cNvPr id="937" name="テキスト ボックス 936"/>
        <xdr:cNvSpPr txBox="1"/>
      </xdr:nvSpPr>
      <xdr:spPr>
        <a:xfrm>
          <a:off x="1859089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9" name="テキスト ボックス 938"/>
        <xdr:cNvSpPr txBox="1"/>
      </xdr:nvSpPr>
      <xdr:spPr>
        <a:xfrm>
          <a:off x="1781937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41" name="テキスト ボックス 940"/>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9555" cy="259080"/>
    <xdr:sp macro="" textlink="">
      <xdr:nvSpPr>
        <xdr:cNvPr id="943" name="テキスト ボックス 942"/>
        <xdr:cNvSpPr txBox="1"/>
      </xdr:nvSpPr>
      <xdr:spPr>
        <a:xfrm>
          <a:off x="1625282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普通建設事業費は１人当たり</a:t>
          </a:r>
          <a:r>
            <a:rPr kumimoji="1" lang="en-US" altLang="ja-JP" sz="1300">
              <a:solidFill>
                <a:sysClr val="windowText" lastClr="000000"/>
              </a:solidFill>
              <a:latin typeface="ＭＳ Ｐゴシック"/>
              <a:ea typeface="ＭＳ Ｐゴシック"/>
            </a:rPr>
            <a:t>38,534</a:t>
          </a:r>
          <a:r>
            <a:rPr kumimoji="1" lang="ja-JP" altLang="en-US" sz="1300">
              <a:solidFill>
                <a:sysClr val="windowText" lastClr="000000"/>
              </a:solidFill>
              <a:latin typeface="ＭＳ Ｐゴシック"/>
              <a:ea typeface="ＭＳ Ｐゴシック"/>
            </a:rPr>
            <a:t>円となっており、事業進捗による中条市民センター（公民館分）や朝陽小学校屋内運動場改築事業費の減等により減少した。今後は公共施設の長寿命化対策により、普通建設事業費（うち更新整備）の増加が見込まれる。</a:t>
          </a:r>
        </a:p>
        <a:p>
          <a:r>
            <a:rPr kumimoji="1" lang="ja-JP" altLang="en-US" sz="1300">
              <a:solidFill>
                <a:sysClr val="windowText" lastClr="000000"/>
              </a:solidFill>
              <a:latin typeface="ＭＳ Ｐゴシック"/>
              <a:ea typeface="ＭＳ Ｐゴシック"/>
            </a:rPr>
            <a:t>　災害復旧費は住民一人当たり</a:t>
          </a:r>
          <a:r>
            <a:rPr kumimoji="1" lang="en-US" altLang="ja-JP" sz="1300">
              <a:solidFill>
                <a:sysClr val="windowText" lastClr="000000"/>
              </a:solidFill>
              <a:latin typeface="ＭＳ Ｐゴシック"/>
              <a:ea typeface="ＭＳ Ｐゴシック"/>
            </a:rPr>
            <a:t>7,577</a:t>
          </a:r>
          <a:r>
            <a:rPr kumimoji="1" lang="ja-JP" altLang="en-US" sz="1300">
              <a:solidFill>
                <a:sysClr val="windowText" lastClr="000000"/>
              </a:solidFill>
              <a:latin typeface="ＭＳ Ｐゴシック"/>
              <a:ea typeface="ＭＳ Ｐゴシック"/>
            </a:rPr>
            <a:t>円となっており、類似団体平均及び全国平均に比べ高止まりしているのは令和元年度からの東日本台風災害関連事業等の増によることが主な要因であるが、令和３年度は農業施設復旧事業費や小中学校施設復旧事業費等の減により減少に転じている。補助費等は、新型コロナ感染拡大に伴う特別定額給付金事業費の皆減やコロナ経済対策事業費（ビックプレミアム商品券等）の減に伴い、令和２年度から大幅に減少している。また、扶助費は１人当たり</a:t>
          </a:r>
          <a:r>
            <a:rPr kumimoji="1" lang="en-US" altLang="ja-JP" sz="1300">
              <a:solidFill>
                <a:sysClr val="windowText" lastClr="000000"/>
              </a:solidFill>
              <a:latin typeface="ＭＳ Ｐゴシック"/>
              <a:ea typeface="ＭＳ Ｐゴシック"/>
            </a:rPr>
            <a:t>105,446</a:t>
          </a:r>
          <a:r>
            <a:rPr kumimoji="1" lang="ja-JP" altLang="en-US" sz="1300">
              <a:solidFill>
                <a:sysClr val="windowText" lastClr="000000"/>
              </a:solidFill>
              <a:latin typeface="ＭＳ Ｐゴシック"/>
              <a:ea typeface="ＭＳ Ｐゴシック"/>
            </a:rPr>
            <a:t>円となっており、類似都市を下回っている主な要因は、生活保護の保護率が低いことにある。</a:t>
          </a:r>
        </a:p>
        <a:p>
          <a:r>
            <a:rPr kumimoji="1" lang="ja-JP" altLang="en-US" sz="1300">
              <a:solidFill>
                <a:sysClr val="windowText" lastClr="000000"/>
              </a:solidFill>
              <a:latin typeface="ＭＳ Ｐゴシック"/>
              <a:ea typeface="ＭＳ Ｐゴシック"/>
            </a:rPr>
            <a:t>　積立金は</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人当たり</a:t>
          </a:r>
          <a:r>
            <a:rPr kumimoji="1" lang="en-US" altLang="ja-JP" sz="1300">
              <a:solidFill>
                <a:sysClr val="windowText" lastClr="000000"/>
              </a:solidFill>
              <a:latin typeface="ＭＳ Ｐゴシック"/>
              <a:ea typeface="ＭＳ Ｐゴシック"/>
            </a:rPr>
            <a:t>9,917</a:t>
          </a:r>
          <a:r>
            <a:rPr kumimoji="1" lang="ja-JP" altLang="en-US" sz="1300">
              <a:solidFill>
                <a:sysClr val="windowText" lastClr="000000"/>
              </a:solidFill>
              <a:latin typeface="ＭＳ Ｐゴシック"/>
              <a:ea typeface="ＭＳ Ｐゴシック"/>
            </a:rPr>
            <a:t>円となっており、臨時財政対策債償還基金費の積み立てによる減債基金積立金の増などにより前年度から増加し、維持補修費の</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人当たりのコストは、道路除雪費の増により増加している。また、公債費は住民一人当たり</a:t>
          </a:r>
          <a:r>
            <a:rPr kumimoji="1" lang="en-US" altLang="ja-JP" sz="1300">
              <a:solidFill>
                <a:sysClr val="windowText" lastClr="000000"/>
              </a:solidFill>
              <a:latin typeface="ＭＳ Ｐゴシック"/>
              <a:ea typeface="ＭＳ Ｐゴシック"/>
            </a:rPr>
            <a:t>43,559</a:t>
          </a:r>
          <a:r>
            <a:rPr kumimoji="1" lang="ja-JP" altLang="en-US" sz="1300">
              <a:solidFill>
                <a:sysClr val="windowText" lastClr="000000"/>
              </a:solidFill>
              <a:latin typeface="ＭＳ Ｐゴシック"/>
              <a:ea typeface="ＭＳ Ｐゴシック"/>
            </a:rPr>
            <a:t>円となっており、第四学校給食センター及びサンマリーンながの等更新整備等の元金償還の本格化による影響などで増加している。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9080"/>
    <xdr:sp macro="" textlink="">
      <xdr:nvSpPr>
        <xdr:cNvPr id="42" name="テキスト ボックス 41"/>
        <xdr:cNvSpPr txBox="1"/>
      </xdr:nvSpPr>
      <xdr:spPr>
        <a:xfrm>
          <a:off x="337820" y="682117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71145"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7114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7114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7114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71145"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7114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38</xdr:row>
      <xdr:rowOff>17780</xdr:rowOff>
    </xdr:to>
    <xdr:cxnSp macro="">
      <xdr:nvCxnSpPr>
        <xdr:cNvPr id="56" name="直線コネクタ 55"/>
        <xdr:cNvCxnSpPr/>
      </xdr:nvCxnSpPr>
      <xdr:spPr>
        <a:xfrm flipV="1">
          <a:off x="4069715" y="522097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21590</xdr:rowOff>
    </xdr:from>
    <xdr:ext cx="469265" cy="259080"/>
    <xdr:sp macro="" textlink="">
      <xdr:nvSpPr>
        <xdr:cNvPr id="57" name="議会費最小値テキスト"/>
        <xdr:cNvSpPr txBox="1"/>
      </xdr:nvSpPr>
      <xdr:spPr>
        <a:xfrm>
          <a:off x="4122420" y="639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17780</xdr:rowOff>
    </xdr:from>
    <xdr:to xmlns:xdr="http://schemas.openxmlformats.org/drawingml/2006/spreadsheetDrawing">
      <xdr:col>24</xdr:col>
      <xdr:colOff>152400</xdr:colOff>
      <xdr:row>38</xdr:row>
      <xdr:rowOff>17780</xdr:rowOff>
    </xdr:to>
    <xdr:cxnSp macro="">
      <xdr:nvCxnSpPr>
        <xdr:cNvPr id="58" name="直線コネクタ 57"/>
        <xdr:cNvCxnSpPr/>
      </xdr:nvCxnSpPr>
      <xdr:spPr>
        <a:xfrm>
          <a:off x="4006215" y="63919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469265" cy="259080"/>
    <xdr:sp macro="" textlink="">
      <xdr:nvSpPr>
        <xdr:cNvPr id="59" name="議会費最大値テキスト"/>
        <xdr:cNvSpPr txBox="1"/>
      </xdr:nvSpPr>
      <xdr:spPr>
        <a:xfrm>
          <a:off x="4122420" y="5003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006215" y="5220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35</xdr:row>
      <xdr:rowOff>52705</xdr:rowOff>
    </xdr:from>
    <xdr:to xmlns:xdr="http://schemas.openxmlformats.org/drawingml/2006/spreadsheetDrawing">
      <xdr:col>24</xdr:col>
      <xdr:colOff>63500</xdr:colOff>
      <xdr:row>35</xdr:row>
      <xdr:rowOff>53340</xdr:rowOff>
    </xdr:to>
    <xdr:cxnSp macro="">
      <xdr:nvCxnSpPr>
        <xdr:cNvPr id="61" name="直線コネクタ 60"/>
        <xdr:cNvCxnSpPr/>
      </xdr:nvCxnSpPr>
      <xdr:spPr>
        <a:xfrm>
          <a:off x="3340100" y="5923915"/>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34290</xdr:rowOff>
    </xdr:from>
    <xdr:ext cx="469265" cy="258445"/>
    <xdr:sp macro="" textlink="">
      <xdr:nvSpPr>
        <xdr:cNvPr id="62" name="議会費平均値テキスト"/>
        <xdr:cNvSpPr txBox="1"/>
      </xdr:nvSpPr>
      <xdr:spPr>
        <a:xfrm>
          <a:off x="4122420" y="59055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55880</xdr:rowOff>
    </xdr:from>
    <xdr:to xmlns:xdr="http://schemas.openxmlformats.org/drawingml/2006/spreadsheetDrawing">
      <xdr:col>24</xdr:col>
      <xdr:colOff>114300</xdr:colOff>
      <xdr:row>35</xdr:row>
      <xdr:rowOff>157480</xdr:rowOff>
    </xdr:to>
    <xdr:sp macro="" textlink="">
      <xdr:nvSpPr>
        <xdr:cNvPr id="63" name="フローチャート: 判断 62"/>
        <xdr:cNvSpPr/>
      </xdr:nvSpPr>
      <xdr:spPr>
        <a:xfrm>
          <a:off x="402082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52705</xdr:rowOff>
    </xdr:from>
    <xdr:to xmlns:xdr="http://schemas.openxmlformats.org/drawingml/2006/spreadsheetDrawing">
      <xdr:col>19</xdr:col>
      <xdr:colOff>167005</xdr:colOff>
      <xdr:row>35</xdr:row>
      <xdr:rowOff>129540</xdr:rowOff>
    </xdr:to>
    <xdr:cxnSp macro="">
      <xdr:nvCxnSpPr>
        <xdr:cNvPr id="64" name="直線コネクタ 63"/>
        <xdr:cNvCxnSpPr/>
      </xdr:nvCxnSpPr>
      <xdr:spPr>
        <a:xfrm flipV="1">
          <a:off x="2555875" y="5923915"/>
          <a:ext cx="7842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5" name="フローチャート: 判断 64"/>
        <xdr:cNvSpPr/>
      </xdr:nvSpPr>
      <xdr:spPr>
        <a:xfrm>
          <a:off x="3300095" y="59296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151130</xdr:rowOff>
    </xdr:from>
    <xdr:ext cx="469900" cy="259080"/>
    <xdr:sp macro="" textlink="">
      <xdr:nvSpPr>
        <xdr:cNvPr id="66" name="テキスト ボックス 65"/>
        <xdr:cNvSpPr txBox="1"/>
      </xdr:nvSpPr>
      <xdr:spPr>
        <a:xfrm>
          <a:off x="3139440" y="60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46990</xdr:rowOff>
    </xdr:from>
    <xdr:to xmlns:xdr="http://schemas.openxmlformats.org/drawingml/2006/spreadsheetDrawing">
      <xdr:col>15</xdr:col>
      <xdr:colOff>50800</xdr:colOff>
      <xdr:row>35</xdr:row>
      <xdr:rowOff>129540</xdr:rowOff>
    </xdr:to>
    <xdr:cxnSp macro="">
      <xdr:nvCxnSpPr>
        <xdr:cNvPr id="67" name="直線コネクタ 66"/>
        <xdr:cNvCxnSpPr/>
      </xdr:nvCxnSpPr>
      <xdr:spPr>
        <a:xfrm>
          <a:off x="1784350" y="5918200"/>
          <a:ext cx="7715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122555</xdr:rowOff>
    </xdr:to>
    <xdr:sp macro="" textlink="">
      <xdr:nvSpPr>
        <xdr:cNvPr id="68" name="フローチャート: 判断 67"/>
        <xdr:cNvSpPr/>
      </xdr:nvSpPr>
      <xdr:spPr>
        <a:xfrm>
          <a:off x="2505075" y="589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139065</xdr:rowOff>
    </xdr:from>
    <xdr:ext cx="469900" cy="259080"/>
    <xdr:sp macro="" textlink="">
      <xdr:nvSpPr>
        <xdr:cNvPr id="69" name="テキスト ボックス 68"/>
        <xdr:cNvSpPr txBox="1"/>
      </xdr:nvSpPr>
      <xdr:spPr>
        <a:xfrm>
          <a:off x="2344420" y="567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35</xdr:row>
      <xdr:rowOff>46990</xdr:rowOff>
    </xdr:from>
    <xdr:to xmlns:xdr="http://schemas.openxmlformats.org/drawingml/2006/spreadsheetDrawing">
      <xdr:col>10</xdr:col>
      <xdr:colOff>114300</xdr:colOff>
      <xdr:row>35</xdr:row>
      <xdr:rowOff>88900</xdr:rowOff>
    </xdr:to>
    <xdr:cxnSp macro="">
      <xdr:nvCxnSpPr>
        <xdr:cNvPr id="70" name="直線コネクタ 69"/>
        <xdr:cNvCxnSpPr/>
      </xdr:nvCxnSpPr>
      <xdr:spPr>
        <a:xfrm flipV="1">
          <a:off x="1002030" y="5918200"/>
          <a:ext cx="7823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130810</xdr:rowOff>
    </xdr:to>
    <xdr:sp macro="" textlink="">
      <xdr:nvSpPr>
        <xdr:cNvPr id="71" name="フローチャート: 判断 70"/>
        <xdr:cNvSpPr/>
      </xdr:nvSpPr>
      <xdr:spPr>
        <a:xfrm>
          <a:off x="173355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121920</xdr:rowOff>
    </xdr:from>
    <xdr:ext cx="469900" cy="258445"/>
    <xdr:sp macro="" textlink="">
      <xdr:nvSpPr>
        <xdr:cNvPr id="72" name="テキスト ボックス 71"/>
        <xdr:cNvSpPr txBox="1"/>
      </xdr:nvSpPr>
      <xdr:spPr>
        <a:xfrm>
          <a:off x="1572895" y="599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25400</xdr:rowOff>
    </xdr:from>
    <xdr:to xmlns:xdr="http://schemas.openxmlformats.org/drawingml/2006/spreadsheetDrawing">
      <xdr:col>6</xdr:col>
      <xdr:colOff>38100</xdr:colOff>
      <xdr:row>35</xdr:row>
      <xdr:rowOff>127000</xdr:rowOff>
    </xdr:to>
    <xdr:sp macro="" textlink="">
      <xdr:nvSpPr>
        <xdr:cNvPr id="73" name="フローチャート: 判断 72"/>
        <xdr:cNvSpPr/>
      </xdr:nvSpPr>
      <xdr:spPr>
        <a:xfrm>
          <a:off x="962025" y="58966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143510</xdr:rowOff>
    </xdr:from>
    <xdr:ext cx="469900" cy="258445"/>
    <xdr:sp macro="" textlink="">
      <xdr:nvSpPr>
        <xdr:cNvPr id="74" name="テキスト ボックス 73"/>
        <xdr:cNvSpPr txBox="1"/>
      </xdr:nvSpPr>
      <xdr:spPr>
        <a:xfrm>
          <a:off x="801370" y="5679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6" name="テキスト ボックス 75"/>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79" name="テキスト ボックス 78"/>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2540</xdr:rowOff>
    </xdr:from>
    <xdr:to xmlns:xdr="http://schemas.openxmlformats.org/drawingml/2006/spreadsheetDrawing">
      <xdr:col>24</xdr:col>
      <xdr:colOff>114300</xdr:colOff>
      <xdr:row>35</xdr:row>
      <xdr:rowOff>104140</xdr:rowOff>
    </xdr:to>
    <xdr:sp macro="" textlink="">
      <xdr:nvSpPr>
        <xdr:cNvPr id="80" name="楕円 79"/>
        <xdr:cNvSpPr/>
      </xdr:nvSpPr>
      <xdr:spPr>
        <a:xfrm>
          <a:off x="402082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25400</xdr:rowOff>
    </xdr:from>
    <xdr:ext cx="469265" cy="259080"/>
    <xdr:sp macro="" textlink="">
      <xdr:nvSpPr>
        <xdr:cNvPr id="81" name="議会費該当値テキスト"/>
        <xdr:cNvSpPr txBox="1"/>
      </xdr:nvSpPr>
      <xdr:spPr>
        <a:xfrm>
          <a:off x="4122420" y="57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1905</xdr:rowOff>
    </xdr:from>
    <xdr:to xmlns:xdr="http://schemas.openxmlformats.org/drawingml/2006/spreadsheetDrawing">
      <xdr:col>20</xdr:col>
      <xdr:colOff>38100</xdr:colOff>
      <xdr:row>35</xdr:row>
      <xdr:rowOff>103505</xdr:rowOff>
    </xdr:to>
    <xdr:sp macro="" textlink="">
      <xdr:nvSpPr>
        <xdr:cNvPr id="82" name="楕円 81"/>
        <xdr:cNvSpPr/>
      </xdr:nvSpPr>
      <xdr:spPr>
        <a:xfrm>
          <a:off x="3300095" y="58731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120015</xdr:rowOff>
    </xdr:from>
    <xdr:ext cx="469900" cy="259080"/>
    <xdr:sp macro="" textlink="">
      <xdr:nvSpPr>
        <xdr:cNvPr id="83" name="テキスト ボックス 82"/>
        <xdr:cNvSpPr txBox="1"/>
      </xdr:nvSpPr>
      <xdr:spPr>
        <a:xfrm>
          <a:off x="3139440" y="565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78740</xdr:rowOff>
    </xdr:from>
    <xdr:to xmlns:xdr="http://schemas.openxmlformats.org/drawingml/2006/spreadsheetDrawing">
      <xdr:col>15</xdr:col>
      <xdr:colOff>101600</xdr:colOff>
      <xdr:row>36</xdr:row>
      <xdr:rowOff>8890</xdr:rowOff>
    </xdr:to>
    <xdr:sp macro="" textlink="">
      <xdr:nvSpPr>
        <xdr:cNvPr id="84" name="楕円 83"/>
        <xdr:cNvSpPr/>
      </xdr:nvSpPr>
      <xdr:spPr>
        <a:xfrm>
          <a:off x="2505075"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0</xdr:rowOff>
    </xdr:from>
    <xdr:ext cx="469900" cy="259080"/>
    <xdr:sp macro="" textlink="">
      <xdr:nvSpPr>
        <xdr:cNvPr id="85" name="テキスト ボックス 84"/>
        <xdr:cNvSpPr txBox="1"/>
      </xdr:nvSpPr>
      <xdr:spPr>
        <a:xfrm>
          <a:off x="2344420" y="6038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167640</xdr:rowOff>
    </xdr:from>
    <xdr:to xmlns:xdr="http://schemas.openxmlformats.org/drawingml/2006/spreadsheetDrawing">
      <xdr:col>10</xdr:col>
      <xdr:colOff>165100</xdr:colOff>
      <xdr:row>35</xdr:row>
      <xdr:rowOff>97790</xdr:rowOff>
    </xdr:to>
    <xdr:sp macro="" textlink="">
      <xdr:nvSpPr>
        <xdr:cNvPr id="86" name="楕円 85"/>
        <xdr:cNvSpPr/>
      </xdr:nvSpPr>
      <xdr:spPr>
        <a:xfrm>
          <a:off x="1733550" y="5871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114300</xdr:rowOff>
    </xdr:from>
    <xdr:ext cx="469900" cy="259080"/>
    <xdr:sp macro="" textlink="">
      <xdr:nvSpPr>
        <xdr:cNvPr id="87" name="テキスト ボックス 86"/>
        <xdr:cNvSpPr txBox="1"/>
      </xdr:nvSpPr>
      <xdr:spPr>
        <a:xfrm>
          <a:off x="1572895"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38100</xdr:rowOff>
    </xdr:from>
    <xdr:to xmlns:xdr="http://schemas.openxmlformats.org/drawingml/2006/spreadsheetDrawing">
      <xdr:col>6</xdr:col>
      <xdr:colOff>38100</xdr:colOff>
      <xdr:row>35</xdr:row>
      <xdr:rowOff>140335</xdr:rowOff>
    </xdr:to>
    <xdr:sp macro="" textlink="">
      <xdr:nvSpPr>
        <xdr:cNvPr id="88" name="楕円 87"/>
        <xdr:cNvSpPr/>
      </xdr:nvSpPr>
      <xdr:spPr>
        <a:xfrm>
          <a:off x="962025" y="5909310"/>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130810</xdr:rowOff>
    </xdr:from>
    <xdr:ext cx="469900" cy="259080"/>
    <xdr:sp macro="" textlink="">
      <xdr:nvSpPr>
        <xdr:cNvPr id="89" name="テキスト ボックス 88"/>
        <xdr:cNvSpPr txBox="1"/>
      </xdr:nvSpPr>
      <xdr:spPr>
        <a:xfrm>
          <a:off x="801370" y="6002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6802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8445"/>
    <xdr:sp macro="" textlink="">
      <xdr:nvSpPr>
        <xdr:cNvPr id="101" name="テキスト ボックス 100"/>
        <xdr:cNvSpPr txBox="1"/>
      </xdr:nvSpPr>
      <xdr:spPr>
        <a:xfrm>
          <a:off x="46609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66802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8445"/>
    <xdr:sp macro="" textlink="">
      <xdr:nvSpPr>
        <xdr:cNvPr id="103" name="テキスト ボックス 102"/>
        <xdr:cNvSpPr txBox="1"/>
      </xdr:nvSpPr>
      <xdr:spPr>
        <a:xfrm>
          <a:off x="207010"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4" name="直線コネクタ 103"/>
        <xdr:cNvCxnSpPr/>
      </xdr:nvCxnSpPr>
      <xdr:spPr>
        <a:xfrm>
          <a:off x="66802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9080"/>
    <xdr:sp macro="" textlink="">
      <xdr:nvSpPr>
        <xdr:cNvPr id="105" name="テキスト ボックス 104"/>
        <xdr:cNvSpPr txBox="1"/>
      </xdr:nvSpPr>
      <xdr:spPr>
        <a:xfrm>
          <a:off x="207010"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6802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860" cy="259080"/>
    <xdr:sp macro="" textlink="">
      <xdr:nvSpPr>
        <xdr:cNvPr id="107" name="テキスト ボックス 106"/>
        <xdr:cNvSpPr txBox="1"/>
      </xdr:nvSpPr>
      <xdr:spPr>
        <a:xfrm>
          <a:off x="207010"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6802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9080"/>
    <xdr:sp macro="" textlink="">
      <xdr:nvSpPr>
        <xdr:cNvPr id="109" name="テキスト ボックス 108"/>
        <xdr:cNvSpPr txBox="1"/>
      </xdr:nvSpPr>
      <xdr:spPr>
        <a:xfrm>
          <a:off x="16637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6802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132080</xdr:rowOff>
    </xdr:from>
    <xdr:to xmlns:xdr="http://schemas.openxmlformats.org/drawingml/2006/spreadsheetDrawing">
      <xdr:col>24</xdr:col>
      <xdr:colOff>62865</xdr:colOff>
      <xdr:row>58</xdr:row>
      <xdr:rowOff>36195</xdr:rowOff>
    </xdr:to>
    <xdr:cxnSp macro="">
      <xdr:nvCxnSpPr>
        <xdr:cNvPr id="115" name="直線コネクタ 114"/>
        <xdr:cNvCxnSpPr/>
      </xdr:nvCxnSpPr>
      <xdr:spPr>
        <a:xfrm flipV="1">
          <a:off x="4069715" y="9188450"/>
          <a:ext cx="1270" cy="574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40005</xdr:rowOff>
    </xdr:from>
    <xdr:ext cx="534035" cy="259080"/>
    <xdr:sp macro="" textlink="">
      <xdr:nvSpPr>
        <xdr:cNvPr id="116" name="総務費最小値テキスト"/>
        <xdr:cNvSpPr txBox="1"/>
      </xdr:nvSpPr>
      <xdr:spPr>
        <a:xfrm>
          <a:off x="4122420" y="976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36195</xdr:rowOff>
    </xdr:from>
    <xdr:to xmlns:xdr="http://schemas.openxmlformats.org/drawingml/2006/spreadsheetDrawing">
      <xdr:col>24</xdr:col>
      <xdr:colOff>152400</xdr:colOff>
      <xdr:row>58</xdr:row>
      <xdr:rowOff>36195</xdr:rowOff>
    </xdr:to>
    <xdr:cxnSp macro="">
      <xdr:nvCxnSpPr>
        <xdr:cNvPr id="117" name="直線コネクタ 116"/>
        <xdr:cNvCxnSpPr/>
      </xdr:nvCxnSpPr>
      <xdr:spPr>
        <a:xfrm>
          <a:off x="4006215" y="97631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78740</xdr:rowOff>
    </xdr:from>
    <xdr:ext cx="534035" cy="259080"/>
    <xdr:sp macro="" textlink="">
      <xdr:nvSpPr>
        <xdr:cNvPr id="118" name="総務費最大値テキスト"/>
        <xdr:cNvSpPr txBox="1"/>
      </xdr:nvSpPr>
      <xdr:spPr>
        <a:xfrm>
          <a:off x="4122420" y="896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132080</xdr:rowOff>
    </xdr:from>
    <xdr:to xmlns:xdr="http://schemas.openxmlformats.org/drawingml/2006/spreadsheetDrawing">
      <xdr:col>24</xdr:col>
      <xdr:colOff>152400</xdr:colOff>
      <xdr:row>54</xdr:row>
      <xdr:rowOff>132080</xdr:rowOff>
    </xdr:to>
    <xdr:cxnSp macro="">
      <xdr:nvCxnSpPr>
        <xdr:cNvPr id="119" name="直線コネクタ 118"/>
        <xdr:cNvCxnSpPr/>
      </xdr:nvCxnSpPr>
      <xdr:spPr>
        <a:xfrm>
          <a:off x="4006215" y="91884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50</xdr:row>
      <xdr:rowOff>89535</xdr:rowOff>
    </xdr:from>
    <xdr:to xmlns:xdr="http://schemas.openxmlformats.org/drawingml/2006/spreadsheetDrawing">
      <xdr:col>24</xdr:col>
      <xdr:colOff>63500</xdr:colOff>
      <xdr:row>56</xdr:row>
      <xdr:rowOff>94615</xdr:rowOff>
    </xdr:to>
    <xdr:cxnSp macro="">
      <xdr:nvCxnSpPr>
        <xdr:cNvPr id="120" name="直線コネクタ 119"/>
        <xdr:cNvCxnSpPr/>
      </xdr:nvCxnSpPr>
      <xdr:spPr>
        <a:xfrm>
          <a:off x="3340100" y="8475345"/>
          <a:ext cx="731520" cy="1010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51435</xdr:rowOff>
    </xdr:from>
    <xdr:ext cx="534035" cy="258445"/>
    <xdr:sp macro="" textlink="">
      <xdr:nvSpPr>
        <xdr:cNvPr id="121" name="総務費平均値テキスト"/>
        <xdr:cNvSpPr txBox="1"/>
      </xdr:nvSpPr>
      <xdr:spPr>
        <a:xfrm>
          <a:off x="4122420" y="94430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73025</xdr:rowOff>
    </xdr:from>
    <xdr:to xmlns:xdr="http://schemas.openxmlformats.org/drawingml/2006/spreadsheetDrawing">
      <xdr:col>24</xdr:col>
      <xdr:colOff>114300</xdr:colOff>
      <xdr:row>57</xdr:row>
      <xdr:rowOff>3175</xdr:rowOff>
    </xdr:to>
    <xdr:sp macro="" textlink="">
      <xdr:nvSpPr>
        <xdr:cNvPr id="122" name="フローチャート: 判断 121"/>
        <xdr:cNvSpPr/>
      </xdr:nvSpPr>
      <xdr:spPr>
        <a:xfrm>
          <a:off x="4020820" y="9464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89535</xdr:rowOff>
    </xdr:from>
    <xdr:to xmlns:xdr="http://schemas.openxmlformats.org/drawingml/2006/spreadsheetDrawing">
      <xdr:col>19</xdr:col>
      <xdr:colOff>167005</xdr:colOff>
      <xdr:row>56</xdr:row>
      <xdr:rowOff>167005</xdr:rowOff>
    </xdr:to>
    <xdr:cxnSp macro="">
      <xdr:nvCxnSpPr>
        <xdr:cNvPr id="123" name="直線コネクタ 122"/>
        <xdr:cNvCxnSpPr/>
      </xdr:nvCxnSpPr>
      <xdr:spPr>
        <a:xfrm flipV="1">
          <a:off x="2555875" y="8475345"/>
          <a:ext cx="784225" cy="1083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53975</xdr:rowOff>
    </xdr:from>
    <xdr:to xmlns:xdr="http://schemas.openxmlformats.org/drawingml/2006/spreadsheetDrawing">
      <xdr:col>20</xdr:col>
      <xdr:colOff>38100</xdr:colOff>
      <xdr:row>50</xdr:row>
      <xdr:rowOff>155575</xdr:rowOff>
    </xdr:to>
    <xdr:sp macro="" textlink="">
      <xdr:nvSpPr>
        <xdr:cNvPr id="124" name="フローチャート: 判断 123"/>
        <xdr:cNvSpPr/>
      </xdr:nvSpPr>
      <xdr:spPr>
        <a:xfrm>
          <a:off x="3300095" y="84397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146685</xdr:rowOff>
    </xdr:from>
    <xdr:ext cx="598170" cy="258445"/>
    <xdr:sp macro="" textlink="">
      <xdr:nvSpPr>
        <xdr:cNvPr id="125" name="テキスト ボックス 124"/>
        <xdr:cNvSpPr txBox="1"/>
      </xdr:nvSpPr>
      <xdr:spPr>
        <a:xfrm>
          <a:off x="3074670" y="8532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149225</xdr:rowOff>
    </xdr:from>
    <xdr:to xmlns:xdr="http://schemas.openxmlformats.org/drawingml/2006/spreadsheetDrawing">
      <xdr:col>15</xdr:col>
      <xdr:colOff>50800</xdr:colOff>
      <xdr:row>56</xdr:row>
      <xdr:rowOff>167005</xdr:rowOff>
    </xdr:to>
    <xdr:cxnSp macro="">
      <xdr:nvCxnSpPr>
        <xdr:cNvPr id="126" name="直線コネクタ 125"/>
        <xdr:cNvCxnSpPr/>
      </xdr:nvCxnSpPr>
      <xdr:spPr>
        <a:xfrm>
          <a:off x="1784350" y="9540875"/>
          <a:ext cx="771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147955</xdr:rowOff>
    </xdr:from>
    <xdr:to xmlns:xdr="http://schemas.openxmlformats.org/drawingml/2006/spreadsheetDrawing">
      <xdr:col>15</xdr:col>
      <xdr:colOff>101600</xdr:colOff>
      <xdr:row>57</xdr:row>
      <xdr:rowOff>78105</xdr:rowOff>
    </xdr:to>
    <xdr:sp macro="" textlink="">
      <xdr:nvSpPr>
        <xdr:cNvPr id="127" name="フローチャート: 判断 126"/>
        <xdr:cNvSpPr/>
      </xdr:nvSpPr>
      <xdr:spPr>
        <a:xfrm>
          <a:off x="2505075" y="9539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69215</xdr:rowOff>
    </xdr:from>
    <xdr:ext cx="534035" cy="258445"/>
    <xdr:sp macro="" textlink="">
      <xdr:nvSpPr>
        <xdr:cNvPr id="128" name="テキスト ボックス 127"/>
        <xdr:cNvSpPr txBox="1"/>
      </xdr:nvSpPr>
      <xdr:spPr>
        <a:xfrm>
          <a:off x="2335530" y="962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56</xdr:row>
      <xdr:rowOff>147320</xdr:rowOff>
    </xdr:from>
    <xdr:to xmlns:xdr="http://schemas.openxmlformats.org/drawingml/2006/spreadsheetDrawing">
      <xdr:col>10</xdr:col>
      <xdr:colOff>114300</xdr:colOff>
      <xdr:row>56</xdr:row>
      <xdr:rowOff>149225</xdr:rowOff>
    </xdr:to>
    <xdr:cxnSp macro="">
      <xdr:nvCxnSpPr>
        <xdr:cNvPr id="129" name="直線コネクタ 128"/>
        <xdr:cNvCxnSpPr/>
      </xdr:nvCxnSpPr>
      <xdr:spPr>
        <a:xfrm>
          <a:off x="1002030" y="953897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1905</xdr:rowOff>
    </xdr:from>
    <xdr:to xmlns:xdr="http://schemas.openxmlformats.org/drawingml/2006/spreadsheetDrawing">
      <xdr:col>10</xdr:col>
      <xdr:colOff>165100</xdr:colOff>
      <xdr:row>57</xdr:row>
      <xdr:rowOff>103505</xdr:rowOff>
    </xdr:to>
    <xdr:sp macro="" textlink="">
      <xdr:nvSpPr>
        <xdr:cNvPr id="130" name="フローチャート: 判断 129"/>
        <xdr:cNvSpPr/>
      </xdr:nvSpPr>
      <xdr:spPr>
        <a:xfrm>
          <a:off x="1733550" y="95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94615</xdr:rowOff>
    </xdr:from>
    <xdr:ext cx="534035" cy="259080"/>
    <xdr:sp macro="" textlink="">
      <xdr:nvSpPr>
        <xdr:cNvPr id="131" name="テキスト ボックス 130"/>
        <xdr:cNvSpPr txBox="1"/>
      </xdr:nvSpPr>
      <xdr:spPr>
        <a:xfrm>
          <a:off x="1540510" y="965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32" name="フローチャート: 判断 131"/>
        <xdr:cNvSpPr/>
      </xdr:nvSpPr>
      <xdr:spPr>
        <a:xfrm>
          <a:off x="962025" y="95707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104140</xdr:rowOff>
    </xdr:from>
    <xdr:ext cx="534035" cy="258445"/>
    <xdr:sp macro="" textlink="">
      <xdr:nvSpPr>
        <xdr:cNvPr id="133" name="テキスト ボックス 132"/>
        <xdr:cNvSpPr txBox="1"/>
      </xdr:nvSpPr>
      <xdr:spPr>
        <a:xfrm>
          <a:off x="768985" y="966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5" name="テキスト ボックス 134"/>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7" name="テキスト ボックス 136"/>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8" name="テキスト ボックス 137"/>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43815</xdr:rowOff>
    </xdr:from>
    <xdr:to xmlns:xdr="http://schemas.openxmlformats.org/drawingml/2006/spreadsheetDrawing">
      <xdr:col>24</xdr:col>
      <xdr:colOff>114300</xdr:colOff>
      <xdr:row>56</xdr:row>
      <xdr:rowOff>145415</xdr:rowOff>
    </xdr:to>
    <xdr:sp macro="" textlink="">
      <xdr:nvSpPr>
        <xdr:cNvPr id="139" name="楕円 138"/>
        <xdr:cNvSpPr/>
      </xdr:nvSpPr>
      <xdr:spPr>
        <a:xfrm>
          <a:off x="4020820" y="94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66675</xdr:rowOff>
    </xdr:from>
    <xdr:ext cx="534035" cy="258445"/>
    <xdr:sp macro="" textlink="">
      <xdr:nvSpPr>
        <xdr:cNvPr id="140" name="総務費該当値テキスト"/>
        <xdr:cNvSpPr txBox="1"/>
      </xdr:nvSpPr>
      <xdr:spPr>
        <a:xfrm>
          <a:off x="4122420" y="9290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38735</xdr:rowOff>
    </xdr:from>
    <xdr:to xmlns:xdr="http://schemas.openxmlformats.org/drawingml/2006/spreadsheetDrawing">
      <xdr:col>20</xdr:col>
      <xdr:colOff>38100</xdr:colOff>
      <xdr:row>50</xdr:row>
      <xdr:rowOff>140335</xdr:rowOff>
    </xdr:to>
    <xdr:sp macro="" textlink="">
      <xdr:nvSpPr>
        <xdr:cNvPr id="141" name="楕円 140"/>
        <xdr:cNvSpPr/>
      </xdr:nvSpPr>
      <xdr:spPr>
        <a:xfrm>
          <a:off x="3300095" y="84245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48</xdr:row>
      <xdr:rowOff>156845</xdr:rowOff>
    </xdr:from>
    <xdr:ext cx="598170" cy="259080"/>
    <xdr:sp macro="" textlink="">
      <xdr:nvSpPr>
        <xdr:cNvPr id="142" name="テキスト ボックス 141"/>
        <xdr:cNvSpPr txBox="1"/>
      </xdr:nvSpPr>
      <xdr:spPr>
        <a:xfrm>
          <a:off x="3074670" y="820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116205</xdr:rowOff>
    </xdr:from>
    <xdr:to xmlns:xdr="http://schemas.openxmlformats.org/drawingml/2006/spreadsheetDrawing">
      <xdr:col>15</xdr:col>
      <xdr:colOff>101600</xdr:colOff>
      <xdr:row>57</xdr:row>
      <xdr:rowOff>46990</xdr:rowOff>
    </xdr:to>
    <xdr:sp macro="" textlink="">
      <xdr:nvSpPr>
        <xdr:cNvPr id="143" name="楕円 142"/>
        <xdr:cNvSpPr/>
      </xdr:nvSpPr>
      <xdr:spPr>
        <a:xfrm>
          <a:off x="2505075" y="9507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62865</xdr:rowOff>
    </xdr:from>
    <xdr:ext cx="534035" cy="259080"/>
    <xdr:sp macro="" textlink="">
      <xdr:nvSpPr>
        <xdr:cNvPr id="144" name="テキスト ボックス 143"/>
        <xdr:cNvSpPr txBox="1"/>
      </xdr:nvSpPr>
      <xdr:spPr>
        <a:xfrm>
          <a:off x="2335530" y="928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98425</xdr:rowOff>
    </xdr:from>
    <xdr:to xmlns:xdr="http://schemas.openxmlformats.org/drawingml/2006/spreadsheetDrawing">
      <xdr:col>10</xdr:col>
      <xdr:colOff>165100</xdr:colOff>
      <xdr:row>57</xdr:row>
      <xdr:rowOff>28575</xdr:rowOff>
    </xdr:to>
    <xdr:sp macro="" textlink="">
      <xdr:nvSpPr>
        <xdr:cNvPr id="145" name="楕円 144"/>
        <xdr:cNvSpPr/>
      </xdr:nvSpPr>
      <xdr:spPr>
        <a:xfrm>
          <a:off x="1733550" y="949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45085</xdr:rowOff>
    </xdr:from>
    <xdr:ext cx="534035" cy="259080"/>
    <xdr:sp macro="" textlink="">
      <xdr:nvSpPr>
        <xdr:cNvPr id="146" name="テキスト ボックス 145"/>
        <xdr:cNvSpPr txBox="1"/>
      </xdr:nvSpPr>
      <xdr:spPr>
        <a:xfrm>
          <a:off x="1540510" y="9269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96520</xdr:rowOff>
    </xdr:from>
    <xdr:to xmlns:xdr="http://schemas.openxmlformats.org/drawingml/2006/spreadsheetDrawing">
      <xdr:col>6</xdr:col>
      <xdr:colOff>38100</xdr:colOff>
      <xdr:row>57</xdr:row>
      <xdr:rowOff>26670</xdr:rowOff>
    </xdr:to>
    <xdr:sp macro="" textlink="">
      <xdr:nvSpPr>
        <xdr:cNvPr id="147" name="楕円 146"/>
        <xdr:cNvSpPr/>
      </xdr:nvSpPr>
      <xdr:spPr>
        <a:xfrm>
          <a:off x="962025" y="94881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43180</xdr:rowOff>
    </xdr:from>
    <xdr:ext cx="534035" cy="259080"/>
    <xdr:sp macro="" textlink="">
      <xdr:nvSpPr>
        <xdr:cNvPr id="148" name="テキスト ボックス 147"/>
        <xdr:cNvSpPr txBox="1"/>
      </xdr:nvSpPr>
      <xdr:spPr>
        <a:xfrm>
          <a:off x="768985" y="926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0" name="正方形/長方形 149"/>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2" name="正方形/長方形 151"/>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4" name="正方形/長方形 153"/>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7" name="テキスト ボックス 156"/>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9" name="テキスト ボックス 158"/>
        <xdr:cNvSpPr txBox="1"/>
      </xdr:nvSpPr>
      <xdr:spPr>
        <a:xfrm>
          <a:off x="207010" y="13526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140335</xdr:rowOff>
    </xdr:from>
    <xdr:to xmlns:xdr="http://schemas.openxmlformats.org/drawingml/2006/spreadsheetDrawing">
      <xdr:col>28</xdr:col>
      <xdr:colOff>114300</xdr:colOff>
      <xdr:row>79</xdr:row>
      <xdr:rowOff>140335</xdr:rowOff>
    </xdr:to>
    <xdr:cxnSp macro="">
      <xdr:nvCxnSpPr>
        <xdr:cNvPr id="160" name="直線コネクタ 159"/>
        <xdr:cNvCxnSpPr/>
      </xdr:nvCxnSpPr>
      <xdr:spPr>
        <a:xfrm>
          <a:off x="668020" y="13387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167640</xdr:rowOff>
    </xdr:from>
    <xdr:ext cx="594995" cy="259080"/>
    <xdr:sp macro="" textlink="">
      <xdr:nvSpPr>
        <xdr:cNvPr id="161" name="テキスト ボックス 160"/>
        <xdr:cNvSpPr txBox="1"/>
      </xdr:nvSpPr>
      <xdr:spPr>
        <a:xfrm>
          <a:off x="166370" y="13247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2" name="直線コネクタ 161"/>
        <xdr:cNvCxnSpPr/>
      </xdr:nvCxnSpPr>
      <xdr:spPr>
        <a:xfrm>
          <a:off x="668020" y="13105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995" cy="258445"/>
    <xdr:sp macro="" textlink="">
      <xdr:nvSpPr>
        <xdr:cNvPr id="163" name="テキスト ボックス 162"/>
        <xdr:cNvSpPr txBox="1"/>
      </xdr:nvSpPr>
      <xdr:spPr>
        <a:xfrm>
          <a:off x="166370" y="12966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4" name="直線コネクタ 163"/>
        <xdr:cNvCxnSpPr/>
      </xdr:nvCxnSpPr>
      <xdr:spPr>
        <a:xfrm>
          <a:off x="668020" y="128270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4995" cy="259080"/>
    <xdr:sp macro="" textlink="">
      <xdr:nvSpPr>
        <xdr:cNvPr id="165" name="テキスト ボックス 164"/>
        <xdr:cNvSpPr txBox="1"/>
      </xdr:nvSpPr>
      <xdr:spPr>
        <a:xfrm>
          <a:off x="166370" y="12688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6" name="直線コネクタ 165"/>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4995" cy="259080"/>
    <xdr:sp macro="" textlink="">
      <xdr:nvSpPr>
        <xdr:cNvPr id="167" name="テキスト ボックス 166"/>
        <xdr:cNvSpPr txBox="1"/>
      </xdr:nvSpPr>
      <xdr:spPr>
        <a:xfrm>
          <a:off x="16637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8" name="直線コネクタ 167"/>
        <xdr:cNvCxnSpPr/>
      </xdr:nvCxnSpPr>
      <xdr:spPr>
        <a:xfrm>
          <a:off x="668020" y="1226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4995" cy="258445"/>
    <xdr:sp macro="" textlink="">
      <xdr:nvSpPr>
        <xdr:cNvPr id="169" name="テキスト ボックス 168"/>
        <xdr:cNvSpPr txBox="1"/>
      </xdr:nvSpPr>
      <xdr:spPr>
        <a:xfrm>
          <a:off x="166370" y="12128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70" name="直線コネクタ 169"/>
        <xdr:cNvCxnSpPr/>
      </xdr:nvCxnSpPr>
      <xdr:spPr>
        <a:xfrm>
          <a:off x="668020" y="119888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9080"/>
    <xdr:sp macro="" textlink="">
      <xdr:nvSpPr>
        <xdr:cNvPr id="171" name="テキスト ボックス 170"/>
        <xdr:cNvSpPr txBox="1"/>
      </xdr:nvSpPr>
      <xdr:spPr>
        <a:xfrm>
          <a:off x="166370" y="11850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140335</xdr:rowOff>
    </xdr:from>
    <xdr:to xmlns:xdr="http://schemas.openxmlformats.org/drawingml/2006/spreadsheetDrawing">
      <xdr:col>28</xdr:col>
      <xdr:colOff>114300</xdr:colOff>
      <xdr:row>69</xdr:row>
      <xdr:rowOff>140335</xdr:rowOff>
    </xdr:to>
    <xdr:cxnSp macro="">
      <xdr:nvCxnSpPr>
        <xdr:cNvPr id="172" name="直線コネクタ 171"/>
        <xdr:cNvCxnSpPr/>
      </xdr:nvCxnSpPr>
      <xdr:spPr>
        <a:xfrm>
          <a:off x="668020" y="117113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167640</xdr:rowOff>
    </xdr:from>
    <xdr:ext cx="594995" cy="259080"/>
    <xdr:sp macro="" textlink="">
      <xdr:nvSpPr>
        <xdr:cNvPr id="173" name="テキスト ボックス 172"/>
        <xdr:cNvSpPr txBox="1"/>
      </xdr:nvSpPr>
      <xdr:spPr>
        <a:xfrm>
          <a:off x="166370" y="11570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5" name="テキスト ボックス 174"/>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144780</xdr:rowOff>
    </xdr:from>
    <xdr:to xmlns:xdr="http://schemas.openxmlformats.org/drawingml/2006/spreadsheetDrawing">
      <xdr:col>24</xdr:col>
      <xdr:colOff>62865</xdr:colOff>
      <xdr:row>78</xdr:row>
      <xdr:rowOff>32385</xdr:rowOff>
    </xdr:to>
    <xdr:cxnSp macro="">
      <xdr:nvCxnSpPr>
        <xdr:cNvPr id="177" name="直線コネクタ 176"/>
        <xdr:cNvCxnSpPr/>
      </xdr:nvCxnSpPr>
      <xdr:spPr>
        <a:xfrm flipV="1">
          <a:off x="4069715" y="1188339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36195</xdr:rowOff>
    </xdr:from>
    <xdr:ext cx="598170" cy="258445"/>
    <xdr:sp macro="" textlink="">
      <xdr:nvSpPr>
        <xdr:cNvPr id="178" name="民生費最小値テキスト"/>
        <xdr:cNvSpPr txBox="1"/>
      </xdr:nvSpPr>
      <xdr:spPr>
        <a:xfrm>
          <a:off x="4122420" y="13115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32385</xdr:rowOff>
    </xdr:from>
    <xdr:to xmlns:xdr="http://schemas.openxmlformats.org/drawingml/2006/spreadsheetDrawing">
      <xdr:col>24</xdr:col>
      <xdr:colOff>152400</xdr:colOff>
      <xdr:row>78</xdr:row>
      <xdr:rowOff>32385</xdr:rowOff>
    </xdr:to>
    <xdr:cxnSp macro="">
      <xdr:nvCxnSpPr>
        <xdr:cNvPr id="179" name="直線コネクタ 178"/>
        <xdr:cNvCxnSpPr/>
      </xdr:nvCxnSpPr>
      <xdr:spPr>
        <a:xfrm>
          <a:off x="4006215" y="131121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91440</xdr:rowOff>
    </xdr:from>
    <xdr:ext cx="598170" cy="258445"/>
    <xdr:sp macro="" textlink="">
      <xdr:nvSpPr>
        <xdr:cNvPr id="180" name="民生費最大値テキスト"/>
        <xdr:cNvSpPr txBox="1"/>
      </xdr:nvSpPr>
      <xdr:spPr>
        <a:xfrm>
          <a:off x="4122420" y="11662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281,466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144780</xdr:rowOff>
    </xdr:from>
    <xdr:to xmlns:xdr="http://schemas.openxmlformats.org/drawingml/2006/spreadsheetDrawing">
      <xdr:col>24</xdr:col>
      <xdr:colOff>152400</xdr:colOff>
      <xdr:row>70</xdr:row>
      <xdr:rowOff>144780</xdr:rowOff>
    </xdr:to>
    <xdr:cxnSp macro="">
      <xdr:nvCxnSpPr>
        <xdr:cNvPr id="181" name="直線コネクタ 180"/>
        <xdr:cNvCxnSpPr/>
      </xdr:nvCxnSpPr>
      <xdr:spPr>
        <a:xfrm>
          <a:off x="4006215" y="11883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77</xdr:row>
      <xdr:rowOff>5080</xdr:rowOff>
    </xdr:from>
    <xdr:to xmlns:xdr="http://schemas.openxmlformats.org/drawingml/2006/spreadsheetDrawing">
      <xdr:col>24</xdr:col>
      <xdr:colOff>63500</xdr:colOff>
      <xdr:row>78</xdr:row>
      <xdr:rowOff>49530</xdr:rowOff>
    </xdr:to>
    <xdr:cxnSp macro="">
      <xdr:nvCxnSpPr>
        <xdr:cNvPr id="182" name="直線コネクタ 181"/>
        <xdr:cNvCxnSpPr/>
      </xdr:nvCxnSpPr>
      <xdr:spPr>
        <a:xfrm flipV="1">
          <a:off x="3340100" y="12917170"/>
          <a:ext cx="73152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31115</xdr:rowOff>
    </xdr:from>
    <xdr:ext cx="598170" cy="258445"/>
    <xdr:sp macro="" textlink="">
      <xdr:nvSpPr>
        <xdr:cNvPr id="183" name="民生費平均値テキスト"/>
        <xdr:cNvSpPr txBox="1"/>
      </xdr:nvSpPr>
      <xdr:spPr>
        <a:xfrm>
          <a:off x="4122420" y="124402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xdr:rowOff>
    </xdr:from>
    <xdr:to xmlns:xdr="http://schemas.openxmlformats.org/drawingml/2006/spreadsheetDrawing">
      <xdr:col>24</xdr:col>
      <xdr:colOff>114300</xdr:colOff>
      <xdr:row>75</xdr:row>
      <xdr:rowOff>109855</xdr:rowOff>
    </xdr:to>
    <xdr:sp macro="" textlink="">
      <xdr:nvSpPr>
        <xdr:cNvPr id="184" name="フローチャート: 判断 183"/>
        <xdr:cNvSpPr/>
      </xdr:nvSpPr>
      <xdr:spPr>
        <a:xfrm>
          <a:off x="4020820" y="12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39370</xdr:rowOff>
    </xdr:from>
    <xdr:to xmlns:xdr="http://schemas.openxmlformats.org/drawingml/2006/spreadsheetDrawing">
      <xdr:col>19</xdr:col>
      <xdr:colOff>167005</xdr:colOff>
      <xdr:row>78</xdr:row>
      <xdr:rowOff>49530</xdr:rowOff>
    </xdr:to>
    <xdr:cxnSp macro="">
      <xdr:nvCxnSpPr>
        <xdr:cNvPr id="185" name="直線コネクタ 184"/>
        <xdr:cNvCxnSpPr/>
      </xdr:nvCxnSpPr>
      <xdr:spPr>
        <a:xfrm>
          <a:off x="2555875" y="13119100"/>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80645</xdr:rowOff>
    </xdr:from>
    <xdr:to xmlns:xdr="http://schemas.openxmlformats.org/drawingml/2006/spreadsheetDrawing">
      <xdr:col>20</xdr:col>
      <xdr:colOff>38100</xdr:colOff>
      <xdr:row>77</xdr:row>
      <xdr:rowOff>10795</xdr:rowOff>
    </xdr:to>
    <xdr:sp macro="" textlink="">
      <xdr:nvSpPr>
        <xdr:cNvPr id="186" name="フローチャート: 判断 185"/>
        <xdr:cNvSpPr/>
      </xdr:nvSpPr>
      <xdr:spPr>
        <a:xfrm>
          <a:off x="3300095" y="128250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27305</xdr:rowOff>
    </xdr:from>
    <xdr:ext cx="598170" cy="259080"/>
    <xdr:sp macro="" textlink="">
      <xdr:nvSpPr>
        <xdr:cNvPr id="187" name="テキスト ボックス 186"/>
        <xdr:cNvSpPr txBox="1"/>
      </xdr:nvSpPr>
      <xdr:spPr>
        <a:xfrm>
          <a:off x="3074670" y="12604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39370</xdr:rowOff>
    </xdr:from>
    <xdr:to xmlns:xdr="http://schemas.openxmlformats.org/drawingml/2006/spreadsheetDrawing">
      <xdr:col>15</xdr:col>
      <xdr:colOff>50800</xdr:colOff>
      <xdr:row>79</xdr:row>
      <xdr:rowOff>5080</xdr:rowOff>
    </xdr:to>
    <xdr:cxnSp macro="">
      <xdr:nvCxnSpPr>
        <xdr:cNvPr id="188" name="直線コネクタ 187"/>
        <xdr:cNvCxnSpPr/>
      </xdr:nvCxnSpPr>
      <xdr:spPr>
        <a:xfrm flipV="1">
          <a:off x="1784350" y="13119100"/>
          <a:ext cx="77152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140335</xdr:rowOff>
    </xdr:from>
    <xdr:to xmlns:xdr="http://schemas.openxmlformats.org/drawingml/2006/spreadsheetDrawing">
      <xdr:col>15</xdr:col>
      <xdr:colOff>101600</xdr:colOff>
      <xdr:row>77</xdr:row>
      <xdr:rowOff>70485</xdr:rowOff>
    </xdr:to>
    <xdr:sp macro="" textlink="">
      <xdr:nvSpPr>
        <xdr:cNvPr id="189" name="フローチャート: 判断 188"/>
        <xdr:cNvSpPr/>
      </xdr:nvSpPr>
      <xdr:spPr>
        <a:xfrm>
          <a:off x="2505075" y="1288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86995</xdr:rowOff>
    </xdr:from>
    <xdr:ext cx="598170" cy="258445"/>
    <xdr:sp macro="" textlink="">
      <xdr:nvSpPr>
        <xdr:cNvPr id="190" name="テキスト ボックス 189"/>
        <xdr:cNvSpPr txBox="1"/>
      </xdr:nvSpPr>
      <xdr:spPr>
        <a:xfrm>
          <a:off x="2303145" y="12663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78</xdr:row>
      <xdr:rowOff>153670</xdr:rowOff>
    </xdr:from>
    <xdr:to xmlns:xdr="http://schemas.openxmlformats.org/drawingml/2006/spreadsheetDrawing">
      <xdr:col>10</xdr:col>
      <xdr:colOff>114300</xdr:colOff>
      <xdr:row>79</xdr:row>
      <xdr:rowOff>5080</xdr:rowOff>
    </xdr:to>
    <xdr:cxnSp macro="">
      <xdr:nvCxnSpPr>
        <xdr:cNvPr id="191" name="直線コネクタ 190"/>
        <xdr:cNvCxnSpPr/>
      </xdr:nvCxnSpPr>
      <xdr:spPr>
        <a:xfrm>
          <a:off x="1002030" y="13233400"/>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19050</xdr:rowOff>
    </xdr:from>
    <xdr:to xmlns:xdr="http://schemas.openxmlformats.org/drawingml/2006/spreadsheetDrawing">
      <xdr:col>10</xdr:col>
      <xdr:colOff>165100</xdr:colOff>
      <xdr:row>77</xdr:row>
      <xdr:rowOff>120650</xdr:rowOff>
    </xdr:to>
    <xdr:sp macro="" textlink="">
      <xdr:nvSpPr>
        <xdr:cNvPr id="192" name="フローチャート: 判断 191"/>
        <xdr:cNvSpPr/>
      </xdr:nvSpPr>
      <xdr:spPr>
        <a:xfrm>
          <a:off x="173355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137160</xdr:rowOff>
    </xdr:from>
    <xdr:ext cx="598170" cy="259080"/>
    <xdr:sp macro="" textlink="">
      <xdr:nvSpPr>
        <xdr:cNvPr id="193" name="テキスト ボックス 192"/>
        <xdr:cNvSpPr txBox="1"/>
      </xdr:nvSpPr>
      <xdr:spPr>
        <a:xfrm>
          <a:off x="1508125" y="12713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27305</xdr:rowOff>
    </xdr:from>
    <xdr:to xmlns:xdr="http://schemas.openxmlformats.org/drawingml/2006/spreadsheetDrawing">
      <xdr:col>6</xdr:col>
      <xdr:colOff>38100</xdr:colOff>
      <xdr:row>77</xdr:row>
      <xdr:rowOff>128905</xdr:rowOff>
    </xdr:to>
    <xdr:sp macro="" textlink="">
      <xdr:nvSpPr>
        <xdr:cNvPr id="194" name="フローチャート: 判断 193"/>
        <xdr:cNvSpPr/>
      </xdr:nvSpPr>
      <xdr:spPr>
        <a:xfrm>
          <a:off x="962025" y="129393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145415</xdr:rowOff>
    </xdr:from>
    <xdr:ext cx="598170" cy="258445"/>
    <xdr:sp macro="" textlink="">
      <xdr:nvSpPr>
        <xdr:cNvPr id="195" name="テキスト ボックス 194"/>
        <xdr:cNvSpPr txBox="1"/>
      </xdr:nvSpPr>
      <xdr:spPr>
        <a:xfrm>
          <a:off x="736600" y="12722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97" name="テキスト ボックス 196"/>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8" name="テキスト ボックス 197"/>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9" name="テキスト ボックス 198"/>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200" name="テキスト ボックス 199"/>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125730</xdr:rowOff>
    </xdr:from>
    <xdr:to xmlns:xdr="http://schemas.openxmlformats.org/drawingml/2006/spreadsheetDrawing">
      <xdr:col>24</xdr:col>
      <xdr:colOff>114300</xdr:colOff>
      <xdr:row>77</xdr:row>
      <xdr:rowOff>55880</xdr:rowOff>
    </xdr:to>
    <xdr:sp macro="" textlink="">
      <xdr:nvSpPr>
        <xdr:cNvPr id="201" name="楕円 200"/>
        <xdr:cNvSpPr/>
      </xdr:nvSpPr>
      <xdr:spPr>
        <a:xfrm>
          <a:off x="4020820" y="1287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104140</xdr:rowOff>
    </xdr:from>
    <xdr:ext cx="598170" cy="258445"/>
    <xdr:sp macro="" textlink="">
      <xdr:nvSpPr>
        <xdr:cNvPr id="202" name="民生費該当値テキスト"/>
        <xdr:cNvSpPr txBox="1"/>
      </xdr:nvSpPr>
      <xdr:spPr>
        <a:xfrm>
          <a:off x="4122420" y="12848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167640</xdr:rowOff>
    </xdr:from>
    <xdr:to xmlns:xdr="http://schemas.openxmlformats.org/drawingml/2006/spreadsheetDrawing">
      <xdr:col>20</xdr:col>
      <xdr:colOff>38100</xdr:colOff>
      <xdr:row>78</xdr:row>
      <xdr:rowOff>100330</xdr:rowOff>
    </xdr:to>
    <xdr:sp macro="" textlink="">
      <xdr:nvSpPr>
        <xdr:cNvPr id="203" name="楕円 202"/>
        <xdr:cNvSpPr/>
      </xdr:nvSpPr>
      <xdr:spPr>
        <a:xfrm>
          <a:off x="3300095" y="1307973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91440</xdr:rowOff>
    </xdr:from>
    <xdr:ext cx="598170" cy="258445"/>
    <xdr:sp macro="" textlink="">
      <xdr:nvSpPr>
        <xdr:cNvPr id="204" name="テキスト ボックス 203"/>
        <xdr:cNvSpPr txBox="1"/>
      </xdr:nvSpPr>
      <xdr:spPr>
        <a:xfrm>
          <a:off x="3074670" y="13171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160020</xdr:rowOff>
    </xdr:from>
    <xdr:to xmlns:xdr="http://schemas.openxmlformats.org/drawingml/2006/spreadsheetDrawing">
      <xdr:col>15</xdr:col>
      <xdr:colOff>101600</xdr:colOff>
      <xdr:row>78</xdr:row>
      <xdr:rowOff>90170</xdr:rowOff>
    </xdr:to>
    <xdr:sp macro="" textlink="">
      <xdr:nvSpPr>
        <xdr:cNvPr id="205" name="楕円 204"/>
        <xdr:cNvSpPr/>
      </xdr:nvSpPr>
      <xdr:spPr>
        <a:xfrm>
          <a:off x="2505075" y="13072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81280</xdr:rowOff>
    </xdr:from>
    <xdr:ext cx="598170" cy="259080"/>
    <xdr:sp macro="" textlink="">
      <xdr:nvSpPr>
        <xdr:cNvPr id="206" name="テキスト ボックス 205"/>
        <xdr:cNvSpPr txBox="1"/>
      </xdr:nvSpPr>
      <xdr:spPr>
        <a:xfrm>
          <a:off x="2303145" y="13161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125730</xdr:rowOff>
    </xdr:from>
    <xdr:to xmlns:xdr="http://schemas.openxmlformats.org/drawingml/2006/spreadsheetDrawing">
      <xdr:col>10</xdr:col>
      <xdr:colOff>165100</xdr:colOff>
      <xdr:row>79</xdr:row>
      <xdr:rowOff>55880</xdr:rowOff>
    </xdr:to>
    <xdr:sp macro="" textlink="">
      <xdr:nvSpPr>
        <xdr:cNvPr id="207" name="楕円 206"/>
        <xdr:cNvSpPr/>
      </xdr:nvSpPr>
      <xdr:spPr>
        <a:xfrm>
          <a:off x="1733550" y="13205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46990</xdr:rowOff>
    </xdr:from>
    <xdr:ext cx="598170" cy="258445"/>
    <xdr:sp macro="" textlink="">
      <xdr:nvSpPr>
        <xdr:cNvPr id="208" name="テキスト ボックス 207"/>
        <xdr:cNvSpPr txBox="1"/>
      </xdr:nvSpPr>
      <xdr:spPr>
        <a:xfrm>
          <a:off x="1508125" y="13294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102870</xdr:rowOff>
    </xdr:from>
    <xdr:to xmlns:xdr="http://schemas.openxmlformats.org/drawingml/2006/spreadsheetDrawing">
      <xdr:col>6</xdr:col>
      <xdr:colOff>38100</xdr:colOff>
      <xdr:row>79</xdr:row>
      <xdr:rowOff>33020</xdr:rowOff>
    </xdr:to>
    <xdr:sp macro="" textlink="">
      <xdr:nvSpPr>
        <xdr:cNvPr id="209" name="楕円 208"/>
        <xdr:cNvSpPr/>
      </xdr:nvSpPr>
      <xdr:spPr>
        <a:xfrm>
          <a:off x="962025" y="131826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24130</xdr:rowOff>
    </xdr:from>
    <xdr:ext cx="598170" cy="259080"/>
    <xdr:sp macro="" textlink="">
      <xdr:nvSpPr>
        <xdr:cNvPr id="210" name="テキスト ボックス 209"/>
        <xdr:cNvSpPr txBox="1"/>
      </xdr:nvSpPr>
      <xdr:spPr>
        <a:xfrm>
          <a:off x="736600" y="13271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2" name="正方形/長方形 211"/>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4" name="正方形/長方形 213"/>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6" name="正方形/長方形 215"/>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9" name="テキスト ボックス 218"/>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21" name="テキスト ボックス 220"/>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2" name="直線コネクタ 221"/>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23" name="テキスト ボックス 222"/>
        <xdr:cNvSpPr txBox="1"/>
      </xdr:nvSpPr>
      <xdr:spPr>
        <a:xfrm>
          <a:off x="207010" y="16456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4" name="直線コネクタ 223"/>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8445"/>
    <xdr:sp macro="" textlink="">
      <xdr:nvSpPr>
        <xdr:cNvPr id="225" name="テキスト ボックス 224"/>
        <xdr:cNvSpPr txBox="1"/>
      </xdr:nvSpPr>
      <xdr:spPr>
        <a:xfrm>
          <a:off x="207010"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6" name="直線コネクタ 225"/>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8445"/>
    <xdr:sp macro="" textlink="">
      <xdr:nvSpPr>
        <xdr:cNvPr id="227" name="テキスト ボックス 226"/>
        <xdr:cNvSpPr txBox="1"/>
      </xdr:nvSpPr>
      <xdr:spPr>
        <a:xfrm>
          <a:off x="20701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28" name="直線コネクタ 227"/>
        <xdr:cNvCxnSpPr/>
      </xdr:nvCxnSpPr>
      <xdr:spPr>
        <a:xfrm>
          <a:off x="668020" y="152317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167640</xdr:rowOff>
    </xdr:from>
    <xdr:ext cx="530860" cy="259080"/>
    <xdr:sp macro="" textlink="">
      <xdr:nvSpPr>
        <xdr:cNvPr id="229" name="テキスト ボックス 228"/>
        <xdr:cNvSpPr txBox="1"/>
      </xdr:nvSpPr>
      <xdr:spPr>
        <a:xfrm>
          <a:off x="207010"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97</xdr:row>
      <xdr:rowOff>20955</xdr:rowOff>
    </xdr:to>
    <xdr:cxnSp macro="">
      <xdr:nvCxnSpPr>
        <xdr:cNvPr id="233" name="直線コネクタ 232"/>
        <xdr:cNvCxnSpPr/>
      </xdr:nvCxnSpPr>
      <xdr:spPr>
        <a:xfrm flipV="1">
          <a:off x="4069715" y="15111095"/>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24765</xdr:rowOff>
    </xdr:from>
    <xdr:ext cx="534035" cy="259080"/>
    <xdr:sp macro="" textlink="">
      <xdr:nvSpPr>
        <xdr:cNvPr id="234" name="衛生費最小値テキスト"/>
        <xdr:cNvSpPr txBox="1"/>
      </xdr:nvSpPr>
      <xdr:spPr>
        <a:xfrm>
          <a:off x="4122420" y="16312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20955</xdr:rowOff>
    </xdr:from>
    <xdr:to xmlns:xdr="http://schemas.openxmlformats.org/drawingml/2006/spreadsheetDrawing">
      <xdr:col>24</xdr:col>
      <xdr:colOff>152400</xdr:colOff>
      <xdr:row>97</xdr:row>
      <xdr:rowOff>20955</xdr:rowOff>
    </xdr:to>
    <xdr:cxnSp macro="">
      <xdr:nvCxnSpPr>
        <xdr:cNvPr id="235" name="直線コネクタ 234"/>
        <xdr:cNvCxnSpPr/>
      </xdr:nvCxnSpPr>
      <xdr:spPr>
        <a:xfrm>
          <a:off x="4006215" y="16308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34035" cy="259080"/>
    <xdr:sp macro="" textlink="">
      <xdr:nvSpPr>
        <xdr:cNvPr id="236" name="衛生費最大値テキスト"/>
        <xdr:cNvSpPr txBox="1"/>
      </xdr:nvSpPr>
      <xdr:spPr>
        <a:xfrm>
          <a:off x="4122420" y="1489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7" name="直線コネクタ 236"/>
        <xdr:cNvCxnSpPr/>
      </xdr:nvCxnSpPr>
      <xdr:spPr>
        <a:xfrm>
          <a:off x="4006215" y="15111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94</xdr:row>
      <xdr:rowOff>90170</xdr:rowOff>
    </xdr:from>
    <xdr:to xmlns:xdr="http://schemas.openxmlformats.org/drawingml/2006/spreadsheetDrawing">
      <xdr:col>24</xdr:col>
      <xdr:colOff>63500</xdr:colOff>
      <xdr:row>95</xdr:row>
      <xdr:rowOff>9525</xdr:rowOff>
    </xdr:to>
    <xdr:cxnSp macro="">
      <xdr:nvCxnSpPr>
        <xdr:cNvPr id="238" name="直線コネクタ 237"/>
        <xdr:cNvCxnSpPr/>
      </xdr:nvCxnSpPr>
      <xdr:spPr>
        <a:xfrm>
          <a:off x="3340100" y="15863570"/>
          <a:ext cx="7315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144780</xdr:rowOff>
    </xdr:from>
    <xdr:ext cx="534035" cy="258445"/>
    <xdr:sp macro="" textlink="">
      <xdr:nvSpPr>
        <xdr:cNvPr id="239" name="衛生費平均値テキスト"/>
        <xdr:cNvSpPr txBox="1"/>
      </xdr:nvSpPr>
      <xdr:spPr>
        <a:xfrm>
          <a:off x="4122420" y="159181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166370</xdr:rowOff>
    </xdr:from>
    <xdr:to xmlns:xdr="http://schemas.openxmlformats.org/drawingml/2006/spreadsheetDrawing">
      <xdr:col>24</xdr:col>
      <xdr:colOff>114300</xdr:colOff>
      <xdr:row>95</xdr:row>
      <xdr:rowOff>96520</xdr:rowOff>
    </xdr:to>
    <xdr:sp macro="" textlink="">
      <xdr:nvSpPr>
        <xdr:cNvPr id="240" name="フローチャート: 判断 239"/>
        <xdr:cNvSpPr/>
      </xdr:nvSpPr>
      <xdr:spPr>
        <a:xfrm>
          <a:off x="4020820" y="1593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90170</xdr:rowOff>
    </xdr:from>
    <xdr:to xmlns:xdr="http://schemas.openxmlformats.org/drawingml/2006/spreadsheetDrawing">
      <xdr:col>19</xdr:col>
      <xdr:colOff>167005</xdr:colOff>
      <xdr:row>95</xdr:row>
      <xdr:rowOff>80645</xdr:rowOff>
    </xdr:to>
    <xdr:cxnSp macro="">
      <xdr:nvCxnSpPr>
        <xdr:cNvPr id="241" name="直線コネクタ 240"/>
        <xdr:cNvCxnSpPr/>
      </xdr:nvCxnSpPr>
      <xdr:spPr>
        <a:xfrm flipV="1">
          <a:off x="2555875" y="15863570"/>
          <a:ext cx="784225"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74930</xdr:rowOff>
    </xdr:from>
    <xdr:to xmlns:xdr="http://schemas.openxmlformats.org/drawingml/2006/spreadsheetDrawing">
      <xdr:col>20</xdr:col>
      <xdr:colOff>38100</xdr:colOff>
      <xdr:row>97</xdr:row>
      <xdr:rowOff>4445</xdr:rowOff>
    </xdr:to>
    <xdr:sp macro="" textlink="">
      <xdr:nvSpPr>
        <xdr:cNvPr id="242" name="フローチャート: 判断 241"/>
        <xdr:cNvSpPr/>
      </xdr:nvSpPr>
      <xdr:spPr>
        <a:xfrm>
          <a:off x="3300095" y="1619123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167005</xdr:rowOff>
    </xdr:from>
    <xdr:ext cx="534035" cy="258445"/>
    <xdr:sp macro="" textlink="">
      <xdr:nvSpPr>
        <xdr:cNvPr id="243" name="テキスト ボックス 242"/>
        <xdr:cNvSpPr txBox="1"/>
      </xdr:nvSpPr>
      <xdr:spPr>
        <a:xfrm>
          <a:off x="3107055" y="16283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80645</xdr:rowOff>
    </xdr:from>
    <xdr:to xmlns:xdr="http://schemas.openxmlformats.org/drawingml/2006/spreadsheetDrawing">
      <xdr:col>15</xdr:col>
      <xdr:colOff>50800</xdr:colOff>
      <xdr:row>97</xdr:row>
      <xdr:rowOff>3810</xdr:rowOff>
    </xdr:to>
    <xdr:cxnSp macro="">
      <xdr:nvCxnSpPr>
        <xdr:cNvPr id="244" name="直線コネクタ 243"/>
        <xdr:cNvCxnSpPr/>
      </xdr:nvCxnSpPr>
      <xdr:spPr>
        <a:xfrm flipV="1">
          <a:off x="1784350" y="16025495"/>
          <a:ext cx="771525"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5" name="フローチャート: 判断 244"/>
        <xdr:cNvSpPr/>
      </xdr:nvSpPr>
      <xdr:spPr>
        <a:xfrm>
          <a:off x="2505075" y="1620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11430</xdr:rowOff>
    </xdr:from>
    <xdr:ext cx="534035" cy="259080"/>
    <xdr:sp macro="" textlink="">
      <xdr:nvSpPr>
        <xdr:cNvPr id="246" name="テキスト ボックス 245"/>
        <xdr:cNvSpPr txBox="1"/>
      </xdr:nvSpPr>
      <xdr:spPr>
        <a:xfrm>
          <a:off x="2335530"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96</xdr:row>
      <xdr:rowOff>143510</xdr:rowOff>
    </xdr:from>
    <xdr:to xmlns:xdr="http://schemas.openxmlformats.org/drawingml/2006/spreadsheetDrawing">
      <xdr:col>10</xdr:col>
      <xdr:colOff>114300</xdr:colOff>
      <xdr:row>97</xdr:row>
      <xdr:rowOff>3810</xdr:rowOff>
    </xdr:to>
    <xdr:cxnSp macro="">
      <xdr:nvCxnSpPr>
        <xdr:cNvPr id="247" name="直線コネクタ 246"/>
        <xdr:cNvCxnSpPr/>
      </xdr:nvCxnSpPr>
      <xdr:spPr>
        <a:xfrm>
          <a:off x="1002030" y="16259810"/>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105410</xdr:rowOff>
    </xdr:from>
    <xdr:to xmlns:xdr="http://schemas.openxmlformats.org/drawingml/2006/spreadsheetDrawing">
      <xdr:col>10</xdr:col>
      <xdr:colOff>165100</xdr:colOff>
      <xdr:row>97</xdr:row>
      <xdr:rowOff>35560</xdr:rowOff>
    </xdr:to>
    <xdr:sp macro="" textlink="">
      <xdr:nvSpPr>
        <xdr:cNvPr id="248" name="フローチャート: 判断 247"/>
        <xdr:cNvSpPr/>
      </xdr:nvSpPr>
      <xdr:spPr>
        <a:xfrm>
          <a:off x="173355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52070</xdr:rowOff>
    </xdr:from>
    <xdr:ext cx="534035" cy="258445"/>
    <xdr:sp macro="" textlink="">
      <xdr:nvSpPr>
        <xdr:cNvPr id="249" name="テキスト ボックス 248"/>
        <xdr:cNvSpPr txBox="1"/>
      </xdr:nvSpPr>
      <xdr:spPr>
        <a:xfrm>
          <a:off x="1540510" y="1599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146685</xdr:rowOff>
    </xdr:from>
    <xdr:to xmlns:xdr="http://schemas.openxmlformats.org/drawingml/2006/spreadsheetDrawing">
      <xdr:col>6</xdr:col>
      <xdr:colOff>38100</xdr:colOff>
      <xdr:row>97</xdr:row>
      <xdr:rowOff>76835</xdr:rowOff>
    </xdr:to>
    <xdr:sp macro="" textlink="">
      <xdr:nvSpPr>
        <xdr:cNvPr id="250" name="フローチャート: 判断 249"/>
        <xdr:cNvSpPr/>
      </xdr:nvSpPr>
      <xdr:spPr>
        <a:xfrm>
          <a:off x="962025" y="162629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67945</xdr:rowOff>
    </xdr:from>
    <xdr:ext cx="534035" cy="258445"/>
    <xdr:sp macro="" textlink="">
      <xdr:nvSpPr>
        <xdr:cNvPr id="251" name="テキスト ボックス 250"/>
        <xdr:cNvSpPr txBox="1"/>
      </xdr:nvSpPr>
      <xdr:spPr>
        <a:xfrm>
          <a:off x="768985" y="16355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3" name="テキスト ボックス 252"/>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6" name="テキスト ボックス 255"/>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130175</xdr:rowOff>
    </xdr:from>
    <xdr:to xmlns:xdr="http://schemas.openxmlformats.org/drawingml/2006/spreadsheetDrawing">
      <xdr:col>24</xdr:col>
      <xdr:colOff>114300</xdr:colOff>
      <xdr:row>95</xdr:row>
      <xdr:rowOff>60325</xdr:rowOff>
    </xdr:to>
    <xdr:sp macro="" textlink="">
      <xdr:nvSpPr>
        <xdr:cNvPr id="257" name="楕円 256"/>
        <xdr:cNvSpPr/>
      </xdr:nvSpPr>
      <xdr:spPr>
        <a:xfrm>
          <a:off x="402082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153035</xdr:rowOff>
    </xdr:from>
    <xdr:ext cx="534035" cy="259080"/>
    <xdr:sp macro="" textlink="">
      <xdr:nvSpPr>
        <xdr:cNvPr id="258" name="衛生費該当値テキスト"/>
        <xdr:cNvSpPr txBox="1"/>
      </xdr:nvSpPr>
      <xdr:spPr>
        <a:xfrm>
          <a:off x="4122420"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39370</xdr:rowOff>
    </xdr:from>
    <xdr:to xmlns:xdr="http://schemas.openxmlformats.org/drawingml/2006/spreadsheetDrawing">
      <xdr:col>20</xdr:col>
      <xdr:colOff>38100</xdr:colOff>
      <xdr:row>94</xdr:row>
      <xdr:rowOff>140970</xdr:rowOff>
    </xdr:to>
    <xdr:sp macro="" textlink="">
      <xdr:nvSpPr>
        <xdr:cNvPr id="259" name="楕円 258"/>
        <xdr:cNvSpPr/>
      </xdr:nvSpPr>
      <xdr:spPr>
        <a:xfrm>
          <a:off x="3300095" y="158127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157480</xdr:rowOff>
    </xdr:from>
    <xdr:ext cx="534035" cy="258445"/>
    <xdr:sp macro="" textlink="">
      <xdr:nvSpPr>
        <xdr:cNvPr id="260" name="テキスト ボックス 259"/>
        <xdr:cNvSpPr txBox="1"/>
      </xdr:nvSpPr>
      <xdr:spPr>
        <a:xfrm>
          <a:off x="3107055" y="1558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29845</xdr:rowOff>
    </xdr:from>
    <xdr:to xmlns:xdr="http://schemas.openxmlformats.org/drawingml/2006/spreadsheetDrawing">
      <xdr:col>15</xdr:col>
      <xdr:colOff>101600</xdr:colOff>
      <xdr:row>95</xdr:row>
      <xdr:rowOff>132080</xdr:rowOff>
    </xdr:to>
    <xdr:sp macro="" textlink="">
      <xdr:nvSpPr>
        <xdr:cNvPr id="261" name="楕円 260"/>
        <xdr:cNvSpPr/>
      </xdr:nvSpPr>
      <xdr:spPr>
        <a:xfrm>
          <a:off x="2505075"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147955</xdr:rowOff>
    </xdr:from>
    <xdr:ext cx="534035" cy="258445"/>
    <xdr:sp macro="" textlink="">
      <xdr:nvSpPr>
        <xdr:cNvPr id="262" name="テキスト ボックス 261"/>
        <xdr:cNvSpPr txBox="1"/>
      </xdr:nvSpPr>
      <xdr:spPr>
        <a:xfrm>
          <a:off x="2335530" y="1574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124460</xdr:rowOff>
    </xdr:from>
    <xdr:to xmlns:xdr="http://schemas.openxmlformats.org/drawingml/2006/spreadsheetDrawing">
      <xdr:col>10</xdr:col>
      <xdr:colOff>165100</xdr:colOff>
      <xdr:row>97</xdr:row>
      <xdr:rowOff>54610</xdr:rowOff>
    </xdr:to>
    <xdr:sp macro="" textlink="">
      <xdr:nvSpPr>
        <xdr:cNvPr id="263" name="楕円 262"/>
        <xdr:cNvSpPr/>
      </xdr:nvSpPr>
      <xdr:spPr>
        <a:xfrm>
          <a:off x="1733550" y="162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45720</xdr:rowOff>
    </xdr:from>
    <xdr:ext cx="534035" cy="259080"/>
    <xdr:sp macro="" textlink="">
      <xdr:nvSpPr>
        <xdr:cNvPr id="264" name="テキスト ボックス 263"/>
        <xdr:cNvSpPr txBox="1"/>
      </xdr:nvSpPr>
      <xdr:spPr>
        <a:xfrm>
          <a:off x="1540510" y="1633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92075</xdr:rowOff>
    </xdr:from>
    <xdr:to xmlns:xdr="http://schemas.openxmlformats.org/drawingml/2006/spreadsheetDrawing">
      <xdr:col>6</xdr:col>
      <xdr:colOff>38100</xdr:colOff>
      <xdr:row>97</xdr:row>
      <xdr:rowOff>22225</xdr:rowOff>
    </xdr:to>
    <xdr:sp macro="" textlink="">
      <xdr:nvSpPr>
        <xdr:cNvPr id="265" name="楕円 264"/>
        <xdr:cNvSpPr/>
      </xdr:nvSpPr>
      <xdr:spPr>
        <a:xfrm>
          <a:off x="962025" y="162083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38735</xdr:rowOff>
    </xdr:from>
    <xdr:ext cx="534035" cy="259080"/>
    <xdr:sp macro="" textlink="">
      <xdr:nvSpPr>
        <xdr:cNvPr id="266" name="テキスト ボックス 265"/>
        <xdr:cNvSpPr txBox="1"/>
      </xdr:nvSpPr>
      <xdr:spPr>
        <a:xfrm>
          <a:off x="768985"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75" name="テキスト ボックス 274"/>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7" name="直線コネクタ 276"/>
        <xdr:cNvCxnSpPr/>
      </xdr:nvCxnSpPr>
      <xdr:spPr>
        <a:xfrm>
          <a:off x="5805170" y="65144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78" name="テキスト ボックス 277"/>
        <xdr:cNvSpPr txBox="1"/>
      </xdr:nvSpPr>
      <xdr:spPr>
        <a:xfrm>
          <a:off x="5579745"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5805170" y="60642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80" name="テキスト ボックス 279"/>
        <xdr:cNvSpPr txBox="1"/>
      </xdr:nvSpPr>
      <xdr:spPr>
        <a:xfrm>
          <a:off x="53848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5805170" y="56184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7360" cy="259080"/>
    <xdr:sp macro="" textlink="">
      <xdr:nvSpPr>
        <xdr:cNvPr id="282" name="テキスト ボックス 281"/>
        <xdr:cNvSpPr txBox="1"/>
      </xdr:nvSpPr>
      <xdr:spPr>
        <a:xfrm>
          <a:off x="53848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3" name="直線コネクタ 282"/>
        <xdr:cNvCxnSpPr/>
      </xdr:nvCxnSpPr>
      <xdr:spPr>
        <a:xfrm>
          <a:off x="5805170" y="51733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7360" cy="259080"/>
    <xdr:sp macro="" textlink="">
      <xdr:nvSpPr>
        <xdr:cNvPr id="284" name="テキスト ボックス 283"/>
        <xdr:cNvSpPr txBox="1"/>
      </xdr:nvSpPr>
      <xdr:spPr>
        <a:xfrm>
          <a:off x="53848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6" name="テキスト ボックス 285"/>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85090</xdr:rowOff>
    </xdr:from>
    <xdr:to xmlns:xdr="http://schemas.openxmlformats.org/drawingml/2006/spreadsheetDrawing">
      <xdr:col>54</xdr:col>
      <xdr:colOff>167005</xdr:colOff>
      <xdr:row>38</xdr:row>
      <xdr:rowOff>140335</xdr:rowOff>
    </xdr:to>
    <xdr:cxnSp macro="">
      <xdr:nvCxnSpPr>
        <xdr:cNvPr id="288" name="直線コネクタ 287"/>
        <xdr:cNvCxnSpPr/>
      </xdr:nvCxnSpPr>
      <xdr:spPr>
        <a:xfrm flipV="1">
          <a:off x="9185275" y="52857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89" name="労働費最小値テキスト"/>
        <xdr:cNvSpPr txBox="1"/>
      </xdr:nvSpPr>
      <xdr:spPr>
        <a:xfrm>
          <a:off x="9236075"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90" name="直線コネクタ 289"/>
        <xdr:cNvCxnSpPr/>
      </xdr:nvCxnSpPr>
      <xdr:spPr>
        <a:xfrm>
          <a:off x="9119870"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31750</xdr:rowOff>
    </xdr:from>
    <xdr:ext cx="469265" cy="258445"/>
    <xdr:sp macro="" textlink="">
      <xdr:nvSpPr>
        <xdr:cNvPr id="291" name="労働費最大値テキスト"/>
        <xdr:cNvSpPr txBox="1"/>
      </xdr:nvSpPr>
      <xdr:spPr>
        <a:xfrm>
          <a:off x="9236075" y="5064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85090</xdr:rowOff>
    </xdr:from>
    <xdr:to xmlns:xdr="http://schemas.openxmlformats.org/drawingml/2006/spreadsheetDrawing">
      <xdr:col>55</xdr:col>
      <xdr:colOff>88900</xdr:colOff>
      <xdr:row>31</xdr:row>
      <xdr:rowOff>85090</xdr:rowOff>
    </xdr:to>
    <xdr:cxnSp macro="">
      <xdr:nvCxnSpPr>
        <xdr:cNvPr id="292" name="直線コネクタ 291"/>
        <xdr:cNvCxnSpPr/>
      </xdr:nvCxnSpPr>
      <xdr:spPr>
        <a:xfrm>
          <a:off x="9119870" y="5285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64135</xdr:rowOff>
    </xdr:from>
    <xdr:to xmlns:xdr="http://schemas.openxmlformats.org/drawingml/2006/spreadsheetDrawing">
      <xdr:col>55</xdr:col>
      <xdr:colOff>0</xdr:colOff>
      <xdr:row>37</xdr:row>
      <xdr:rowOff>85090</xdr:rowOff>
    </xdr:to>
    <xdr:cxnSp macro="">
      <xdr:nvCxnSpPr>
        <xdr:cNvPr id="293" name="直線コネクタ 292"/>
        <xdr:cNvCxnSpPr/>
      </xdr:nvCxnSpPr>
      <xdr:spPr>
        <a:xfrm flipV="1">
          <a:off x="8464550" y="6270625"/>
          <a:ext cx="7207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122555</xdr:rowOff>
    </xdr:from>
    <xdr:ext cx="377825" cy="258445"/>
    <xdr:sp macro="" textlink="">
      <xdr:nvSpPr>
        <xdr:cNvPr id="294" name="労働費平均値テキスト"/>
        <xdr:cNvSpPr txBox="1"/>
      </xdr:nvSpPr>
      <xdr:spPr>
        <a:xfrm>
          <a:off x="9236075" y="599376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99695</xdr:rowOff>
    </xdr:from>
    <xdr:to xmlns:xdr="http://schemas.openxmlformats.org/drawingml/2006/spreadsheetDrawing">
      <xdr:col>55</xdr:col>
      <xdr:colOff>50800</xdr:colOff>
      <xdr:row>37</xdr:row>
      <xdr:rowOff>29845</xdr:rowOff>
    </xdr:to>
    <xdr:sp macro="" textlink="">
      <xdr:nvSpPr>
        <xdr:cNvPr id="295" name="フローチャート: 判断 294"/>
        <xdr:cNvSpPr/>
      </xdr:nvSpPr>
      <xdr:spPr>
        <a:xfrm>
          <a:off x="9157970" y="61385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70485</xdr:rowOff>
    </xdr:from>
    <xdr:to xmlns:xdr="http://schemas.openxmlformats.org/drawingml/2006/spreadsheetDrawing">
      <xdr:col>50</xdr:col>
      <xdr:colOff>114300</xdr:colOff>
      <xdr:row>37</xdr:row>
      <xdr:rowOff>85090</xdr:rowOff>
    </xdr:to>
    <xdr:cxnSp macro="">
      <xdr:nvCxnSpPr>
        <xdr:cNvPr id="296" name="直線コネクタ 295"/>
        <xdr:cNvCxnSpPr/>
      </xdr:nvCxnSpPr>
      <xdr:spPr>
        <a:xfrm>
          <a:off x="7682230" y="627697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96520</xdr:rowOff>
    </xdr:from>
    <xdr:to xmlns:xdr="http://schemas.openxmlformats.org/drawingml/2006/spreadsheetDrawing">
      <xdr:col>50</xdr:col>
      <xdr:colOff>165100</xdr:colOff>
      <xdr:row>37</xdr:row>
      <xdr:rowOff>26670</xdr:rowOff>
    </xdr:to>
    <xdr:sp macro="" textlink="">
      <xdr:nvSpPr>
        <xdr:cNvPr id="297" name="フローチャート: 判断 296"/>
        <xdr:cNvSpPr/>
      </xdr:nvSpPr>
      <xdr:spPr>
        <a:xfrm>
          <a:off x="8413750" y="6135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43180</xdr:rowOff>
    </xdr:from>
    <xdr:ext cx="378460" cy="259080"/>
    <xdr:sp macro="" textlink="">
      <xdr:nvSpPr>
        <xdr:cNvPr id="298" name="テキスト ボックス 297"/>
        <xdr:cNvSpPr txBox="1"/>
      </xdr:nvSpPr>
      <xdr:spPr>
        <a:xfrm>
          <a:off x="8298815" y="5914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67310</xdr:rowOff>
    </xdr:from>
    <xdr:to xmlns:xdr="http://schemas.openxmlformats.org/drawingml/2006/spreadsheetDrawing">
      <xdr:col>45</xdr:col>
      <xdr:colOff>167005</xdr:colOff>
      <xdr:row>37</xdr:row>
      <xdr:rowOff>70485</xdr:rowOff>
    </xdr:to>
    <xdr:cxnSp macro="">
      <xdr:nvCxnSpPr>
        <xdr:cNvPr id="299" name="直線コネクタ 298"/>
        <xdr:cNvCxnSpPr/>
      </xdr:nvCxnSpPr>
      <xdr:spPr>
        <a:xfrm>
          <a:off x="6898005" y="627380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300" name="フローチャート: 判断 299"/>
        <xdr:cNvSpPr/>
      </xdr:nvSpPr>
      <xdr:spPr>
        <a:xfrm>
          <a:off x="7642225" y="61499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35</xdr:row>
      <xdr:rowOff>57785</xdr:rowOff>
    </xdr:from>
    <xdr:ext cx="378460" cy="259080"/>
    <xdr:sp macro="" textlink="">
      <xdr:nvSpPr>
        <xdr:cNvPr id="301" name="テキスト ボックス 300"/>
        <xdr:cNvSpPr txBox="1"/>
      </xdr:nvSpPr>
      <xdr:spPr>
        <a:xfrm>
          <a:off x="7515225" y="592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67310</xdr:rowOff>
    </xdr:from>
    <xdr:to xmlns:xdr="http://schemas.openxmlformats.org/drawingml/2006/spreadsheetDrawing">
      <xdr:col>41</xdr:col>
      <xdr:colOff>50800</xdr:colOff>
      <xdr:row>37</xdr:row>
      <xdr:rowOff>67945</xdr:rowOff>
    </xdr:to>
    <xdr:cxnSp macro="">
      <xdr:nvCxnSpPr>
        <xdr:cNvPr id="302" name="直線コネクタ 301"/>
        <xdr:cNvCxnSpPr/>
      </xdr:nvCxnSpPr>
      <xdr:spPr>
        <a:xfrm flipV="1">
          <a:off x="6126480" y="6273800"/>
          <a:ext cx="7715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134620</xdr:rowOff>
    </xdr:from>
    <xdr:to xmlns:xdr="http://schemas.openxmlformats.org/drawingml/2006/spreadsheetDrawing">
      <xdr:col>41</xdr:col>
      <xdr:colOff>101600</xdr:colOff>
      <xdr:row>37</xdr:row>
      <xdr:rowOff>64770</xdr:rowOff>
    </xdr:to>
    <xdr:sp macro="" textlink="">
      <xdr:nvSpPr>
        <xdr:cNvPr id="303" name="フローチャート: 判断 302"/>
        <xdr:cNvSpPr/>
      </xdr:nvSpPr>
      <xdr:spPr>
        <a:xfrm>
          <a:off x="6847205" y="617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81280</xdr:rowOff>
    </xdr:from>
    <xdr:ext cx="378460" cy="259080"/>
    <xdr:sp macro="" textlink="">
      <xdr:nvSpPr>
        <xdr:cNvPr id="304" name="テキスト ボックス 303"/>
        <xdr:cNvSpPr txBox="1"/>
      </xdr:nvSpPr>
      <xdr:spPr>
        <a:xfrm>
          <a:off x="6732270" y="595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128905</xdr:rowOff>
    </xdr:from>
    <xdr:to xmlns:xdr="http://schemas.openxmlformats.org/drawingml/2006/spreadsheetDrawing">
      <xdr:col>36</xdr:col>
      <xdr:colOff>165100</xdr:colOff>
      <xdr:row>37</xdr:row>
      <xdr:rowOff>59055</xdr:rowOff>
    </xdr:to>
    <xdr:sp macro="" textlink="">
      <xdr:nvSpPr>
        <xdr:cNvPr id="305" name="フローチャート: 判断 304"/>
        <xdr:cNvSpPr/>
      </xdr:nvSpPr>
      <xdr:spPr>
        <a:xfrm>
          <a:off x="6075680" y="616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75565</xdr:rowOff>
    </xdr:from>
    <xdr:ext cx="378460" cy="259080"/>
    <xdr:sp macro="" textlink="">
      <xdr:nvSpPr>
        <xdr:cNvPr id="306" name="テキスト ボックス 305"/>
        <xdr:cNvSpPr txBox="1"/>
      </xdr:nvSpPr>
      <xdr:spPr>
        <a:xfrm>
          <a:off x="5960745" y="59467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8" name="テキスト ボックス 307"/>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9" name="テキスト ボックス 308"/>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0" name="テキスト ボックス 309"/>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1" name="テキスト ボックス 310"/>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13335</xdr:rowOff>
    </xdr:from>
    <xdr:to xmlns:xdr="http://schemas.openxmlformats.org/drawingml/2006/spreadsheetDrawing">
      <xdr:col>55</xdr:col>
      <xdr:colOff>50800</xdr:colOff>
      <xdr:row>37</xdr:row>
      <xdr:rowOff>114935</xdr:rowOff>
    </xdr:to>
    <xdr:sp macro="" textlink="">
      <xdr:nvSpPr>
        <xdr:cNvPr id="312" name="楕円 311"/>
        <xdr:cNvSpPr/>
      </xdr:nvSpPr>
      <xdr:spPr>
        <a:xfrm>
          <a:off x="9157970" y="62198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163195</xdr:rowOff>
    </xdr:from>
    <xdr:ext cx="377825" cy="258445"/>
    <xdr:sp macro="" textlink="">
      <xdr:nvSpPr>
        <xdr:cNvPr id="313" name="労働費該当値テキスト"/>
        <xdr:cNvSpPr txBox="1"/>
      </xdr:nvSpPr>
      <xdr:spPr>
        <a:xfrm>
          <a:off x="9236075" y="62020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34290</xdr:rowOff>
    </xdr:from>
    <xdr:to xmlns:xdr="http://schemas.openxmlformats.org/drawingml/2006/spreadsheetDrawing">
      <xdr:col>50</xdr:col>
      <xdr:colOff>165100</xdr:colOff>
      <xdr:row>37</xdr:row>
      <xdr:rowOff>135890</xdr:rowOff>
    </xdr:to>
    <xdr:sp macro="" textlink="">
      <xdr:nvSpPr>
        <xdr:cNvPr id="314" name="楕円 313"/>
        <xdr:cNvSpPr/>
      </xdr:nvSpPr>
      <xdr:spPr>
        <a:xfrm>
          <a:off x="841375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127000</xdr:rowOff>
    </xdr:from>
    <xdr:ext cx="378460" cy="258445"/>
    <xdr:sp macro="" textlink="">
      <xdr:nvSpPr>
        <xdr:cNvPr id="315" name="テキスト ボックス 314"/>
        <xdr:cNvSpPr txBox="1"/>
      </xdr:nvSpPr>
      <xdr:spPr>
        <a:xfrm>
          <a:off x="8298815" y="63334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19685</xdr:rowOff>
    </xdr:from>
    <xdr:to xmlns:xdr="http://schemas.openxmlformats.org/drawingml/2006/spreadsheetDrawing">
      <xdr:col>46</xdr:col>
      <xdr:colOff>38100</xdr:colOff>
      <xdr:row>37</xdr:row>
      <xdr:rowOff>120650</xdr:rowOff>
    </xdr:to>
    <xdr:sp macro="" textlink="">
      <xdr:nvSpPr>
        <xdr:cNvPr id="316" name="楕円 315"/>
        <xdr:cNvSpPr/>
      </xdr:nvSpPr>
      <xdr:spPr>
        <a:xfrm>
          <a:off x="7642225" y="622617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37</xdr:row>
      <xdr:rowOff>112395</xdr:rowOff>
    </xdr:from>
    <xdr:ext cx="378460" cy="259080"/>
    <xdr:sp macro="" textlink="">
      <xdr:nvSpPr>
        <xdr:cNvPr id="317" name="テキスト ボックス 316"/>
        <xdr:cNvSpPr txBox="1"/>
      </xdr:nvSpPr>
      <xdr:spPr>
        <a:xfrm>
          <a:off x="7515225" y="6318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16510</xdr:rowOff>
    </xdr:from>
    <xdr:to xmlns:xdr="http://schemas.openxmlformats.org/drawingml/2006/spreadsheetDrawing">
      <xdr:col>41</xdr:col>
      <xdr:colOff>101600</xdr:colOff>
      <xdr:row>37</xdr:row>
      <xdr:rowOff>118110</xdr:rowOff>
    </xdr:to>
    <xdr:sp macro="" textlink="">
      <xdr:nvSpPr>
        <xdr:cNvPr id="318" name="楕円 317"/>
        <xdr:cNvSpPr/>
      </xdr:nvSpPr>
      <xdr:spPr>
        <a:xfrm>
          <a:off x="6847205"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109220</xdr:rowOff>
    </xdr:from>
    <xdr:ext cx="378460" cy="258445"/>
    <xdr:sp macro="" textlink="">
      <xdr:nvSpPr>
        <xdr:cNvPr id="319" name="テキスト ボックス 318"/>
        <xdr:cNvSpPr txBox="1"/>
      </xdr:nvSpPr>
      <xdr:spPr>
        <a:xfrm>
          <a:off x="6732270" y="6315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xdr:rowOff>
    </xdr:from>
    <xdr:to xmlns:xdr="http://schemas.openxmlformats.org/drawingml/2006/spreadsheetDrawing">
      <xdr:col>36</xdr:col>
      <xdr:colOff>165100</xdr:colOff>
      <xdr:row>37</xdr:row>
      <xdr:rowOff>118745</xdr:rowOff>
    </xdr:to>
    <xdr:sp macro="" textlink="">
      <xdr:nvSpPr>
        <xdr:cNvPr id="320" name="楕円 319"/>
        <xdr:cNvSpPr/>
      </xdr:nvSpPr>
      <xdr:spPr>
        <a:xfrm>
          <a:off x="607568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109855</xdr:rowOff>
    </xdr:from>
    <xdr:ext cx="378460" cy="258445"/>
    <xdr:sp macro="" textlink="">
      <xdr:nvSpPr>
        <xdr:cNvPr id="321" name="テキスト ボックス 320"/>
        <xdr:cNvSpPr txBox="1"/>
      </xdr:nvSpPr>
      <xdr:spPr>
        <a:xfrm>
          <a:off x="5960745" y="6316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3" name="正方形/長方形 322"/>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5" name="正方形/長方形 324"/>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7" name="正方形/長方形 326"/>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30" name="テキスト ボックス 329"/>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5805170" y="97523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3" name="テキスト ボックス 332"/>
        <xdr:cNvSpPr txBox="1"/>
      </xdr:nvSpPr>
      <xdr:spPr>
        <a:xfrm>
          <a:off x="5579745"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4" name="直線コネクタ 333"/>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1495" cy="259080"/>
    <xdr:sp macro="" textlink="">
      <xdr:nvSpPr>
        <xdr:cNvPr id="335" name="テキスト ボックス 334"/>
        <xdr:cNvSpPr txBox="1"/>
      </xdr:nvSpPr>
      <xdr:spPr>
        <a:xfrm>
          <a:off x="5344160"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5805170" y="8636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111760</xdr:rowOff>
    </xdr:from>
    <xdr:ext cx="531495" cy="259080"/>
    <xdr:sp macro="" textlink="">
      <xdr:nvSpPr>
        <xdr:cNvPr id="337" name="テキスト ボックス 336"/>
        <xdr:cNvSpPr txBox="1"/>
      </xdr:nvSpPr>
      <xdr:spPr>
        <a:xfrm>
          <a:off x="5344160" y="8497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39" name="テキスト ボックス 338"/>
        <xdr:cNvSpPr txBox="1"/>
      </xdr:nvSpPr>
      <xdr:spPr>
        <a:xfrm>
          <a:off x="5344160"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51</xdr:row>
      <xdr:rowOff>50800</xdr:rowOff>
    </xdr:from>
    <xdr:to xmlns:xdr="http://schemas.openxmlformats.org/drawingml/2006/spreadsheetDrawing">
      <xdr:col>54</xdr:col>
      <xdr:colOff>167005</xdr:colOff>
      <xdr:row>58</xdr:row>
      <xdr:rowOff>19050</xdr:rowOff>
    </xdr:to>
    <xdr:cxnSp macro="">
      <xdr:nvCxnSpPr>
        <xdr:cNvPr id="341" name="直線コネクタ 340"/>
        <xdr:cNvCxnSpPr/>
      </xdr:nvCxnSpPr>
      <xdr:spPr>
        <a:xfrm flipV="1">
          <a:off x="9185275" y="8604250"/>
          <a:ext cx="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377825" cy="259080"/>
    <xdr:sp macro="" textlink="">
      <xdr:nvSpPr>
        <xdr:cNvPr id="342" name="農林水産業費最小値テキスト"/>
        <xdr:cNvSpPr txBox="1"/>
      </xdr:nvSpPr>
      <xdr:spPr>
        <a:xfrm>
          <a:off x="9236075" y="97497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3" name="直線コネクタ 342"/>
        <xdr:cNvCxnSpPr/>
      </xdr:nvCxnSpPr>
      <xdr:spPr>
        <a:xfrm>
          <a:off x="9119870" y="9745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167640</xdr:rowOff>
    </xdr:from>
    <xdr:ext cx="534035" cy="259080"/>
    <xdr:sp macro="" textlink="">
      <xdr:nvSpPr>
        <xdr:cNvPr id="344" name="農林水産業費最大値テキスト"/>
        <xdr:cNvSpPr txBox="1"/>
      </xdr:nvSpPr>
      <xdr:spPr>
        <a:xfrm>
          <a:off x="9236075" y="838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50800</xdr:rowOff>
    </xdr:from>
    <xdr:to xmlns:xdr="http://schemas.openxmlformats.org/drawingml/2006/spreadsheetDrawing">
      <xdr:col>55</xdr:col>
      <xdr:colOff>88900</xdr:colOff>
      <xdr:row>51</xdr:row>
      <xdr:rowOff>50800</xdr:rowOff>
    </xdr:to>
    <xdr:cxnSp macro="">
      <xdr:nvCxnSpPr>
        <xdr:cNvPr id="345" name="直線コネクタ 344"/>
        <xdr:cNvCxnSpPr/>
      </xdr:nvCxnSpPr>
      <xdr:spPr>
        <a:xfrm>
          <a:off x="9119870" y="86042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106680</xdr:rowOff>
    </xdr:from>
    <xdr:to xmlns:xdr="http://schemas.openxmlformats.org/drawingml/2006/spreadsheetDrawing">
      <xdr:col>55</xdr:col>
      <xdr:colOff>0</xdr:colOff>
      <xdr:row>56</xdr:row>
      <xdr:rowOff>60960</xdr:rowOff>
    </xdr:to>
    <xdr:cxnSp macro="">
      <xdr:nvCxnSpPr>
        <xdr:cNvPr id="346" name="直線コネクタ 345"/>
        <xdr:cNvCxnSpPr/>
      </xdr:nvCxnSpPr>
      <xdr:spPr>
        <a:xfrm>
          <a:off x="8464550" y="8827770"/>
          <a:ext cx="720725"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167640</xdr:rowOff>
    </xdr:from>
    <xdr:ext cx="469265" cy="259080"/>
    <xdr:sp macro="" textlink="">
      <xdr:nvSpPr>
        <xdr:cNvPr id="347" name="農林水産業費平均値テキスト"/>
        <xdr:cNvSpPr txBox="1"/>
      </xdr:nvSpPr>
      <xdr:spPr>
        <a:xfrm>
          <a:off x="9236075" y="93916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17780</xdr:rowOff>
    </xdr:from>
    <xdr:to xmlns:xdr="http://schemas.openxmlformats.org/drawingml/2006/spreadsheetDrawing">
      <xdr:col>55</xdr:col>
      <xdr:colOff>50800</xdr:colOff>
      <xdr:row>56</xdr:row>
      <xdr:rowOff>119380</xdr:rowOff>
    </xdr:to>
    <xdr:sp macro="" textlink="">
      <xdr:nvSpPr>
        <xdr:cNvPr id="348" name="フローチャート: 判断 347"/>
        <xdr:cNvSpPr/>
      </xdr:nvSpPr>
      <xdr:spPr>
        <a:xfrm>
          <a:off x="9157970" y="94094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52</xdr:row>
      <xdr:rowOff>106680</xdr:rowOff>
    </xdr:from>
    <xdr:to xmlns:xdr="http://schemas.openxmlformats.org/drawingml/2006/spreadsheetDrawing">
      <xdr:col>50</xdr:col>
      <xdr:colOff>114300</xdr:colOff>
      <xdr:row>56</xdr:row>
      <xdr:rowOff>96520</xdr:rowOff>
    </xdr:to>
    <xdr:cxnSp macro="">
      <xdr:nvCxnSpPr>
        <xdr:cNvPr id="349" name="直線コネクタ 348"/>
        <xdr:cNvCxnSpPr/>
      </xdr:nvCxnSpPr>
      <xdr:spPr>
        <a:xfrm flipV="1">
          <a:off x="7682230" y="8827770"/>
          <a:ext cx="78232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165735</xdr:rowOff>
    </xdr:from>
    <xdr:to xmlns:xdr="http://schemas.openxmlformats.org/drawingml/2006/spreadsheetDrawing">
      <xdr:col>50</xdr:col>
      <xdr:colOff>165100</xdr:colOff>
      <xdr:row>56</xdr:row>
      <xdr:rowOff>95885</xdr:rowOff>
    </xdr:to>
    <xdr:sp macro="" textlink="">
      <xdr:nvSpPr>
        <xdr:cNvPr id="350" name="フローチャート: 判断 349"/>
        <xdr:cNvSpPr/>
      </xdr:nvSpPr>
      <xdr:spPr>
        <a:xfrm>
          <a:off x="8413750" y="9389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86995</xdr:rowOff>
    </xdr:from>
    <xdr:ext cx="469900" cy="258445"/>
    <xdr:sp macro="" textlink="">
      <xdr:nvSpPr>
        <xdr:cNvPr id="351" name="テキスト ボックス 350"/>
        <xdr:cNvSpPr txBox="1"/>
      </xdr:nvSpPr>
      <xdr:spPr>
        <a:xfrm>
          <a:off x="8253095" y="9478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45720</xdr:rowOff>
    </xdr:from>
    <xdr:to xmlns:xdr="http://schemas.openxmlformats.org/drawingml/2006/spreadsheetDrawing">
      <xdr:col>45</xdr:col>
      <xdr:colOff>167005</xdr:colOff>
      <xdr:row>56</xdr:row>
      <xdr:rowOff>96520</xdr:rowOff>
    </xdr:to>
    <xdr:cxnSp macro="">
      <xdr:nvCxnSpPr>
        <xdr:cNvPr id="352" name="直線コネクタ 351"/>
        <xdr:cNvCxnSpPr/>
      </xdr:nvCxnSpPr>
      <xdr:spPr>
        <a:xfrm>
          <a:off x="6898005" y="9437370"/>
          <a:ext cx="7842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11430</xdr:rowOff>
    </xdr:from>
    <xdr:to xmlns:xdr="http://schemas.openxmlformats.org/drawingml/2006/spreadsheetDrawing">
      <xdr:col>46</xdr:col>
      <xdr:colOff>38100</xdr:colOff>
      <xdr:row>56</xdr:row>
      <xdr:rowOff>113030</xdr:rowOff>
    </xdr:to>
    <xdr:sp macro="" textlink="">
      <xdr:nvSpPr>
        <xdr:cNvPr id="353" name="フローチャート: 判断 352"/>
        <xdr:cNvSpPr/>
      </xdr:nvSpPr>
      <xdr:spPr>
        <a:xfrm>
          <a:off x="7642225" y="94030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129540</xdr:rowOff>
    </xdr:from>
    <xdr:ext cx="469900" cy="258445"/>
    <xdr:sp macro="" textlink="">
      <xdr:nvSpPr>
        <xdr:cNvPr id="354" name="テキスト ボックス 353"/>
        <xdr:cNvSpPr txBox="1"/>
      </xdr:nvSpPr>
      <xdr:spPr>
        <a:xfrm>
          <a:off x="7481570" y="9185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45720</xdr:rowOff>
    </xdr:from>
    <xdr:to xmlns:xdr="http://schemas.openxmlformats.org/drawingml/2006/spreadsheetDrawing">
      <xdr:col>41</xdr:col>
      <xdr:colOff>50800</xdr:colOff>
      <xdr:row>56</xdr:row>
      <xdr:rowOff>98425</xdr:rowOff>
    </xdr:to>
    <xdr:cxnSp macro="">
      <xdr:nvCxnSpPr>
        <xdr:cNvPr id="355" name="直線コネクタ 354"/>
        <xdr:cNvCxnSpPr/>
      </xdr:nvCxnSpPr>
      <xdr:spPr>
        <a:xfrm flipV="1">
          <a:off x="6126480" y="9437370"/>
          <a:ext cx="7715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14605</xdr:rowOff>
    </xdr:from>
    <xdr:to xmlns:xdr="http://schemas.openxmlformats.org/drawingml/2006/spreadsheetDrawing">
      <xdr:col>41</xdr:col>
      <xdr:colOff>101600</xdr:colOff>
      <xdr:row>56</xdr:row>
      <xdr:rowOff>116205</xdr:rowOff>
    </xdr:to>
    <xdr:sp macro="" textlink="">
      <xdr:nvSpPr>
        <xdr:cNvPr id="356" name="フローチャート: 判断 355"/>
        <xdr:cNvSpPr/>
      </xdr:nvSpPr>
      <xdr:spPr>
        <a:xfrm>
          <a:off x="6847205" y="9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107315</xdr:rowOff>
    </xdr:from>
    <xdr:ext cx="469900" cy="258445"/>
    <xdr:sp macro="" textlink="">
      <xdr:nvSpPr>
        <xdr:cNvPr id="357" name="テキスト ボックス 356"/>
        <xdr:cNvSpPr txBox="1"/>
      </xdr:nvSpPr>
      <xdr:spPr>
        <a:xfrm>
          <a:off x="6686550" y="9498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58" name="フローチャート: 判断 357"/>
        <xdr:cNvSpPr/>
      </xdr:nvSpPr>
      <xdr:spPr>
        <a:xfrm>
          <a:off x="607568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158750</xdr:rowOff>
    </xdr:from>
    <xdr:ext cx="469900" cy="258445"/>
    <xdr:sp macro="" textlink="">
      <xdr:nvSpPr>
        <xdr:cNvPr id="359" name="テキスト ボックス 358"/>
        <xdr:cNvSpPr txBox="1"/>
      </xdr:nvSpPr>
      <xdr:spPr>
        <a:xfrm>
          <a:off x="5915025" y="9215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1" name="テキスト ボックス 360"/>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2" name="テキスト ボックス 361"/>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4" name="テキスト ボックス 363"/>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65" name="楕円 364"/>
        <xdr:cNvSpPr/>
      </xdr:nvSpPr>
      <xdr:spPr>
        <a:xfrm>
          <a:off x="9157970" y="94018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33020</xdr:rowOff>
    </xdr:from>
    <xdr:ext cx="469265" cy="258445"/>
    <xdr:sp macro="" textlink="">
      <xdr:nvSpPr>
        <xdr:cNvPr id="366" name="農林水産業費該当値テキスト"/>
        <xdr:cNvSpPr txBox="1"/>
      </xdr:nvSpPr>
      <xdr:spPr>
        <a:xfrm>
          <a:off x="9236075" y="925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55880</xdr:rowOff>
    </xdr:from>
    <xdr:to xmlns:xdr="http://schemas.openxmlformats.org/drawingml/2006/spreadsheetDrawing">
      <xdr:col>50</xdr:col>
      <xdr:colOff>165100</xdr:colOff>
      <xdr:row>52</xdr:row>
      <xdr:rowOff>157480</xdr:rowOff>
    </xdr:to>
    <xdr:sp macro="" textlink="">
      <xdr:nvSpPr>
        <xdr:cNvPr id="367" name="楕円 366"/>
        <xdr:cNvSpPr/>
      </xdr:nvSpPr>
      <xdr:spPr>
        <a:xfrm>
          <a:off x="8413750" y="87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2540</xdr:rowOff>
    </xdr:from>
    <xdr:ext cx="534035" cy="259080"/>
    <xdr:sp macro="" textlink="">
      <xdr:nvSpPr>
        <xdr:cNvPr id="368" name="テキスト ボックス 367"/>
        <xdr:cNvSpPr txBox="1"/>
      </xdr:nvSpPr>
      <xdr:spPr>
        <a:xfrm>
          <a:off x="8220710" y="855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45720</xdr:rowOff>
    </xdr:from>
    <xdr:to xmlns:xdr="http://schemas.openxmlformats.org/drawingml/2006/spreadsheetDrawing">
      <xdr:col>46</xdr:col>
      <xdr:colOff>38100</xdr:colOff>
      <xdr:row>56</xdr:row>
      <xdr:rowOff>147320</xdr:rowOff>
    </xdr:to>
    <xdr:sp macro="" textlink="">
      <xdr:nvSpPr>
        <xdr:cNvPr id="369" name="楕円 368"/>
        <xdr:cNvSpPr/>
      </xdr:nvSpPr>
      <xdr:spPr>
        <a:xfrm>
          <a:off x="7642225" y="94373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138430</xdr:rowOff>
    </xdr:from>
    <xdr:ext cx="469900" cy="259080"/>
    <xdr:sp macro="" textlink="">
      <xdr:nvSpPr>
        <xdr:cNvPr id="370" name="テキスト ボックス 369"/>
        <xdr:cNvSpPr txBox="1"/>
      </xdr:nvSpPr>
      <xdr:spPr>
        <a:xfrm>
          <a:off x="7481570" y="953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166370</xdr:rowOff>
    </xdr:from>
    <xdr:to xmlns:xdr="http://schemas.openxmlformats.org/drawingml/2006/spreadsheetDrawing">
      <xdr:col>41</xdr:col>
      <xdr:colOff>101600</xdr:colOff>
      <xdr:row>56</xdr:row>
      <xdr:rowOff>96520</xdr:rowOff>
    </xdr:to>
    <xdr:sp macro="" textlink="">
      <xdr:nvSpPr>
        <xdr:cNvPr id="371" name="楕円 370"/>
        <xdr:cNvSpPr/>
      </xdr:nvSpPr>
      <xdr:spPr>
        <a:xfrm>
          <a:off x="6847205" y="939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113665</xdr:rowOff>
    </xdr:from>
    <xdr:ext cx="469900" cy="259080"/>
    <xdr:sp macro="" textlink="">
      <xdr:nvSpPr>
        <xdr:cNvPr id="372" name="テキスト ボックス 371"/>
        <xdr:cNvSpPr txBox="1"/>
      </xdr:nvSpPr>
      <xdr:spPr>
        <a:xfrm>
          <a:off x="6686550" y="917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47625</xdr:rowOff>
    </xdr:from>
    <xdr:to xmlns:xdr="http://schemas.openxmlformats.org/drawingml/2006/spreadsheetDrawing">
      <xdr:col>36</xdr:col>
      <xdr:colOff>165100</xdr:colOff>
      <xdr:row>56</xdr:row>
      <xdr:rowOff>149225</xdr:rowOff>
    </xdr:to>
    <xdr:sp macro="" textlink="">
      <xdr:nvSpPr>
        <xdr:cNvPr id="373" name="楕円 372"/>
        <xdr:cNvSpPr/>
      </xdr:nvSpPr>
      <xdr:spPr>
        <a:xfrm>
          <a:off x="607568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140335</xdr:rowOff>
    </xdr:from>
    <xdr:ext cx="469900" cy="258445"/>
    <xdr:sp macro="" textlink="">
      <xdr:nvSpPr>
        <xdr:cNvPr id="374" name="テキスト ボックス 373"/>
        <xdr:cNvSpPr txBox="1"/>
      </xdr:nvSpPr>
      <xdr:spPr>
        <a:xfrm>
          <a:off x="5915025" y="953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83" name="テキスト ボックス 382"/>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5805170" y="133464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86" name="テキスト ボックス 385"/>
        <xdr:cNvSpPr txBox="1"/>
      </xdr:nvSpPr>
      <xdr:spPr>
        <a:xfrm>
          <a:off x="5579745"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5805170" y="130270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5344160" y="12888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9" name="直線コネクタ 388"/>
        <xdr:cNvCxnSpPr/>
      </xdr:nvCxnSpPr>
      <xdr:spPr>
        <a:xfrm>
          <a:off x="5805170" y="12708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5344160"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5805170" y="123894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1495" cy="259080"/>
    <xdr:sp macro="" textlink="">
      <xdr:nvSpPr>
        <xdr:cNvPr id="392" name="テキスト ボックス 391"/>
        <xdr:cNvSpPr txBox="1"/>
      </xdr:nvSpPr>
      <xdr:spPr>
        <a:xfrm>
          <a:off x="5344160" y="12247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5805170" y="120707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9080"/>
    <xdr:sp macro="" textlink="">
      <xdr:nvSpPr>
        <xdr:cNvPr id="394" name="テキスト ボックス 393"/>
        <xdr:cNvSpPr txBox="1"/>
      </xdr:nvSpPr>
      <xdr:spPr>
        <a:xfrm>
          <a:off x="5344160" y="1192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5805170" y="11747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5280025"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29845</xdr:rowOff>
    </xdr:from>
    <xdr:to xmlns:xdr="http://schemas.openxmlformats.org/drawingml/2006/spreadsheetDrawing">
      <xdr:col>54</xdr:col>
      <xdr:colOff>167005</xdr:colOff>
      <xdr:row>79</xdr:row>
      <xdr:rowOff>59055</xdr:rowOff>
    </xdr:to>
    <xdr:cxnSp macro="">
      <xdr:nvCxnSpPr>
        <xdr:cNvPr id="400" name="直線コネクタ 399"/>
        <xdr:cNvCxnSpPr/>
      </xdr:nvCxnSpPr>
      <xdr:spPr>
        <a:xfrm flipV="1">
          <a:off x="9185275" y="11768455"/>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62865</xdr:rowOff>
    </xdr:from>
    <xdr:ext cx="469265" cy="259080"/>
    <xdr:sp macro="" textlink="">
      <xdr:nvSpPr>
        <xdr:cNvPr id="401" name="商工費最小値テキスト"/>
        <xdr:cNvSpPr txBox="1"/>
      </xdr:nvSpPr>
      <xdr:spPr>
        <a:xfrm>
          <a:off x="9236075" y="1331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59055</xdr:rowOff>
    </xdr:from>
    <xdr:to xmlns:xdr="http://schemas.openxmlformats.org/drawingml/2006/spreadsheetDrawing">
      <xdr:col>55</xdr:col>
      <xdr:colOff>88900</xdr:colOff>
      <xdr:row>79</xdr:row>
      <xdr:rowOff>59055</xdr:rowOff>
    </xdr:to>
    <xdr:cxnSp macro="">
      <xdr:nvCxnSpPr>
        <xdr:cNvPr id="402" name="直線コネクタ 401"/>
        <xdr:cNvCxnSpPr/>
      </xdr:nvCxnSpPr>
      <xdr:spPr>
        <a:xfrm>
          <a:off x="9119870" y="133064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147955</xdr:rowOff>
    </xdr:from>
    <xdr:ext cx="534035" cy="258445"/>
    <xdr:sp macro="" textlink="">
      <xdr:nvSpPr>
        <xdr:cNvPr id="403" name="商工費最大値テキスト"/>
        <xdr:cNvSpPr txBox="1"/>
      </xdr:nvSpPr>
      <xdr:spPr>
        <a:xfrm>
          <a:off x="9236075" y="11551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29845</xdr:rowOff>
    </xdr:from>
    <xdr:to xmlns:xdr="http://schemas.openxmlformats.org/drawingml/2006/spreadsheetDrawing">
      <xdr:col>55</xdr:col>
      <xdr:colOff>88900</xdr:colOff>
      <xdr:row>70</xdr:row>
      <xdr:rowOff>29845</xdr:rowOff>
    </xdr:to>
    <xdr:cxnSp macro="">
      <xdr:nvCxnSpPr>
        <xdr:cNvPr id="404" name="直線コネクタ 403"/>
        <xdr:cNvCxnSpPr/>
      </xdr:nvCxnSpPr>
      <xdr:spPr>
        <a:xfrm>
          <a:off x="9119870" y="11768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161925</xdr:rowOff>
    </xdr:from>
    <xdr:to xmlns:xdr="http://schemas.openxmlformats.org/drawingml/2006/spreadsheetDrawing">
      <xdr:col>55</xdr:col>
      <xdr:colOff>0</xdr:colOff>
      <xdr:row>76</xdr:row>
      <xdr:rowOff>59690</xdr:rowOff>
    </xdr:to>
    <xdr:cxnSp macro="">
      <xdr:nvCxnSpPr>
        <xdr:cNvPr id="405" name="直線コネクタ 404"/>
        <xdr:cNvCxnSpPr/>
      </xdr:nvCxnSpPr>
      <xdr:spPr>
        <a:xfrm>
          <a:off x="8464550" y="12571095"/>
          <a:ext cx="7207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035" cy="258445"/>
    <xdr:sp macro="" textlink="">
      <xdr:nvSpPr>
        <xdr:cNvPr id="406" name="商工費平均値テキスト"/>
        <xdr:cNvSpPr txBox="1"/>
      </xdr:nvSpPr>
      <xdr:spPr>
        <a:xfrm>
          <a:off x="9236075" y="129857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7" name="フローチャート: 判断 406"/>
        <xdr:cNvSpPr/>
      </xdr:nvSpPr>
      <xdr:spPr>
        <a:xfrm>
          <a:off x="9157970" y="130073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74</xdr:row>
      <xdr:rowOff>161925</xdr:rowOff>
    </xdr:from>
    <xdr:to xmlns:xdr="http://schemas.openxmlformats.org/drawingml/2006/spreadsheetDrawing">
      <xdr:col>50</xdr:col>
      <xdr:colOff>114300</xdr:colOff>
      <xdr:row>77</xdr:row>
      <xdr:rowOff>50800</xdr:rowOff>
    </xdr:to>
    <xdr:cxnSp macro="">
      <xdr:nvCxnSpPr>
        <xdr:cNvPr id="408" name="直線コネクタ 407"/>
        <xdr:cNvCxnSpPr/>
      </xdr:nvCxnSpPr>
      <xdr:spPr>
        <a:xfrm flipV="1">
          <a:off x="7682230" y="12571095"/>
          <a:ext cx="78232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69215</xdr:rowOff>
    </xdr:from>
    <xdr:to xmlns:xdr="http://schemas.openxmlformats.org/drawingml/2006/spreadsheetDrawing">
      <xdr:col>50</xdr:col>
      <xdr:colOff>165100</xdr:colOff>
      <xdr:row>77</xdr:row>
      <xdr:rowOff>167640</xdr:rowOff>
    </xdr:to>
    <xdr:sp macro="" textlink="">
      <xdr:nvSpPr>
        <xdr:cNvPr id="409" name="フローチャート: 判断 408"/>
        <xdr:cNvSpPr/>
      </xdr:nvSpPr>
      <xdr:spPr>
        <a:xfrm>
          <a:off x="8413750" y="12981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161925</xdr:rowOff>
    </xdr:from>
    <xdr:ext cx="534035" cy="258445"/>
    <xdr:sp macro="" textlink="">
      <xdr:nvSpPr>
        <xdr:cNvPr id="410" name="テキスト ボックス 409"/>
        <xdr:cNvSpPr txBox="1"/>
      </xdr:nvSpPr>
      <xdr:spPr>
        <a:xfrm>
          <a:off x="8220710" y="13074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50800</xdr:rowOff>
    </xdr:from>
    <xdr:to xmlns:xdr="http://schemas.openxmlformats.org/drawingml/2006/spreadsheetDrawing">
      <xdr:col>45</xdr:col>
      <xdr:colOff>167005</xdr:colOff>
      <xdr:row>77</xdr:row>
      <xdr:rowOff>62865</xdr:rowOff>
    </xdr:to>
    <xdr:cxnSp macro="">
      <xdr:nvCxnSpPr>
        <xdr:cNvPr id="411" name="直線コネクタ 410"/>
        <xdr:cNvCxnSpPr/>
      </xdr:nvCxnSpPr>
      <xdr:spPr>
        <a:xfrm flipV="1">
          <a:off x="6898005" y="12962890"/>
          <a:ext cx="7842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38100</xdr:rowOff>
    </xdr:from>
    <xdr:to xmlns:xdr="http://schemas.openxmlformats.org/drawingml/2006/spreadsheetDrawing">
      <xdr:col>46</xdr:col>
      <xdr:colOff>38100</xdr:colOff>
      <xdr:row>78</xdr:row>
      <xdr:rowOff>140335</xdr:rowOff>
    </xdr:to>
    <xdr:sp macro="" textlink="">
      <xdr:nvSpPr>
        <xdr:cNvPr id="412" name="フローチャート: 判断 411"/>
        <xdr:cNvSpPr/>
      </xdr:nvSpPr>
      <xdr:spPr>
        <a:xfrm>
          <a:off x="7642225" y="1311783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130810</xdr:rowOff>
    </xdr:from>
    <xdr:ext cx="534035" cy="259080"/>
    <xdr:sp macro="" textlink="">
      <xdr:nvSpPr>
        <xdr:cNvPr id="413" name="テキスト ボックス 412"/>
        <xdr:cNvSpPr txBox="1"/>
      </xdr:nvSpPr>
      <xdr:spPr>
        <a:xfrm>
          <a:off x="7449185" y="1321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62865</xdr:rowOff>
    </xdr:from>
    <xdr:to xmlns:xdr="http://schemas.openxmlformats.org/drawingml/2006/spreadsheetDrawing">
      <xdr:col>41</xdr:col>
      <xdr:colOff>50800</xdr:colOff>
      <xdr:row>77</xdr:row>
      <xdr:rowOff>67945</xdr:rowOff>
    </xdr:to>
    <xdr:cxnSp macro="">
      <xdr:nvCxnSpPr>
        <xdr:cNvPr id="414" name="直線コネクタ 413"/>
        <xdr:cNvCxnSpPr/>
      </xdr:nvCxnSpPr>
      <xdr:spPr>
        <a:xfrm flipV="1">
          <a:off x="6126480" y="12974955"/>
          <a:ext cx="771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15" name="フローチャート: 判断 414"/>
        <xdr:cNvSpPr/>
      </xdr:nvSpPr>
      <xdr:spPr>
        <a:xfrm>
          <a:off x="6847205"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34035" cy="257810"/>
    <xdr:sp macro="" textlink="">
      <xdr:nvSpPr>
        <xdr:cNvPr id="416" name="テキスト ボックス 415"/>
        <xdr:cNvSpPr txBox="1"/>
      </xdr:nvSpPr>
      <xdr:spPr>
        <a:xfrm>
          <a:off x="6677660" y="132219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45085</xdr:rowOff>
    </xdr:from>
    <xdr:to xmlns:xdr="http://schemas.openxmlformats.org/drawingml/2006/spreadsheetDrawing">
      <xdr:col>36</xdr:col>
      <xdr:colOff>165100</xdr:colOff>
      <xdr:row>78</xdr:row>
      <xdr:rowOff>146685</xdr:rowOff>
    </xdr:to>
    <xdr:sp macro="" textlink="">
      <xdr:nvSpPr>
        <xdr:cNvPr id="417" name="フローチャート: 判断 416"/>
        <xdr:cNvSpPr/>
      </xdr:nvSpPr>
      <xdr:spPr>
        <a:xfrm>
          <a:off x="607568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137795</xdr:rowOff>
    </xdr:from>
    <xdr:ext cx="534035" cy="259080"/>
    <xdr:sp macro="" textlink="">
      <xdr:nvSpPr>
        <xdr:cNvPr id="418" name="テキスト ボックス 417"/>
        <xdr:cNvSpPr txBox="1"/>
      </xdr:nvSpPr>
      <xdr:spPr>
        <a:xfrm>
          <a:off x="5882640" y="13217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0" name="テキスト ボックス 419"/>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21" name="テキスト ボックス 420"/>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2" name="テキスト ボックス 421"/>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3" name="テキスト ボックス 422"/>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8890</xdr:rowOff>
    </xdr:from>
    <xdr:to xmlns:xdr="http://schemas.openxmlformats.org/drawingml/2006/spreadsheetDrawing">
      <xdr:col>55</xdr:col>
      <xdr:colOff>50800</xdr:colOff>
      <xdr:row>76</xdr:row>
      <xdr:rowOff>110490</xdr:rowOff>
    </xdr:to>
    <xdr:sp macro="" textlink="">
      <xdr:nvSpPr>
        <xdr:cNvPr id="424" name="楕円 423"/>
        <xdr:cNvSpPr/>
      </xdr:nvSpPr>
      <xdr:spPr>
        <a:xfrm>
          <a:off x="9157970" y="127533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31750</xdr:rowOff>
    </xdr:from>
    <xdr:ext cx="534035" cy="258445"/>
    <xdr:sp macro="" textlink="">
      <xdr:nvSpPr>
        <xdr:cNvPr id="425" name="商工費該当値テキスト"/>
        <xdr:cNvSpPr txBox="1"/>
      </xdr:nvSpPr>
      <xdr:spPr>
        <a:xfrm>
          <a:off x="9236075" y="1260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111125</xdr:rowOff>
    </xdr:from>
    <xdr:to xmlns:xdr="http://schemas.openxmlformats.org/drawingml/2006/spreadsheetDrawing">
      <xdr:col>50</xdr:col>
      <xdr:colOff>165100</xdr:colOff>
      <xdr:row>75</xdr:row>
      <xdr:rowOff>41275</xdr:rowOff>
    </xdr:to>
    <xdr:sp macro="" textlink="">
      <xdr:nvSpPr>
        <xdr:cNvPr id="426" name="楕円 425"/>
        <xdr:cNvSpPr/>
      </xdr:nvSpPr>
      <xdr:spPr>
        <a:xfrm>
          <a:off x="8413750" y="12520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57785</xdr:rowOff>
    </xdr:from>
    <xdr:ext cx="534035" cy="259080"/>
    <xdr:sp macro="" textlink="">
      <xdr:nvSpPr>
        <xdr:cNvPr id="427" name="テキスト ボックス 426"/>
        <xdr:cNvSpPr txBox="1"/>
      </xdr:nvSpPr>
      <xdr:spPr>
        <a:xfrm>
          <a:off x="8220710" y="1229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0</xdr:rowOff>
    </xdr:from>
    <xdr:to xmlns:xdr="http://schemas.openxmlformats.org/drawingml/2006/spreadsheetDrawing">
      <xdr:col>46</xdr:col>
      <xdr:colOff>38100</xdr:colOff>
      <xdr:row>77</xdr:row>
      <xdr:rowOff>101600</xdr:rowOff>
    </xdr:to>
    <xdr:sp macro="" textlink="">
      <xdr:nvSpPr>
        <xdr:cNvPr id="428" name="楕円 427"/>
        <xdr:cNvSpPr/>
      </xdr:nvSpPr>
      <xdr:spPr>
        <a:xfrm>
          <a:off x="7642225" y="129120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118110</xdr:rowOff>
    </xdr:from>
    <xdr:ext cx="534035" cy="259080"/>
    <xdr:sp macro="" textlink="">
      <xdr:nvSpPr>
        <xdr:cNvPr id="429" name="テキスト ボックス 428"/>
        <xdr:cNvSpPr txBox="1"/>
      </xdr:nvSpPr>
      <xdr:spPr>
        <a:xfrm>
          <a:off x="7449185" y="1269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12065</xdr:rowOff>
    </xdr:from>
    <xdr:to xmlns:xdr="http://schemas.openxmlformats.org/drawingml/2006/spreadsheetDrawing">
      <xdr:col>41</xdr:col>
      <xdr:colOff>101600</xdr:colOff>
      <xdr:row>77</xdr:row>
      <xdr:rowOff>113665</xdr:rowOff>
    </xdr:to>
    <xdr:sp macro="" textlink="">
      <xdr:nvSpPr>
        <xdr:cNvPr id="430" name="楕円 429"/>
        <xdr:cNvSpPr/>
      </xdr:nvSpPr>
      <xdr:spPr>
        <a:xfrm>
          <a:off x="6847205"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130175</xdr:rowOff>
    </xdr:from>
    <xdr:ext cx="534035" cy="258445"/>
    <xdr:sp macro="" textlink="">
      <xdr:nvSpPr>
        <xdr:cNvPr id="431" name="テキスト ボックス 430"/>
        <xdr:cNvSpPr txBox="1"/>
      </xdr:nvSpPr>
      <xdr:spPr>
        <a:xfrm>
          <a:off x="6677660" y="12706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17145</xdr:rowOff>
    </xdr:from>
    <xdr:to xmlns:xdr="http://schemas.openxmlformats.org/drawingml/2006/spreadsheetDrawing">
      <xdr:col>36</xdr:col>
      <xdr:colOff>165100</xdr:colOff>
      <xdr:row>77</xdr:row>
      <xdr:rowOff>118745</xdr:rowOff>
    </xdr:to>
    <xdr:sp macro="" textlink="">
      <xdr:nvSpPr>
        <xdr:cNvPr id="432" name="楕円 431"/>
        <xdr:cNvSpPr/>
      </xdr:nvSpPr>
      <xdr:spPr>
        <a:xfrm>
          <a:off x="607568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135255</xdr:rowOff>
    </xdr:from>
    <xdr:ext cx="534035" cy="259080"/>
    <xdr:sp macro="" textlink="">
      <xdr:nvSpPr>
        <xdr:cNvPr id="433" name="テキスト ボックス 432"/>
        <xdr:cNvSpPr txBox="1"/>
      </xdr:nvSpPr>
      <xdr:spPr>
        <a:xfrm>
          <a:off x="5882640" y="12712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5" name="正方形/長方形 434"/>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7" name="正方形/長方形 436"/>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9" name="正方形/長方形 438"/>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42" name="テキスト ボックス 441"/>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4" name="テキスト ボックス 443"/>
        <xdr:cNvSpPr txBox="1"/>
      </xdr:nvSpPr>
      <xdr:spPr>
        <a:xfrm>
          <a:off x="5579745"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5344160"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0" name="テキスト ボックス 449"/>
        <xdr:cNvSpPr txBox="1"/>
      </xdr:nvSpPr>
      <xdr:spPr>
        <a:xfrm>
          <a:off x="5344160"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5344160"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8445"/>
    <xdr:sp macro="" textlink="">
      <xdr:nvSpPr>
        <xdr:cNvPr id="454" name="テキスト ボックス 453"/>
        <xdr:cNvSpPr txBox="1"/>
      </xdr:nvSpPr>
      <xdr:spPr>
        <a:xfrm>
          <a:off x="5280025"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91</xdr:row>
      <xdr:rowOff>48895</xdr:rowOff>
    </xdr:from>
    <xdr:to xmlns:xdr="http://schemas.openxmlformats.org/drawingml/2006/spreadsheetDrawing">
      <xdr:col>54</xdr:col>
      <xdr:colOff>167005</xdr:colOff>
      <xdr:row>98</xdr:row>
      <xdr:rowOff>155575</xdr:rowOff>
    </xdr:to>
    <xdr:cxnSp macro="">
      <xdr:nvCxnSpPr>
        <xdr:cNvPr id="458" name="直線コネクタ 457"/>
        <xdr:cNvCxnSpPr/>
      </xdr:nvCxnSpPr>
      <xdr:spPr>
        <a:xfrm flipV="1">
          <a:off x="9185275" y="1530794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159385</xdr:rowOff>
    </xdr:from>
    <xdr:ext cx="534035" cy="258445"/>
    <xdr:sp macro="" textlink="">
      <xdr:nvSpPr>
        <xdr:cNvPr id="459" name="土木費最小値テキスト"/>
        <xdr:cNvSpPr txBox="1"/>
      </xdr:nvSpPr>
      <xdr:spPr>
        <a:xfrm>
          <a:off x="9236075"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155575</xdr:rowOff>
    </xdr:from>
    <xdr:to xmlns:xdr="http://schemas.openxmlformats.org/drawingml/2006/spreadsheetDrawing">
      <xdr:col>55</xdr:col>
      <xdr:colOff>88900</xdr:colOff>
      <xdr:row>98</xdr:row>
      <xdr:rowOff>155575</xdr:rowOff>
    </xdr:to>
    <xdr:cxnSp macro="">
      <xdr:nvCxnSpPr>
        <xdr:cNvPr id="460" name="直線コネクタ 459"/>
        <xdr:cNvCxnSpPr/>
      </xdr:nvCxnSpPr>
      <xdr:spPr>
        <a:xfrm>
          <a:off x="9119870" y="16614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167005</xdr:rowOff>
    </xdr:from>
    <xdr:ext cx="534035" cy="258445"/>
    <xdr:sp macro="" textlink="">
      <xdr:nvSpPr>
        <xdr:cNvPr id="461" name="土木費最大値テキスト"/>
        <xdr:cNvSpPr txBox="1"/>
      </xdr:nvSpPr>
      <xdr:spPr>
        <a:xfrm>
          <a:off x="9236075" y="15090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48895</xdr:rowOff>
    </xdr:from>
    <xdr:to xmlns:xdr="http://schemas.openxmlformats.org/drawingml/2006/spreadsheetDrawing">
      <xdr:col>55</xdr:col>
      <xdr:colOff>88900</xdr:colOff>
      <xdr:row>91</xdr:row>
      <xdr:rowOff>48895</xdr:rowOff>
    </xdr:to>
    <xdr:cxnSp macro="">
      <xdr:nvCxnSpPr>
        <xdr:cNvPr id="462" name="直線コネクタ 461"/>
        <xdr:cNvCxnSpPr/>
      </xdr:nvCxnSpPr>
      <xdr:spPr>
        <a:xfrm>
          <a:off x="9119870" y="15307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1270</xdr:rowOff>
    </xdr:from>
    <xdr:to xmlns:xdr="http://schemas.openxmlformats.org/drawingml/2006/spreadsheetDrawing">
      <xdr:col>55</xdr:col>
      <xdr:colOff>0</xdr:colOff>
      <xdr:row>96</xdr:row>
      <xdr:rowOff>56515</xdr:rowOff>
    </xdr:to>
    <xdr:cxnSp macro="">
      <xdr:nvCxnSpPr>
        <xdr:cNvPr id="463" name="直線コネクタ 462"/>
        <xdr:cNvCxnSpPr/>
      </xdr:nvCxnSpPr>
      <xdr:spPr>
        <a:xfrm flipV="1">
          <a:off x="8464550" y="16117570"/>
          <a:ext cx="7207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47625</xdr:rowOff>
    </xdr:from>
    <xdr:ext cx="534035" cy="259080"/>
    <xdr:sp macro="" textlink="">
      <xdr:nvSpPr>
        <xdr:cNvPr id="464" name="土木費平均値テキスト"/>
        <xdr:cNvSpPr txBox="1"/>
      </xdr:nvSpPr>
      <xdr:spPr>
        <a:xfrm>
          <a:off x="9236075" y="16163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69215</xdr:rowOff>
    </xdr:from>
    <xdr:to xmlns:xdr="http://schemas.openxmlformats.org/drawingml/2006/spreadsheetDrawing">
      <xdr:col>55</xdr:col>
      <xdr:colOff>50800</xdr:colOff>
      <xdr:row>96</xdr:row>
      <xdr:rowOff>170815</xdr:rowOff>
    </xdr:to>
    <xdr:sp macro="" textlink="">
      <xdr:nvSpPr>
        <xdr:cNvPr id="465" name="フローチャート: 判断 464"/>
        <xdr:cNvSpPr/>
      </xdr:nvSpPr>
      <xdr:spPr>
        <a:xfrm>
          <a:off x="9157970" y="161855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96</xdr:row>
      <xdr:rowOff>46355</xdr:rowOff>
    </xdr:from>
    <xdr:to xmlns:xdr="http://schemas.openxmlformats.org/drawingml/2006/spreadsheetDrawing">
      <xdr:col>50</xdr:col>
      <xdr:colOff>114300</xdr:colOff>
      <xdr:row>96</xdr:row>
      <xdr:rowOff>56515</xdr:rowOff>
    </xdr:to>
    <xdr:cxnSp macro="">
      <xdr:nvCxnSpPr>
        <xdr:cNvPr id="466" name="直線コネクタ 465"/>
        <xdr:cNvCxnSpPr/>
      </xdr:nvCxnSpPr>
      <xdr:spPr>
        <a:xfrm>
          <a:off x="7682230" y="16162655"/>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31750</xdr:rowOff>
    </xdr:from>
    <xdr:to xmlns:xdr="http://schemas.openxmlformats.org/drawingml/2006/spreadsheetDrawing">
      <xdr:col>50</xdr:col>
      <xdr:colOff>165100</xdr:colOff>
      <xdr:row>96</xdr:row>
      <xdr:rowOff>133350</xdr:rowOff>
    </xdr:to>
    <xdr:sp macro="" textlink="">
      <xdr:nvSpPr>
        <xdr:cNvPr id="467" name="フローチャート: 判断 466"/>
        <xdr:cNvSpPr/>
      </xdr:nvSpPr>
      <xdr:spPr>
        <a:xfrm>
          <a:off x="841375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124460</xdr:rowOff>
    </xdr:from>
    <xdr:ext cx="534035" cy="259080"/>
    <xdr:sp macro="" textlink="">
      <xdr:nvSpPr>
        <xdr:cNvPr id="468" name="テキスト ボックス 467"/>
        <xdr:cNvSpPr txBox="1"/>
      </xdr:nvSpPr>
      <xdr:spPr>
        <a:xfrm>
          <a:off x="8220710"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46355</xdr:rowOff>
    </xdr:from>
    <xdr:to xmlns:xdr="http://schemas.openxmlformats.org/drawingml/2006/spreadsheetDrawing">
      <xdr:col>45</xdr:col>
      <xdr:colOff>167005</xdr:colOff>
      <xdr:row>96</xdr:row>
      <xdr:rowOff>53975</xdr:rowOff>
    </xdr:to>
    <xdr:cxnSp macro="">
      <xdr:nvCxnSpPr>
        <xdr:cNvPr id="469" name="直線コネクタ 468"/>
        <xdr:cNvCxnSpPr/>
      </xdr:nvCxnSpPr>
      <xdr:spPr>
        <a:xfrm flipV="1">
          <a:off x="6898005" y="1616265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57785</xdr:rowOff>
    </xdr:from>
    <xdr:to xmlns:xdr="http://schemas.openxmlformats.org/drawingml/2006/spreadsheetDrawing">
      <xdr:col>46</xdr:col>
      <xdr:colOff>38100</xdr:colOff>
      <xdr:row>96</xdr:row>
      <xdr:rowOff>159385</xdr:rowOff>
    </xdr:to>
    <xdr:sp macro="" textlink="">
      <xdr:nvSpPr>
        <xdr:cNvPr id="470" name="フローチャート: 判断 469"/>
        <xdr:cNvSpPr/>
      </xdr:nvSpPr>
      <xdr:spPr>
        <a:xfrm>
          <a:off x="7642225" y="161740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150495</xdr:rowOff>
    </xdr:from>
    <xdr:ext cx="534035" cy="259080"/>
    <xdr:sp macro="" textlink="">
      <xdr:nvSpPr>
        <xdr:cNvPr id="471" name="テキスト ボックス 470"/>
        <xdr:cNvSpPr txBox="1"/>
      </xdr:nvSpPr>
      <xdr:spPr>
        <a:xfrm>
          <a:off x="744918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46990</xdr:rowOff>
    </xdr:from>
    <xdr:to xmlns:xdr="http://schemas.openxmlformats.org/drawingml/2006/spreadsheetDrawing">
      <xdr:col>41</xdr:col>
      <xdr:colOff>50800</xdr:colOff>
      <xdr:row>96</xdr:row>
      <xdr:rowOff>53975</xdr:rowOff>
    </xdr:to>
    <xdr:cxnSp macro="">
      <xdr:nvCxnSpPr>
        <xdr:cNvPr id="472" name="直線コネクタ 471"/>
        <xdr:cNvCxnSpPr/>
      </xdr:nvCxnSpPr>
      <xdr:spPr>
        <a:xfrm>
          <a:off x="6126480" y="16163290"/>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73" name="フローチャート: 判断 472"/>
        <xdr:cNvSpPr/>
      </xdr:nvSpPr>
      <xdr:spPr>
        <a:xfrm>
          <a:off x="6847205"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156210</xdr:rowOff>
    </xdr:from>
    <xdr:ext cx="534035" cy="258445"/>
    <xdr:sp macro="" textlink="">
      <xdr:nvSpPr>
        <xdr:cNvPr id="474" name="テキスト ボックス 473"/>
        <xdr:cNvSpPr txBox="1"/>
      </xdr:nvSpPr>
      <xdr:spPr>
        <a:xfrm>
          <a:off x="6677660"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45085</xdr:rowOff>
    </xdr:from>
    <xdr:to xmlns:xdr="http://schemas.openxmlformats.org/drawingml/2006/spreadsheetDrawing">
      <xdr:col>36</xdr:col>
      <xdr:colOff>165100</xdr:colOff>
      <xdr:row>96</xdr:row>
      <xdr:rowOff>146685</xdr:rowOff>
    </xdr:to>
    <xdr:sp macro="" textlink="">
      <xdr:nvSpPr>
        <xdr:cNvPr id="475" name="フローチャート: 判断 474"/>
        <xdr:cNvSpPr/>
      </xdr:nvSpPr>
      <xdr:spPr>
        <a:xfrm>
          <a:off x="6075680"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137795</xdr:rowOff>
    </xdr:from>
    <xdr:ext cx="534035" cy="259080"/>
    <xdr:sp macro="" textlink="">
      <xdr:nvSpPr>
        <xdr:cNvPr id="476" name="テキスト ボックス 475"/>
        <xdr:cNvSpPr txBox="1"/>
      </xdr:nvSpPr>
      <xdr:spPr>
        <a:xfrm>
          <a:off x="5882640"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8" name="テキスト ボックス 477"/>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9" name="テキスト ボックス 478"/>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0" name="テキスト ボックス 479"/>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1" name="テキスト ボックス 480"/>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121920</xdr:rowOff>
    </xdr:from>
    <xdr:to xmlns:xdr="http://schemas.openxmlformats.org/drawingml/2006/spreadsheetDrawing">
      <xdr:col>55</xdr:col>
      <xdr:colOff>50800</xdr:colOff>
      <xdr:row>96</xdr:row>
      <xdr:rowOff>52070</xdr:rowOff>
    </xdr:to>
    <xdr:sp macro="" textlink="">
      <xdr:nvSpPr>
        <xdr:cNvPr id="482" name="楕円 481"/>
        <xdr:cNvSpPr/>
      </xdr:nvSpPr>
      <xdr:spPr>
        <a:xfrm>
          <a:off x="9157970" y="160667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144780</xdr:rowOff>
    </xdr:from>
    <xdr:ext cx="534035" cy="258445"/>
    <xdr:sp macro="" textlink="">
      <xdr:nvSpPr>
        <xdr:cNvPr id="483" name="土木費該当値テキスト"/>
        <xdr:cNvSpPr txBox="1"/>
      </xdr:nvSpPr>
      <xdr:spPr>
        <a:xfrm>
          <a:off x="9236075" y="15918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107315</xdr:rowOff>
    </xdr:to>
    <xdr:sp macro="" textlink="">
      <xdr:nvSpPr>
        <xdr:cNvPr id="484" name="楕円 483"/>
        <xdr:cNvSpPr/>
      </xdr:nvSpPr>
      <xdr:spPr>
        <a:xfrm>
          <a:off x="841375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123825</xdr:rowOff>
    </xdr:from>
    <xdr:ext cx="534035" cy="258445"/>
    <xdr:sp macro="" textlink="">
      <xdr:nvSpPr>
        <xdr:cNvPr id="485" name="テキスト ボックス 484"/>
        <xdr:cNvSpPr txBox="1"/>
      </xdr:nvSpPr>
      <xdr:spPr>
        <a:xfrm>
          <a:off x="8220710" y="1589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167005</xdr:rowOff>
    </xdr:from>
    <xdr:to xmlns:xdr="http://schemas.openxmlformats.org/drawingml/2006/spreadsheetDrawing">
      <xdr:col>46</xdr:col>
      <xdr:colOff>38100</xdr:colOff>
      <xdr:row>96</xdr:row>
      <xdr:rowOff>97790</xdr:rowOff>
    </xdr:to>
    <xdr:sp macro="" textlink="">
      <xdr:nvSpPr>
        <xdr:cNvPr id="486" name="楕円 485"/>
        <xdr:cNvSpPr/>
      </xdr:nvSpPr>
      <xdr:spPr>
        <a:xfrm>
          <a:off x="7642225" y="1611185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114300</xdr:rowOff>
    </xdr:from>
    <xdr:ext cx="534035" cy="259080"/>
    <xdr:sp macro="" textlink="">
      <xdr:nvSpPr>
        <xdr:cNvPr id="487" name="テキスト ボックス 486"/>
        <xdr:cNvSpPr txBox="1"/>
      </xdr:nvSpPr>
      <xdr:spPr>
        <a:xfrm>
          <a:off x="7449185" y="1588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3175</xdr:rowOff>
    </xdr:from>
    <xdr:to xmlns:xdr="http://schemas.openxmlformats.org/drawingml/2006/spreadsheetDrawing">
      <xdr:col>41</xdr:col>
      <xdr:colOff>101600</xdr:colOff>
      <xdr:row>96</xdr:row>
      <xdr:rowOff>104775</xdr:rowOff>
    </xdr:to>
    <xdr:sp macro="" textlink="">
      <xdr:nvSpPr>
        <xdr:cNvPr id="488" name="楕円 487"/>
        <xdr:cNvSpPr/>
      </xdr:nvSpPr>
      <xdr:spPr>
        <a:xfrm>
          <a:off x="6847205"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121285</xdr:rowOff>
    </xdr:from>
    <xdr:ext cx="534035" cy="258445"/>
    <xdr:sp macro="" textlink="">
      <xdr:nvSpPr>
        <xdr:cNvPr id="489" name="テキスト ボックス 488"/>
        <xdr:cNvSpPr txBox="1"/>
      </xdr:nvSpPr>
      <xdr:spPr>
        <a:xfrm>
          <a:off x="6677660"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167640</xdr:rowOff>
    </xdr:from>
    <xdr:to xmlns:xdr="http://schemas.openxmlformats.org/drawingml/2006/spreadsheetDrawing">
      <xdr:col>36</xdr:col>
      <xdr:colOff>165100</xdr:colOff>
      <xdr:row>96</xdr:row>
      <xdr:rowOff>97790</xdr:rowOff>
    </xdr:to>
    <xdr:sp macro="" textlink="">
      <xdr:nvSpPr>
        <xdr:cNvPr id="490" name="楕円 489"/>
        <xdr:cNvSpPr/>
      </xdr:nvSpPr>
      <xdr:spPr>
        <a:xfrm>
          <a:off x="607568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114935</xdr:rowOff>
    </xdr:from>
    <xdr:ext cx="534035" cy="259080"/>
    <xdr:sp macro="" textlink="">
      <xdr:nvSpPr>
        <xdr:cNvPr id="491" name="テキスト ボックス 490"/>
        <xdr:cNvSpPr txBox="1"/>
      </xdr:nvSpPr>
      <xdr:spPr>
        <a:xfrm>
          <a:off x="5882640" y="1588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92" name="正方形/長方形 491"/>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3" name="正方形/長方形 492"/>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5" name="正方形/長方形 494"/>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7" name="正方形/長方形 496"/>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99" name="正方形/長方形 498"/>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500" name="テキスト ボックス 499"/>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501" name="直線コネクタ 500"/>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40</xdr:row>
      <xdr:rowOff>111760</xdr:rowOff>
    </xdr:from>
    <xdr:ext cx="467360" cy="259080"/>
    <xdr:sp macro="" textlink="">
      <xdr:nvSpPr>
        <xdr:cNvPr id="502" name="テキスト ボックス 501"/>
        <xdr:cNvSpPr txBox="1"/>
      </xdr:nvSpPr>
      <xdr:spPr>
        <a:xfrm>
          <a:off x="10521315"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167005</xdr:colOff>
      <xdr:row>39</xdr:row>
      <xdr:rowOff>99060</xdr:rowOff>
    </xdr:to>
    <xdr:cxnSp macro="">
      <xdr:nvCxnSpPr>
        <xdr:cNvPr id="503" name="直線コネクタ 502"/>
        <xdr:cNvCxnSpPr/>
      </xdr:nvCxnSpPr>
      <xdr:spPr>
        <a:xfrm>
          <a:off x="10918825" y="66408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38</xdr:row>
      <xdr:rowOff>128270</xdr:rowOff>
    </xdr:from>
    <xdr:ext cx="467360" cy="258445"/>
    <xdr:sp macro="" textlink="">
      <xdr:nvSpPr>
        <xdr:cNvPr id="504" name="テキスト ボックス 503"/>
        <xdr:cNvSpPr txBox="1"/>
      </xdr:nvSpPr>
      <xdr:spPr>
        <a:xfrm>
          <a:off x="10521315"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167005</xdr:colOff>
      <xdr:row>37</xdr:row>
      <xdr:rowOff>114935</xdr:rowOff>
    </xdr:to>
    <xdr:cxnSp macro="">
      <xdr:nvCxnSpPr>
        <xdr:cNvPr id="505" name="直線コネクタ 504"/>
        <xdr:cNvCxnSpPr/>
      </xdr:nvCxnSpPr>
      <xdr:spPr>
        <a:xfrm>
          <a:off x="10918825" y="63214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6" name="テキスト ボックス 505"/>
        <xdr:cNvSpPr txBox="1"/>
      </xdr:nvSpPr>
      <xdr:spPr>
        <a:xfrm>
          <a:off x="1045781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167005</xdr:colOff>
      <xdr:row>35</xdr:row>
      <xdr:rowOff>131445</xdr:rowOff>
    </xdr:to>
    <xdr:cxnSp macro="">
      <xdr:nvCxnSpPr>
        <xdr:cNvPr id="507" name="直線コネクタ 506"/>
        <xdr:cNvCxnSpPr/>
      </xdr:nvCxnSpPr>
      <xdr:spPr>
        <a:xfrm>
          <a:off x="10918825" y="6002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8" name="テキスト ボックス 507"/>
        <xdr:cNvSpPr txBox="1"/>
      </xdr:nvSpPr>
      <xdr:spPr>
        <a:xfrm>
          <a:off x="1045781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167005</xdr:colOff>
      <xdr:row>33</xdr:row>
      <xdr:rowOff>147955</xdr:rowOff>
    </xdr:to>
    <xdr:cxnSp macro="">
      <xdr:nvCxnSpPr>
        <xdr:cNvPr id="509" name="直線コネクタ 508"/>
        <xdr:cNvCxnSpPr/>
      </xdr:nvCxnSpPr>
      <xdr:spPr>
        <a:xfrm>
          <a:off x="10918825" y="56838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10" name="テキスト ボックス 509"/>
        <xdr:cNvSpPr txBox="1"/>
      </xdr:nvSpPr>
      <xdr:spPr>
        <a:xfrm>
          <a:off x="1045781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167005</xdr:colOff>
      <xdr:row>31</xdr:row>
      <xdr:rowOff>164465</xdr:rowOff>
    </xdr:to>
    <xdr:cxnSp macro="">
      <xdr:nvCxnSpPr>
        <xdr:cNvPr id="511" name="直線コネクタ 510"/>
        <xdr:cNvCxnSpPr/>
      </xdr:nvCxnSpPr>
      <xdr:spPr>
        <a:xfrm>
          <a:off x="10918825" y="53651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2" name="テキスト ボックス 511"/>
        <xdr:cNvSpPr txBox="1"/>
      </xdr:nvSpPr>
      <xdr:spPr>
        <a:xfrm>
          <a:off x="1045781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167005</xdr:colOff>
      <xdr:row>30</xdr:row>
      <xdr:rowOff>8890</xdr:rowOff>
    </xdr:to>
    <xdr:cxnSp macro="">
      <xdr:nvCxnSpPr>
        <xdr:cNvPr id="513" name="直線コネクタ 512"/>
        <xdr:cNvCxnSpPr/>
      </xdr:nvCxnSpPr>
      <xdr:spPr>
        <a:xfrm>
          <a:off x="10918825" y="5041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4" name="テキスト ボックス 513"/>
        <xdr:cNvSpPr txBox="1"/>
      </xdr:nvSpPr>
      <xdr:spPr>
        <a:xfrm>
          <a:off x="1045781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15" name="直線コネクタ 514"/>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6" name="テキスト ボックス 515"/>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17" name="消防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29845</xdr:rowOff>
    </xdr:from>
    <xdr:to xmlns:xdr="http://schemas.openxmlformats.org/drawingml/2006/spreadsheetDrawing">
      <xdr:col>85</xdr:col>
      <xdr:colOff>126365</xdr:colOff>
      <xdr:row>39</xdr:row>
      <xdr:rowOff>12700</xdr:rowOff>
    </xdr:to>
    <xdr:cxnSp macro="">
      <xdr:nvCxnSpPr>
        <xdr:cNvPr id="518" name="直線コネクタ 517"/>
        <xdr:cNvCxnSpPr/>
      </xdr:nvCxnSpPr>
      <xdr:spPr>
        <a:xfrm flipV="1">
          <a:off x="14320520" y="506285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16510</xdr:rowOff>
    </xdr:from>
    <xdr:ext cx="469900" cy="258445"/>
    <xdr:sp macro="" textlink="">
      <xdr:nvSpPr>
        <xdr:cNvPr id="519" name="消防費最小値テキスト"/>
        <xdr:cNvSpPr txBox="1"/>
      </xdr:nvSpPr>
      <xdr:spPr>
        <a:xfrm>
          <a:off x="14362430" y="6558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20" name="直線コネクタ 519"/>
        <xdr:cNvCxnSpPr/>
      </xdr:nvCxnSpPr>
      <xdr:spPr>
        <a:xfrm>
          <a:off x="14233525" y="65544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28</xdr:row>
      <xdr:rowOff>147955</xdr:rowOff>
    </xdr:from>
    <xdr:ext cx="534670" cy="258445"/>
    <xdr:sp macro="" textlink="">
      <xdr:nvSpPr>
        <xdr:cNvPr id="521" name="消防費最大値テキスト"/>
        <xdr:cNvSpPr txBox="1"/>
      </xdr:nvSpPr>
      <xdr:spPr>
        <a:xfrm>
          <a:off x="14362430" y="484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29845</xdr:rowOff>
    </xdr:from>
    <xdr:to xmlns:xdr="http://schemas.openxmlformats.org/drawingml/2006/spreadsheetDrawing">
      <xdr:col>86</xdr:col>
      <xdr:colOff>25400</xdr:colOff>
      <xdr:row>30</xdr:row>
      <xdr:rowOff>29845</xdr:rowOff>
    </xdr:to>
    <xdr:cxnSp macro="">
      <xdr:nvCxnSpPr>
        <xdr:cNvPr id="522" name="直線コネクタ 521"/>
        <xdr:cNvCxnSpPr/>
      </xdr:nvCxnSpPr>
      <xdr:spPr>
        <a:xfrm>
          <a:off x="14233525" y="50628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7620</xdr:rowOff>
    </xdr:from>
    <xdr:to xmlns:xdr="http://schemas.openxmlformats.org/drawingml/2006/spreadsheetDrawing">
      <xdr:col>85</xdr:col>
      <xdr:colOff>127000</xdr:colOff>
      <xdr:row>35</xdr:row>
      <xdr:rowOff>101600</xdr:rowOff>
    </xdr:to>
    <xdr:cxnSp macro="">
      <xdr:nvCxnSpPr>
        <xdr:cNvPr id="523" name="直線コネクタ 522"/>
        <xdr:cNvCxnSpPr/>
      </xdr:nvCxnSpPr>
      <xdr:spPr>
        <a:xfrm flipV="1">
          <a:off x="13578205" y="5878830"/>
          <a:ext cx="74422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54610</xdr:rowOff>
    </xdr:from>
    <xdr:ext cx="534670" cy="258445"/>
    <xdr:sp macro="" textlink="">
      <xdr:nvSpPr>
        <xdr:cNvPr id="524" name="消防費平均値テキスト"/>
        <xdr:cNvSpPr txBox="1"/>
      </xdr:nvSpPr>
      <xdr:spPr>
        <a:xfrm>
          <a:off x="14362430" y="59258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76200</xdr:rowOff>
    </xdr:from>
    <xdr:to xmlns:xdr="http://schemas.openxmlformats.org/drawingml/2006/spreadsheetDrawing">
      <xdr:col>85</xdr:col>
      <xdr:colOff>167005</xdr:colOff>
      <xdr:row>36</xdr:row>
      <xdr:rowOff>6350</xdr:rowOff>
    </xdr:to>
    <xdr:sp macro="" textlink="">
      <xdr:nvSpPr>
        <xdr:cNvPr id="525" name="フローチャート: 判断 524"/>
        <xdr:cNvSpPr/>
      </xdr:nvSpPr>
      <xdr:spPr>
        <a:xfrm>
          <a:off x="14271625" y="594741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74295</xdr:rowOff>
    </xdr:from>
    <xdr:to xmlns:xdr="http://schemas.openxmlformats.org/drawingml/2006/spreadsheetDrawing">
      <xdr:col>81</xdr:col>
      <xdr:colOff>50800</xdr:colOff>
      <xdr:row>35</xdr:row>
      <xdr:rowOff>101600</xdr:rowOff>
    </xdr:to>
    <xdr:cxnSp macro="">
      <xdr:nvCxnSpPr>
        <xdr:cNvPr id="526" name="直線コネクタ 525"/>
        <xdr:cNvCxnSpPr/>
      </xdr:nvCxnSpPr>
      <xdr:spPr>
        <a:xfrm>
          <a:off x="12806680" y="5945505"/>
          <a:ext cx="7715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27" name="フローチャート: 判断 526"/>
        <xdr:cNvSpPr/>
      </xdr:nvSpPr>
      <xdr:spPr>
        <a:xfrm>
          <a:off x="13527405"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127000</xdr:rowOff>
    </xdr:from>
    <xdr:ext cx="534035" cy="258445"/>
    <xdr:sp macro="" textlink="">
      <xdr:nvSpPr>
        <xdr:cNvPr id="528" name="テキスト ボックス 527"/>
        <xdr:cNvSpPr txBox="1"/>
      </xdr:nvSpPr>
      <xdr:spPr>
        <a:xfrm>
          <a:off x="13357860" y="566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35</xdr:row>
      <xdr:rowOff>74295</xdr:rowOff>
    </xdr:from>
    <xdr:to xmlns:xdr="http://schemas.openxmlformats.org/drawingml/2006/spreadsheetDrawing">
      <xdr:col>76</xdr:col>
      <xdr:colOff>114300</xdr:colOff>
      <xdr:row>35</xdr:row>
      <xdr:rowOff>109220</xdr:rowOff>
    </xdr:to>
    <xdr:cxnSp macro="">
      <xdr:nvCxnSpPr>
        <xdr:cNvPr id="529" name="直線コネクタ 528"/>
        <xdr:cNvCxnSpPr/>
      </xdr:nvCxnSpPr>
      <xdr:spPr>
        <a:xfrm flipV="1">
          <a:off x="12024360" y="5945505"/>
          <a:ext cx="782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33020</xdr:rowOff>
    </xdr:from>
    <xdr:to xmlns:xdr="http://schemas.openxmlformats.org/drawingml/2006/spreadsheetDrawing">
      <xdr:col>76</xdr:col>
      <xdr:colOff>165100</xdr:colOff>
      <xdr:row>35</xdr:row>
      <xdr:rowOff>134620</xdr:rowOff>
    </xdr:to>
    <xdr:sp macro="" textlink="">
      <xdr:nvSpPr>
        <xdr:cNvPr id="530" name="フローチャート: 判断 529"/>
        <xdr:cNvSpPr/>
      </xdr:nvSpPr>
      <xdr:spPr>
        <a:xfrm>
          <a:off x="1275588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125730</xdr:rowOff>
    </xdr:from>
    <xdr:ext cx="534035" cy="258445"/>
    <xdr:sp macro="" textlink="">
      <xdr:nvSpPr>
        <xdr:cNvPr id="531" name="テキスト ボックス 530"/>
        <xdr:cNvSpPr txBox="1"/>
      </xdr:nvSpPr>
      <xdr:spPr>
        <a:xfrm>
          <a:off x="12562840" y="599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117475</xdr:rowOff>
    </xdr:from>
    <xdr:to xmlns:xdr="http://schemas.openxmlformats.org/drawingml/2006/spreadsheetDrawing">
      <xdr:col>71</xdr:col>
      <xdr:colOff>167005</xdr:colOff>
      <xdr:row>35</xdr:row>
      <xdr:rowOff>109220</xdr:rowOff>
    </xdr:to>
    <xdr:cxnSp macro="">
      <xdr:nvCxnSpPr>
        <xdr:cNvPr id="532" name="直線コネクタ 531"/>
        <xdr:cNvCxnSpPr/>
      </xdr:nvCxnSpPr>
      <xdr:spPr>
        <a:xfrm>
          <a:off x="11240135" y="5821045"/>
          <a:ext cx="784225"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85090</xdr:rowOff>
    </xdr:from>
    <xdr:to xmlns:xdr="http://schemas.openxmlformats.org/drawingml/2006/spreadsheetDrawing">
      <xdr:col>72</xdr:col>
      <xdr:colOff>38100</xdr:colOff>
      <xdr:row>36</xdr:row>
      <xdr:rowOff>15240</xdr:rowOff>
    </xdr:to>
    <xdr:sp macro="" textlink="">
      <xdr:nvSpPr>
        <xdr:cNvPr id="533" name="フローチャート: 判断 532"/>
        <xdr:cNvSpPr/>
      </xdr:nvSpPr>
      <xdr:spPr>
        <a:xfrm>
          <a:off x="11984355" y="59563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6350</xdr:rowOff>
    </xdr:from>
    <xdr:ext cx="534035" cy="259080"/>
    <xdr:sp macro="" textlink="">
      <xdr:nvSpPr>
        <xdr:cNvPr id="534" name="テキスト ボックス 533"/>
        <xdr:cNvSpPr txBox="1"/>
      </xdr:nvSpPr>
      <xdr:spPr>
        <a:xfrm>
          <a:off x="11791315"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95885</xdr:rowOff>
    </xdr:from>
    <xdr:to xmlns:xdr="http://schemas.openxmlformats.org/drawingml/2006/spreadsheetDrawing">
      <xdr:col>67</xdr:col>
      <xdr:colOff>101600</xdr:colOff>
      <xdr:row>36</xdr:row>
      <xdr:rowOff>26035</xdr:rowOff>
    </xdr:to>
    <xdr:sp macro="" textlink="">
      <xdr:nvSpPr>
        <xdr:cNvPr id="535" name="フローチャート: 判断 534"/>
        <xdr:cNvSpPr/>
      </xdr:nvSpPr>
      <xdr:spPr>
        <a:xfrm>
          <a:off x="11189335" y="5967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17145</xdr:rowOff>
    </xdr:from>
    <xdr:ext cx="534035" cy="258445"/>
    <xdr:sp macro="" textlink="">
      <xdr:nvSpPr>
        <xdr:cNvPr id="536" name="テキスト ボックス 535"/>
        <xdr:cNvSpPr txBox="1"/>
      </xdr:nvSpPr>
      <xdr:spPr>
        <a:xfrm>
          <a:off x="11019790" y="605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8" name="テキスト ボックス 537"/>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9" name="テキスト ボックス 538"/>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40" name="テキスト ボックス 539"/>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1" name="テキスト ボックス 540"/>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128270</xdr:rowOff>
    </xdr:from>
    <xdr:to xmlns:xdr="http://schemas.openxmlformats.org/drawingml/2006/spreadsheetDrawing">
      <xdr:col>85</xdr:col>
      <xdr:colOff>167005</xdr:colOff>
      <xdr:row>35</xdr:row>
      <xdr:rowOff>58420</xdr:rowOff>
    </xdr:to>
    <xdr:sp macro="" textlink="">
      <xdr:nvSpPr>
        <xdr:cNvPr id="542" name="楕円 541"/>
        <xdr:cNvSpPr/>
      </xdr:nvSpPr>
      <xdr:spPr>
        <a:xfrm>
          <a:off x="14271625" y="583184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33</xdr:row>
      <xdr:rowOff>151130</xdr:rowOff>
    </xdr:from>
    <xdr:ext cx="534670" cy="259080"/>
    <xdr:sp macro="" textlink="">
      <xdr:nvSpPr>
        <xdr:cNvPr id="543" name="消防費該当値テキスト"/>
        <xdr:cNvSpPr txBox="1"/>
      </xdr:nvSpPr>
      <xdr:spPr>
        <a:xfrm>
          <a:off x="14362430" y="568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50800</xdr:rowOff>
    </xdr:from>
    <xdr:to xmlns:xdr="http://schemas.openxmlformats.org/drawingml/2006/spreadsheetDrawing">
      <xdr:col>81</xdr:col>
      <xdr:colOff>101600</xdr:colOff>
      <xdr:row>35</xdr:row>
      <xdr:rowOff>152400</xdr:rowOff>
    </xdr:to>
    <xdr:sp macro="" textlink="">
      <xdr:nvSpPr>
        <xdr:cNvPr id="544" name="楕円 543"/>
        <xdr:cNvSpPr/>
      </xdr:nvSpPr>
      <xdr:spPr>
        <a:xfrm>
          <a:off x="13527405"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143510</xdr:rowOff>
    </xdr:from>
    <xdr:ext cx="534035" cy="258445"/>
    <xdr:sp macro="" textlink="">
      <xdr:nvSpPr>
        <xdr:cNvPr id="545" name="テキスト ボックス 544"/>
        <xdr:cNvSpPr txBox="1"/>
      </xdr:nvSpPr>
      <xdr:spPr>
        <a:xfrm>
          <a:off x="13357860" y="601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23495</xdr:rowOff>
    </xdr:from>
    <xdr:to xmlns:xdr="http://schemas.openxmlformats.org/drawingml/2006/spreadsheetDrawing">
      <xdr:col>76</xdr:col>
      <xdr:colOff>165100</xdr:colOff>
      <xdr:row>35</xdr:row>
      <xdr:rowOff>125095</xdr:rowOff>
    </xdr:to>
    <xdr:sp macro="" textlink="">
      <xdr:nvSpPr>
        <xdr:cNvPr id="546" name="楕円 545"/>
        <xdr:cNvSpPr/>
      </xdr:nvSpPr>
      <xdr:spPr>
        <a:xfrm>
          <a:off x="1275588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141605</xdr:rowOff>
    </xdr:from>
    <xdr:ext cx="534035" cy="258445"/>
    <xdr:sp macro="" textlink="">
      <xdr:nvSpPr>
        <xdr:cNvPr id="547" name="テキスト ボックス 546"/>
        <xdr:cNvSpPr txBox="1"/>
      </xdr:nvSpPr>
      <xdr:spPr>
        <a:xfrm>
          <a:off x="12562840" y="567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58420</xdr:rowOff>
    </xdr:from>
    <xdr:to xmlns:xdr="http://schemas.openxmlformats.org/drawingml/2006/spreadsheetDrawing">
      <xdr:col>72</xdr:col>
      <xdr:colOff>38100</xdr:colOff>
      <xdr:row>35</xdr:row>
      <xdr:rowOff>160020</xdr:rowOff>
    </xdr:to>
    <xdr:sp macro="" textlink="">
      <xdr:nvSpPr>
        <xdr:cNvPr id="548" name="楕円 547"/>
        <xdr:cNvSpPr/>
      </xdr:nvSpPr>
      <xdr:spPr>
        <a:xfrm>
          <a:off x="11984355" y="59296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5080</xdr:rowOff>
    </xdr:from>
    <xdr:ext cx="534035" cy="259080"/>
    <xdr:sp macro="" textlink="">
      <xdr:nvSpPr>
        <xdr:cNvPr id="549" name="テキスト ボックス 548"/>
        <xdr:cNvSpPr txBox="1"/>
      </xdr:nvSpPr>
      <xdr:spPr>
        <a:xfrm>
          <a:off x="11791315"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66675</xdr:rowOff>
    </xdr:from>
    <xdr:to xmlns:xdr="http://schemas.openxmlformats.org/drawingml/2006/spreadsheetDrawing">
      <xdr:col>67</xdr:col>
      <xdr:colOff>101600</xdr:colOff>
      <xdr:row>34</xdr:row>
      <xdr:rowOff>167640</xdr:rowOff>
    </xdr:to>
    <xdr:sp macro="" textlink="">
      <xdr:nvSpPr>
        <xdr:cNvPr id="550" name="楕円 549"/>
        <xdr:cNvSpPr/>
      </xdr:nvSpPr>
      <xdr:spPr>
        <a:xfrm>
          <a:off x="11189335" y="57702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13335</xdr:rowOff>
    </xdr:from>
    <xdr:ext cx="534035" cy="258445"/>
    <xdr:sp macro="" textlink="">
      <xdr:nvSpPr>
        <xdr:cNvPr id="551" name="テキスト ボックス 550"/>
        <xdr:cNvSpPr txBox="1"/>
      </xdr:nvSpPr>
      <xdr:spPr>
        <a:xfrm>
          <a:off x="11019790" y="5549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52" name="正方形/長方形 551"/>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3" name="正方形/長方形 552"/>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5" name="正方形/長方形 554"/>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7" name="正方形/長方形 556"/>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59" name="正方形/長方形 558"/>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60" name="テキスト ボックス 559"/>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61" name="直線コネクタ 560"/>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9080"/>
    <xdr:sp macro="" textlink="">
      <xdr:nvSpPr>
        <xdr:cNvPr id="562" name="テキスト ボックス 561"/>
        <xdr:cNvSpPr txBox="1"/>
      </xdr:nvSpPr>
      <xdr:spPr>
        <a:xfrm>
          <a:off x="10457815"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167005</xdr:colOff>
      <xdr:row>59</xdr:row>
      <xdr:rowOff>99060</xdr:rowOff>
    </xdr:to>
    <xdr:cxnSp macro="">
      <xdr:nvCxnSpPr>
        <xdr:cNvPr id="563" name="直線コネクタ 562"/>
        <xdr:cNvCxnSpPr/>
      </xdr:nvCxnSpPr>
      <xdr:spPr>
        <a:xfrm>
          <a:off x="10918825" y="99936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64" name="テキスト ボックス 563"/>
        <xdr:cNvSpPr txBox="1"/>
      </xdr:nvSpPr>
      <xdr:spPr>
        <a:xfrm>
          <a:off x="1045781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167005</xdr:colOff>
      <xdr:row>57</xdr:row>
      <xdr:rowOff>114935</xdr:rowOff>
    </xdr:to>
    <xdr:cxnSp macro="">
      <xdr:nvCxnSpPr>
        <xdr:cNvPr id="565" name="直線コネクタ 564"/>
        <xdr:cNvCxnSpPr/>
      </xdr:nvCxnSpPr>
      <xdr:spPr>
        <a:xfrm>
          <a:off x="10918825" y="967422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6" name="テキスト ボックス 565"/>
        <xdr:cNvSpPr txBox="1"/>
      </xdr:nvSpPr>
      <xdr:spPr>
        <a:xfrm>
          <a:off x="1045781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131445</xdr:rowOff>
    </xdr:from>
    <xdr:to xmlns:xdr="http://schemas.openxmlformats.org/drawingml/2006/spreadsheetDrawing">
      <xdr:col>89</xdr:col>
      <xdr:colOff>167005</xdr:colOff>
      <xdr:row>55</xdr:row>
      <xdr:rowOff>131445</xdr:rowOff>
    </xdr:to>
    <xdr:cxnSp macro="">
      <xdr:nvCxnSpPr>
        <xdr:cNvPr id="567" name="直線コネクタ 566"/>
        <xdr:cNvCxnSpPr/>
      </xdr:nvCxnSpPr>
      <xdr:spPr>
        <a:xfrm>
          <a:off x="10918825" y="93554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8" name="テキスト ボックス 567"/>
        <xdr:cNvSpPr txBox="1"/>
      </xdr:nvSpPr>
      <xdr:spPr>
        <a:xfrm>
          <a:off x="1045781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167005</xdr:colOff>
      <xdr:row>53</xdr:row>
      <xdr:rowOff>147955</xdr:rowOff>
    </xdr:to>
    <xdr:cxnSp macro="">
      <xdr:nvCxnSpPr>
        <xdr:cNvPr id="569" name="直線コネクタ 568"/>
        <xdr:cNvCxnSpPr/>
      </xdr:nvCxnSpPr>
      <xdr:spPr>
        <a:xfrm>
          <a:off x="10918825" y="9036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0860" cy="259080"/>
    <xdr:sp macro="" textlink="">
      <xdr:nvSpPr>
        <xdr:cNvPr id="570" name="テキスト ボックス 569"/>
        <xdr:cNvSpPr txBox="1"/>
      </xdr:nvSpPr>
      <xdr:spPr>
        <a:xfrm>
          <a:off x="1045781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167005</xdr:colOff>
      <xdr:row>51</xdr:row>
      <xdr:rowOff>164465</xdr:rowOff>
    </xdr:to>
    <xdr:cxnSp macro="">
      <xdr:nvCxnSpPr>
        <xdr:cNvPr id="571" name="直線コネクタ 570"/>
        <xdr:cNvCxnSpPr/>
      </xdr:nvCxnSpPr>
      <xdr:spPr>
        <a:xfrm>
          <a:off x="10918825" y="87179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0860" cy="259080"/>
    <xdr:sp macro="" textlink="">
      <xdr:nvSpPr>
        <xdr:cNvPr id="572" name="テキスト ボックス 571"/>
        <xdr:cNvSpPr txBox="1"/>
      </xdr:nvSpPr>
      <xdr:spPr>
        <a:xfrm>
          <a:off x="10457815" y="8575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167005</xdr:colOff>
      <xdr:row>50</xdr:row>
      <xdr:rowOff>8890</xdr:rowOff>
    </xdr:to>
    <xdr:cxnSp macro="">
      <xdr:nvCxnSpPr>
        <xdr:cNvPr id="573" name="直線コネクタ 572"/>
        <xdr:cNvCxnSpPr/>
      </xdr:nvCxnSpPr>
      <xdr:spPr>
        <a:xfrm>
          <a:off x="10918825" y="8394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0860" cy="259080"/>
    <xdr:sp macro="" textlink="">
      <xdr:nvSpPr>
        <xdr:cNvPr id="574" name="テキスト ボックス 573"/>
        <xdr:cNvSpPr txBox="1"/>
      </xdr:nvSpPr>
      <xdr:spPr>
        <a:xfrm>
          <a:off x="10457815"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75" name="直線コネクタ 574"/>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0860" cy="258445"/>
    <xdr:sp macro="" textlink="">
      <xdr:nvSpPr>
        <xdr:cNvPr id="576" name="テキスト ボックス 575"/>
        <xdr:cNvSpPr txBox="1"/>
      </xdr:nvSpPr>
      <xdr:spPr>
        <a:xfrm>
          <a:off x="1045781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77" name="教育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59</xdr:row>
      <xdr:rowOff>14605</xdr:rowOff>
    </xdr:to>
    <xdr:cxnSp macro="">
      <xdr:nvCxnSpPr>
        <xdr:cNvPr id="578" name="直線コネクタ 577"/>
        <xdr:cNvCxnSpPr/>
      </xdr:nvCxnSpPr>
      <xdr:spPr>
        <a:xfrm flipV="1">
          <a:off x="14320520" y="8466455"/>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59</xdr:row>
      <xdr:rowOff>18415</xdr:rowOff>
    </xdr:from>
    <xdr:ext cx="534670" cy="258445"/>
    <xdr:sp macro="" textlink="">
      <xdr:nvSpPr>
        <xdr:cNvPr id="579" name="教育費最小値テキスト"/>
        <xdr:cNvSpPr txBox="1"/>
      </xdr:nvSpPr>
      <xdr:spPr>
        <a:xfrm>
          <a:off x="14362430" y="991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14605</xdr:rowOff>
    </xdr:from>
    <xdr:to xmlns:xdr="http://schemas.openxmlformats.org/drawingml/2006/spreadsheetDrawing">
      <xdr:col>86</xdr:col>
      <xdr:colOff>25400</xdr:colOff>
      <xdr:row>59</xdr:row>
      <xdr:rowOff>14605</xdr:rowOff>
    </xdr:to>
    <xdr:cxnSp macro="">
      <xdr:nvCxnSpPr>
        <xdr:cNvPr id="580" name="直線コネクタ 579"/>
        <xdr:cNvCxnSpPr/>
      </xdr:nvCxnSpPr>
      <xdr:spPr>
        <a:xfrm>
          <a:off x="14233525" y="9909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27305</xdr:rowOff>
    </xdr:from>
    <xdr:ext cx="534670" cy="259080"/>
    <xdr:sp macro="" textlink="">
      <xdr:nvSpPr>
        <xdr:cNvPr id="581" name="教育費最大値テキスト"/>
        <xdr:cNvSpPr txBox="1"/>
      </xdr:nvSpPr>
      <xdr:spPr>
        <a:xfrm>
          <a:off x="14362430" y="824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82" name="直線コネクタ 581"/>
        <xdr:cNvCxnSpPr/>
      </xdr:nvCxnSpPr>
      <xdr:spPr>
        <a:xfrm>
          <a:off x="14233525" y="8466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105410</xdr:rowOff>
    </xdr:from>
    <xdr:to xmlns:xdr="http://schemas.openxmlformats.org/drawingml/2006/spreadsheetDrawing">
      <xdr:col>85</xdr:col>
      <xdr:colOff>127000</xdr:colOff>
      <xdr:row>58</xdr:row>
      <xdr:rowOff>47625</xdr:rowOff>
    </xdr:to>
    <xdr:cxnSp macro="">
      <xdr:nvCxnSpPr>
        <xdr:cNvPr id="583" name="直線コネクタ 582"/>
        <xdr:cNvCxnSpPr/>
      </xdr:nvCxnSpPr>
      <xdr:spPr>
        <a:xfrm>
          <a:off x="13578205" y="9664700"/>
          <a:ext cx="7442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47625</xdr:rowOff>
    </xdr:from>
    <xdr:ext cx="534670" cy="258445"/>
    <xdr:sp macro="" textlink="">
      <xdr:nvSpPr>
        <xdr:cNvPr id="584" name="教育費平均値テキスト"/>
        <xdr:cNvSpPr txBox="1"/>
      </xdr:nvSpPr>
      <xdr:spPr>
        <a:xfrm>
          <a:off x="14362430" y="92716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24765</xdr:rowOff>
    </xdr:from>
    <xdr:to xmlns:xdr="http://schemas.openxmlformats.org/drawingml/2006/spreadsheetDrawing">
      <xdr:col>85</xdr:col>
      <xdr:colOff>167005</xdr:colOff>
      <xdr:row>56</xdr:row>
      <xdr:rowOff>126365</xdr:rowOff>
    </xdr:to>
    <xdr:sp macro="" textlink="">
      <xdr:nvSpPr>
        <xdr:cNvPr id="585" name="フローチャート: 判断 584"/>
        <xdr:cNvSpPr/>
      </xdr:nvSpPr>
      <xdr:spPr>
        <a:xfrm>
          <a:off x="14271625" y="941641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34290</xdr:rowOff>
    </xdr:from>
    <xdr:to xmlns:xdr="http://schemas.openxmlformats.org/drawingml/2006/spreadsheetDrawing">
      <xdr:col>81</xdr:col>
      <xdr:colOff>50800</xdr:colOff>
      <xdr:row>57</xdr:row>
      <xdr:rowOff>105410</xdr:rowOff>
    </xdr:to>
    <xdr:cxnSp macro="">
      <xdr:nvCxnSpPr>
        <xdr:cNvPr id="586" name="直線コネクタ 585"/>
        <xdr:cNvCxnSpPr/>
      </xdr:nvCxnSpPr>
      <xdr:spPr>
        <a:xfrm>
          <a:off x="12806680" y="9425940"/>
          <a:ext cx="7715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133350</xdr:rowOff>
    </xdr:from>
    <xdr:to xmlns:xdr="http://schemas.openxmlformats.org/drawingml/2006/spreadsheetDrawing">
      <xdr:col>81</xdr:col>
      <xdr:colOff>101600</xdr:colOff>
      <xdr:row>56</xdr:row>
      <xdr:rowOff>63500</xdr:rowOff>
    </xdr:to>
    <xdr:sp macro="" textlink="">
      <xdr:nvSpPr>
        <xdr:cNvPr id="587" name="フローチャート: 判断 586"/>
        <xdr:cNvSpPr/>
      </xdr:nvSpPr>
      <xdr:spPr>
        <a:xfrm>
          <a:off x="13527405" y="9357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80010</xdr:rowOff>
    </xdr:from>
    <xdr:ext cx="534035" cy="259080"/>
    <xdr:sp macro="" textlink="">
      <xdr:nvSpPr>
        <xdr:cNvPr id="588" name="テキスト ボックス 587"/>
        <xdr:cNvSpPr txBox="1"/>
      </xdr:nvSpPr>
      <xdr:spPr>
        <a:xfrm>
          <a:off x="13357860" y="913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56</xdr:row>
      <xdr:rowOff>34290</xdr:rowOff>
    </xdr:from>
    <xdr:to xmlns:xdr="http://schemas.openxmlformats.org/drawingml/2006/spreadsheetDrawing">
      <xdr:col>76</xdr:col>
      <xdr:colOff>114300</xdr:colOff>
      <xdr:row>58</xdr:row>
      <xdr:rowOff>128905</xdr:rowOff>
    </xdr:to>
    <xdr:cxnSp macro="">
      <xdr:nvCxnSpPr>
        <xdr:cNvPr id="589" name="直線コネクタ 588"/>
        <xdr:cNvCxnSpPr/>
      </xdr:nvCxnSpPr>
      <xdr:spPr>
        <a:xfrm flipV="1">
          <a:off x="12024360" y="9425940"/>
          <a:ext cx="78232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84455</xdr:rowOff>
    </xdr:from>
    <xdr:to xmlns:xdr="http://schemas.openxmlformats.org/drawingml/2006/spreadsheetDrawing">
      <xdr:col>76</xdr:col>
      <xdr:colOff>165100</xdr:colOff>
      <xdr:row>57</xdr:row>
      <xdr:rowOff>14605</xdr:rowOff>
    </xdr:to>
    <xdr:sp macro="" textlink="">
      <xdr:nvSpPr>
        <xdr:cNvPr id="590" name="フローチャート: 判断 589"/>
        <xdr:cNvSpPr/>
      </xdr:nvSpPr>
      <xdr:spPr>
        <a:xfrm>
          <a:off x="12755880" y="9476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5715</xdr:rowOff>
    </xdr:from>
    <xdr:ext cx="534035" cy="259080"/>
    <xdr:sp macro="" textlink="">
      <xdr:nvSpPr>
        <xdr:cNvPr id="591" name="テキスト ボックス 590"/>
        <xdr:cNvSpPr txBox="1"/>
      </xdr:nvSpPr>
      <xdr:spPr>
        <a:xfrm>
          <a:off x="12562840" y="956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73025</xdr:rowOff>
    </xdr:from>
    <xdr:to xmlns:xdr="http://schemas.openxmlformats.org/drawingml/2006/spreadsheetDrawing">
      <xdr:col>71</xdr:col>
      <xdr:colOff>167005</xdr:colOff>
      <xdr:row>58</xdr:row>
      <xdr:rowOff>128905</xdr:rowOff>
    </xdr:to>
    <xdr:cxnSp macro="">
      <xdr:nvCxnSpPr>
        <xdr:cNvPr id="592" name="直線コネクタ 591"/>
        <xdr:cNvCxnSpPr/>
      </xdr:nvCxnSpPr>
      <xdr:spPr>
        <a:xfrm>
          <a:off x="11240135" y="9464675"/>
          <a:ext cx="784225"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64770</xdr:rowOff>
    </xdr:from>
    <xdr:to xmlns:xdr="http://schemas.openxmlformats.org/drawingml/2006/spreadsheetDrawing">
      <xdr:col>72</xdr:col>
      <xdr:colOff>38100</xdr:colOff>
      <xdr:row>57</xdr:row>
      <xdr:rowOff>166370</xdr:rowOff>
    </xdr:to>
    <xdr:sp macro="" textlink="">
      <xdr:nvSpPr>
        <xdr:cNvPr id="593" name="フローチャート: 判断 592"/>
        <xdr:cNvSpPr/>
      </xdr:nvSpPr>
      <xdr:spPr>
        <a:xfrm>
          <a:off x="11984355" y="96240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11430</xdr:rowOff>
    </xdr:from>
    <xdr:ext cx="534035" cy="259080"/>
    <xdr:sp macro="" textlink="">
      <xdr:nvSpPr>
        <xdr:cNvPr id="594" name="テキスト ボックス 593"/>
        <xdr:cNvSpPr txBox="1"/>
      </xdr:nvSpPr>
      <xdr:spPr>
        <a:xfrm>
          <a:off x="11791315" y="940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17145</xdr:rowOff>
    </xdr:from>
    <xdr:to xmlns:xdr="http://schemas.openxmlformats.org/drawingml/2006/spreadsheetDrawing">
      <xdr:col>67</xdr:col>
      <xdr:colOff>101600</xdr:colOff>
      <xdr:row>57</xdr:row>
      <xdr:rowOff>118745</xdr:rowOff>
    </xdr:to>
    <xdr:sp macro="" textlink="">
      <xdr:nvSpPr>
        <xdr:cNvPr id="595" name="フローチャート: 判断 594"/>
        <xdr:cNvSpPr/>
      </xdr:nvSpPr>
      <xdr:spPr>
        <a:xfrm>
          <a:off x="11189335"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109855</xdr:rowOff>
    </xdr:from>
    <xdr:ext cx="534035" cy="258445"/>
    <xdr:sp macro="" textlink="">
      <xdr:nvSpPr>
        <xdr:cNvPr id="596" name="テキスト ボックス 595"/>
        <xdr:cNvSpPr txBox="1"/>
      </xdr:nvSpPr>
      <xdr:spPr>
        <a:xfrm>
          <a:off x="11019790"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8" name="テキスト ボックス 597"/>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9" name="テキスト ボックス 598"/>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600" name="テキスト ボックス 599"/>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1" name="テキスト ボックス 600"/>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167640</xdr:rowOff>
    </xdr:from>
    <xdr:to xmlns:xdr="http://schemas.openxmlformats.org/drawingml/2006/spreadsheetDrawing">
      <xdr:col>85</xdr:col>
      <xdr:colOff>167005</xdr:colOff>
      <xdr:row>58</xdr:row>
      <xdr:rowOff>98425</xdr:rowOff>
    </xdr:to>
    <xdr:sp macro="" textlink="">
      <xdr:nvSpPr>
        <xdr:cNvPr id="602" name="楕円 601"/>
        <xdr:cNvSpPr/>
      </xdr:nvSpPr>
      <xdr:spPr>
        <a:xfrm>
          <a:off x="14271625" y="9726930"/>
          <a:ext cx="908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57</xdr:row>
      <xdr:rowOff>146685</xdr:rowOff>
    </xdr:from>
    <xdr:ext cx="534670" cy="258445"/>
    <xdr:sp macro="" textlink="">
      <xdr:nvSpPr>
        <xdr:cNvPr id="603" name="教育費該当値テキスト"/>
        <xdr:cNvSpPr txBox="1"/>
      </xdr:nvSpPr>
      <xdr:spPr>
        <a:xfrm>
          <a:off x="14362430" y="9705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54610</xdr:rowOff>
    </xdr:from>
    <xdr:to xmlns:xdr="http://schemas.openxmlformats.org/drawingml/2006/spreadsheetDrawing">
      <xdr:col>81</xdr:col>
      <xdr:colOff>101600</xdr:colOff>
      <xdr:row>57</xdr:row>
      <xdr:rowOff>156210</xdr:rowOff>
    </xdr:to>
    <xdr:sp macro="" textlink="">
      <xdr:nvSpPr>
        <xdr:cNvPr id="604" name="楕円 603"/>
        <xdr:cNvSpPr/>
      </xdr:nvSpPr>
      <xdr:spPr>
        <a:xfrm>
          <a:off x="13527405"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147320</xdr:rowOff>
    </xdr:from>
    <xdr:ext cx="534035" cy="258445"/>
    <xdr:sp macro="" textlink="">
      <xdr:nvSpPr>
        <xdr:cNvPr id="605" name="テキスト ボックス 604"/>
        <xdr:cNvSpPr txBox="1"/>
      </xdr:nvSpPr>
      <xdr:spPr>
        <a:xfrm>
          <a:off x="13357860" y="970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154940</xdr:rowOff>
    </xdr:from>
    <xdr:to xmlns:xdr="http://schemas.openxmlformats.org/drawingml/2006/spreadsheetDrawing">
      <xdr:col>76</xdr:col>
      <xdr:colOff>165100</xdr:colOff>
      <xdr:row>56</xdr:row>
      <xdr:rowOff>85090</xdr:rowOff>
    </xdr:to>
    <xdr:sp macro="" textlink="">
      <xdr:nvSpPr>
        <xdr:cNvPr id="606" name="楕円 605"/>
        <xdr:cNvSpPr/>
      </xdr:nvSpPr>
      <xdr:spPr>
        <a:xfrm>
          <a:off x="1275588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101600</xdr:rowOff>
    </xdr:from>
    <xdr:ext cx="534035" cy="259080"/>
    <xdr:sp macro="" textlink="">
      <xdr:nvSpPr>
        <xdr:cNvPr id="607" name="テキスト ボックス 606"/>
        <xdr:cNvSpPr txBox="1"/>
      </xdr:nvSpPr>
      <xdr:spPr>
        <a:xfrm>
          <a:off x="12562840" y="915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78105</xdr:rowOff>
    </xdr:from>
    <xdr:to xmlns:xdr="http://schemas.openxmlformats.org/drawingml/2006/spreadsheetDrawing">
      <xdr:col>72</xdr:col>
      <xdr:colOff>38100</xdr:colOff>
      <xdr:row>59</xdr:row>
      <xdr:rowOff>8255</xdr:rowOff>
    </xdr:to>
    <xdr:sp macro="" textlink="">
      <xdr:nvSpPr>
        <xdr:cNvPr id="608" name="楕円 607"/>
        <xdr:cNvSpPr/>
      </xdr:nvSpPr>
      <xdr:spPr>
        <a:xfrm>
          <a:off x="11984355" y="98050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167640</xdr:rowOff>
    </xdr:from>
    <xdr:ext cx="534035" cy="259080"/>
    <xdr:sp macro="" textlink="">
      <xdr:nvSpPr>
        <xdr:cNvPr id="609" name="テキスト ボックス 608"/>
        <xdr:cNvSpPr txBox="1"/>
      </xdr:nvSpPr>
      <xdr:spPr>
        <a:xfrm>
          <a:off x="11791315" y="989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22225</xdr:rowOff>
    </xdr:from>
    <xdr:to xmlns:xdr="http://schemas.openxmlformats.org/drawingml/2006/spreadsheetDrawing">
      <xdr:col>67</xdr:col>
      <xdr:colOff>101600</xdr:colOff>
      <xdr:row>56</xdr:row>
      <xdr:rowOff>123825</xdr:rowOff>
    </xdr:to>
    <xdr:sp macro="" textlink="">
      <xdr:nvSpPr>
        <xdr:cNvPr id="610" name="楕円 609"/>
        <xdr:cNvSpPr/>
      </xdr:nvSpPr>
      <xdr:spPr>
        <a:xfrm>
          <a:off x="11189335" y="94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140335</xdr:rowOff>
    </xdr:from>
    <xdr:ext cx="534035" cy="258445"/>
    <xdr:sp macro="" textlink="">
      <xdr:nvSpPr>
        <xdr:cNvPr id="611" name="テキスト ボックス 610"/>
        <xdr:cNvSpPr txBox="1"/>
      </xdr:nvSpPr>
      <xdr:spPr>
        <a:xfrm>
          <a:off x="11019790" y="919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612" name="正方形/長方形 611"/>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13" name="正方形/長方形 612"/>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5" name="正方形/長方形 614"/>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7" name="正方形/長方形 616"/>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19" name="正方形/長方形 618"/>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20" name="テキスト ボックス 619"/>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621" name="直線コネクタ 620"/>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167005</xdr:colOff>
      <xdr:row>78</xdr:row>
      <xdr:rowOff>140335</xdr:rowOff>
    </xdr:to>
    <xdr:cxnSp macro="">
      <xdr:nvCxnSpPr>
        <xdr:cNvPr id="622" name="直線コネクタ 621"/>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8285" cy="259080"/>
    <xdr:sp macro="" textlink="">
      <xdr:nvSpPr>
        <xdr:cNvPr id="623" name="テキスト ボックス 622"/>
        <xdr:cNvSpPr txBox="1"/>
      </xdr:nvSpPr>
      <xdr:spPr>
        <a:xfrm>
          <a:off x="1069340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167005</xdr:colOff>
      <xdr:row>76</xdr:row>
      <xdr:rowOff>25400</xdr:rowOff>
    </xdr:to>
    <xdr:cxnSp macro="">
      <xdr:nvCxnSpPr>
        <xdr:cNvPr id="624" name="直線コネクタ 623"/>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25" name="テキスト ボックス 624"/>
        <xdr:cNvSpPr txBox="1"/>
      </xdr:nvSpPr>
      <xdr:spPr>
        <a:xfrm>
          <a:off x="1045781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167005</xdr:colOff>
      <xdr:row>73</xdr:row>
      <xdr:rowOff>82550</xdr:rowOff>
    </xdr:to>
    <xdr:cxnSp macro="">
      <xdr:nvCxnSpPr>
        <xdr:cNvPr id="626" name="直線コネクタ 625"/>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9080"/>
    <xdr:sp macro="" textlink="">
      <xdr:nvSpPr>
        <xdr:cNvPr id="627" name="テキスト ボックス 626"/>
        <xdr:cNvSpPr txBox="1"/>
      </xdr:nvSpPr>
      <xdr:spPr>
        <a:xfrm>
          <a:off x="1045781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167005</xdr:colOff>
      <xdr:row>70</xdr:row>
      <xdr:rowOff>140335</xdr:rowOff>
    </xdr:to>
    <xdr:cxnSp macro="">
      <xdr:nvCxnSpPr>
        <xdr:cNvPr id="628" name="直線コネクタ 627"/>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30860" cy="259080"/>
    <xdr:sp macro="" textlink="">
      <xdr:nvSpPr>
        <xdr:cNvPr id="629" name="テキスト ボックス 628"/>
        <xdr:cNvSpPr txBox="1"/>
      </xdr:nvSpPr>
      <xdr:spPr>
        <a:xfrm>
          <a:off x="1045781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30" name="直線コネクタ 629"/>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1" name="テキスト ボックス 630"/>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32" name="災害復旧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45720</xdr:rowOff>
    </xdr:from>
    <xdr:to xmlns:xdr="http://schemas.openxmlformats.org/drawingml/2006/spreadsheetDrawing">
      <xdr:col>85</xdr:col>
      <xdr:colOff>126365</xdr:colOff>
      <xdr:row>78</xdr:row>
      <xdr:rowOff>140335</xdr:rowOff>
    </xdr:to>
    <xdr:cxnSp macro="">
      <xdr:nvCxnSpPr>
        <xdr:cNvPr id="633" name="直線コネクタ 632"/>
        <xdr:cNvCxnSpPr/>
      </xdr:nvCxnSpPr>
      <xdr:spPr>
        <a:xfrm flipV="1">
          <a:off x="14320520" y="12119610"/>
          <a:ext cx="127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143510</xdr:rowOff>
    </xdr:from>
    <xdr:ext cx="249555" cy="258445"/>
    <xdr:sp macro="" textlink="">
      <xdr:nvSpPr>
        <xdr:cNvPr id="634" name="災害復旧費最小値テキスト"/>
        <xdr:cNvSpPr txBox="1"/>
      </xdr:nvSpPr>
      <xdr:spPr>
        <a:xfrm>
          <a:off x="14362430" y="13223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35" name="直線コネクタ 634"/>
        <xdr:cNvCxnSpPr/>
      </xdr:nvCxnSpPr>
      <xdr:spPr>
        <a:xfrm>
          <a:off x="14233525" y="13220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70</xdr:row>
      <xdr:rowOff>163830</xdr:rowOff>
    </xdr:from>
    <xdr:ext cx="534670" cy="258445"/>
    <xdr:sp macro="" textlink="">
      <xdr:nvSpPr>
        <xdr:cNvPr id="636" name="災害復旧費最大値テキスト"/>
        <xdr:cNvSpPr txBox="1"/>
      </xdr:nvSpPr>
      <xdr:spPr>
        <a:xfrm>
          <a:off x="14362430" y="11902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45720</xdr:rowOff>
    </xdr:from>
    <xdr:to xmlns:xdr="http://schemas.openxmlformats.org/drawingml/2006/spreadsheetDrawing">
      <xdr:col>86</xdr:col>
      <xdr:colOff>25400</xdr:colOff>
      <xdr:row>72</xdr:row>
      <xdr:rowOff>45720</xdr:rowOff>
    </xdr:to>
    <xdr:cxnSp macro="">
      <xdr:nvCxnSpPr>
        <xdr:cNvPr id="637" name="直線コネクタ 636"/>
        <xdr:cNvCxnSpPr/>
      </xdr:nvCxnSpPr>
      <xdr:spPr>
        <a:xfrm>
          <a:off x="14233525" y="12119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6350</xdr:rowOff>
    </xdr:from>
    <xdr:to xmlns:xdr="http://schemas.openxmlformats.org/drawingml/2006/spreadsheetDrawing">
      <xdr:col>85</xdr:col>
      <xdr:colOff>127000</xdr:colOff>
      <xdr:row>76</xdr:row>
      <xdr:rowOff>135890</xdr:rowOff>
    </xdr:to>
    <xdr:cxnSp macro="">
      <xdr:nvCxnSpPr>
        <xdr:cNvPr id="638" name="直線コネクタ 637"/>
        <xdr:cNvCxnSpPr/>
      </xdr:nvCxnSpPr>
      <xdr:spPr>
        <a:xfrm>
          <a:off x="13578205" y="12247880"/>
          <a:ext cx="74422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5715</xdr:rowOff>
    </xdr:from>
    <xdr:ext cx="469900" cy="259080"/>
    <xdr:sp macro="" textlink="">
      <xdr:nvSpPr>
        <xdr:cNvPr id="639" name="災害復旧費平均値テキスト"/>
        <xdr:cNvSpPr txBox="1"/>
      </xdr:nvSpPr>
      <xdr:spPr>
        <a:xfrm>
          <a:off x="14362430" y="13085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167005</xdr:colOff>
      <xdr:row>78</xdr:row>
      <xdr:rowOff>128905</xdr:rowOff>
    </xdr:to>
    <xdr:sp macro="" textlink="">
      <xdr:nvSpPr>
        <xdr:cNvPr id="640" name="フローチャート: 判断 639"/>
        <xdr:cNvSpPr/>
      </xdr:nvSpPr>
      <xdr:spPr>
        <a:xfrm>
          <a:off x="14271625" y="1310703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6350</xdr:rowOff>
    </xdr:from>
    <xdr:to xmlns:xdr="http://schemas.openxmlformats.org/drawingml/2006/spreadsheetDrawing">
      <xdr:col>81</xdr:col>
      <xdr:colOff>50800</xdr:colOff>
      <xdr:row>73</xdr:row>
      <xdr:rowOff>73025</xdr:rowOff>
    </xdr:to>
    <xdr:cxnSp macro="">
      <xdr:nvCxnSpPr>
        <xdr:cNvPr id="641" name="直線コネクタ 640"/>
        <xdr:cNvCxnSpPr/>
      </xdr:nvCxnSpPr>
      <xdr:spPr>
        <a:xfrm flipV="1">
          <a:off x="12806680" y="12247880"/>
          <a:ext cx="7715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123190</xdr:rowOff>
    </xdr:from>
    <xdr:to xmlns:xdr="http://schemas.openxmlformats.org/drawingml/2006/spreadsheetDrawing">
      <xdr:col>81</xdr:col>
      <xdr:colOff>101600</xdr:colOff>
      <xdr:row>78</xdr:row>
      <xdr:rowOff>53340</xdr:rowOff>
    </xdr:to>
    <xdr:sp macro="" textlink="">
      <xdr:nvSpPr>
        <xdr:cNvPr id="642" name="フローチャート: 判断 641"/>
        <xdr:cNvSpPr/>
      </xdr:nvSpPr>
      <xdr:spPr>
        <a:xfrm>
          <a:off x="13527405" y="1303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44450</xdr:rowOff>
    </xdr:from>
    <xdr:ext cx="469900" cy="259080"/>
    <xdr:sp macro="" textlink="">
      <xdr:nvSpPr>
        <xdr:cNvPr id="643" name="テキスト ボックス 642"/>
        <xdr:cNvSpPr txBox="1"/>
      </xdr:nvSpPr>
      <xdr:spPr>
        <a:xfrm>
          <a:off x="13366750" y="1312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73</xdr:row>
      <xdr:rowOff>73025</xdr:rowOff>
    </xdr:from>
    <xdr:to xmlns:xdr="http://schemas.openxmlformats.org/drawingml/2006/spreadsheetDrawing">
      <xdr:col>76</xdr:col>
      <xdr:colOff>114300</xdr:colOff>
      <xdr:row>77</xdr:row>
      <xdr:rowOff>132080</xdr:rowOff>
    </xdr:to>
    <xdr:cxnSp macro="">
      <xdr:nvCxnSpPr>
        <xdr:cNvPr id="644" name="直線コネクタ 643"/>
        <xdr:cNvCxnSpPr/>
      </xdr:nvCxnSpPr>
      <xdr:spPr>
        <a:xfrm flipV="1">
          <a:off x="12024360" y="12314555"/>
          <a:ext cx="782320" cy="729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142240</xdr:rowOff>
    </xdr:from>
    <xdr:to xmlns:xdr="http://schemas.openxmlformats.org/drawingml/2006/spreadsheetDrawing">
      <xdr:col>76</xdr:col>
      <xdr:colOff>165100</xdr:colOff>
      <xdr:row>78</xdr:row>
      <xdr:rowOff>72390</xdr:rowOff>
    </xdr:to>
    <xdr:sp macro="" textlink="">
      <xdr:nvSpPr>
        <xdr:cNvPr id="645" name="フローチャート: 判断 644"/>
        <xdr:cNvSpPr/>
      </xdr:nvSpPr>
      <xdr:spPr>
        <a:xfrm>
          <a:off x="12755880" y="1305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63500</xdr:rowOff>
    </xdr:from>
    <xdr:ext cx="469900" cy="259080"/>
    <xdr:sp macro="" textlink="">
      <xdr:nvSpPr>
        <xdr:cNvPr id="646" name="テキスト ボックス 645"/>
        <xdr:cNvSpPr txBox="1"/>
      </xdr:nvSpPr>
      <xdr:spPr>
        <a:xfrm>
          <a:off x="12595225" y="1314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132080</xdr:rowOff>
    </xdr:from>
    <xdr:to xmlns:xdr="http://schemas.openxmlformats.org/drawingml/2006/spreadsheetDrawing">
      <xdr:col>71</xdr:col>
      <xdr:colOff>167005</xdr:colOff>
      <xdr:row>78</xdr:row>
      <xdr:rowOff>8890</xdr:rowOff>
    </xdr:to>
    <xdr:cxnSp macro="">
      <xdr:nvCxnSpPr>
        <xdr:cNvPr id="647" name="直線コネクタ 646"/>
        <xdr:cNvCxnSpPr/>
      </xdr:nvCxnSpPr>
      <xdr:spPr>
        <a:xfrm flipV="1">
          <a:off x="11240135" y="13044170"/>
          <a:ext cx="7842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162560</xdr:rowOff>
    </xdr:from>
    <xdr:to xmlns:xdr="http://schemas.openxmlformats.org/drawingml/2006/spreadsheetDrawing">
      <xdr:col>72</xdr:col>
      <xdr:colOff>38100</xdr:colOff>
      <xdr:row>78</xdr:row>
      <xdr:rowOff>92710</xdr:rowOff>
    </xdr:to>
    <xdr:sp macro="" textlink="">
      <xdr:nvSpPr>
        <xdr:cNvPr id="648" name="フローチャート: 判断 647"/>
        <xdr:cNvSpPr/>
      </xdr:nvSpPr>
      <xdr:spPr>
        <a:xfrm>
          <a:off x="11984355" y="130746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84455</xdr:rowOff>
    </xdr:from>
    <xdr:ext cx="469900" cy="258445"/>
    <xdr:sp macro="" textlink="">
      <xdr:nvSpPr>
        <xdr:cNvPr id="649" name="テキスト ボックス 648"/>
        <xdr:cNvSpPr txBox="1"/>
      </xdr:nvSpPr>
      <xdr:spPr>
        <a:xfrm>
          <a:off x="11823700" y="13164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127635</xdr:rowOff>
    </xdr:to>
    <xdr:sp macro="" textlink="">
      <xdr:nvSpPr>
        <xdr:cNvPr id="650" name="フローチャート: 判断 649"/>
        <xdr:cNvSpPr/>
      </xdr:nvSpPr>
      <xdr:spPr>
        <a:xfrm>
          <a:off x="11189335" y="1310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118745</xdr:rowOff>
    </xdr:from>
    <xdr:ext cx="469900" cy="259080"/>
    <xdr:sp macro="" textlink="">
      <xdr:nvSpPr>
        <xdr:cNvPr id="651" name="テキスト ボックス 650"/>
        <xdr:cNvSpPr txBox="1"/>
      </xdr:nvSpPr>
      <xdr:spPr>
        <a:xfrm>
          <a:off x="11028680" y="1319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3" name="テキスト ボックス 652"/>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4" name="テキスト ボックス 653"/>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55" name="テキスト ボックス 654"/>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6" name="テキスト ボックス 655"/>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85090</xdr:rowOff>
    </xdr:from>
    <xdr:to xmlns:xdr="http://schemas.openxmlformats.org/drawingml/2006/spreadsheetDrawing">
      <xdr:col>85</xdr:col>
      <xdr:colOff>167005</xdr:colOff>
      <xdr:row>77</xdr:row>
      <xdr:rowOff>15240</xdr:rowOff>
    </xdr:to>
    <xdr:sp macro="" textlink="">
      <xdr:nvSpPr>
        <xdr:cNvPr id="657" name="楕円 656"/>
        <xdr:cNvSpPr/>
      </xdr:nvSpPr>
      <xdr:spPr>
        <a:xfrm>
          <a:off x="14271625" y="1282954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75</xdr:row>
      <xdr:rowOff>107950</xdr:rowOff>
    </xdr:from>
    <xdr:ext cx="469900" cy="258445"/>
    <xdr:sp macro="" textlink="">
      <xdr:nvSpPr>
        <xdr:cNvPr id="658" name="災害復旧費該当値テキスト"/>
        <xdr:cNvSpPr txBox="1"/>
      </xdr:nvSpPr>
      <xdr:spPr>
        <a:xfrm>
          <a:off x="14362430" y="1268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127000</xdr:rowOff>
    </xdr:from>
    <xdr:to xmlns:xdr="http://schemas.openxmlformats.org/drawingml/2006/spreadsheetDrawing">
      <xdr:col>81</xdr:col>
      <xdr:colOff>101600</xdr:colOff>
      <xdr:row>73</xdr:row>
      <xdr:rowOff>57150</xdr:rowOff>
    </xdr:to>
    <xdr:sp macro="" textlink="">
      <xdr:nvSpPr>
        <xdr:cNvPr id="659" name="楕円 658"/>
        <xdr:cNvSpPr/>
      </xdr:nvSpPr>
      <xdr:spPr>
        <a:xfrm>
          <a:off x="13527405" y="1220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73660</xdr:rowOff>
    </xdr:from>
    <xdr:ext cx="534035" cy="258445"/>
    <xdr:sp macro="" textlink="">
      <xdr:nvSpPr>
        <xdr:cNvPr id="660" name="テキスト ボックス 659"/>
        <xdr:cNvSpPr txBox="1"/>
      </xdr:nvSpPr>
      <xdr:spPr>
        <a:xfrm>
          <a:off x="13357860" y="11979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22225</xdr:rowOff>
    </xdr:from>
    <xdr:to xmlns:xdr="http://schemas.openxmlformats.org/drawingml/2006/spreadsheetDrawing">
      <xdr:col>76</xdr:col>
      <xdr:colOff>165100</xdr:colOff>
      <xdr:row>73</xdr:row>
      <xdr:rowOff>123825</xdr:rowOff>
    </xdr:to>
    <xdr:sp macro="" textlink="">
      <xdr:nvSpPr>
        <xdr:cNvPr id="661" name="楕円 660"/>
        <xdr:cNvSpPr/>
      </xdr:nvSpPr>
      <xdr:spPr>
        <a:xfrm>
          <a:off x="12755880" y="12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140335</xdr:rowOff>
    </xdr:from>
    <xdr:ext cx="534035" cy="258445"/>
    <xdr:sp macro="" textlink="">
      <xdr:nvSpPr>
        <xdr:cNvPr id="662" name="テキスト ボックス 661"/>
        <xdr:cNvSpPr txBox="1"/>
      </xdr:nvSpPr>
      <xdr:spPr>
        <a:xfrm>
          <a:off x="12562840" y="12046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81280</xdr:rowOff>
    </xdr:from>
    <xdr:to xmlns:xdr="http://schemas.openxmlformats.org/drawingml/2006/spreadsheetDrawing">
      <xdr:col>72</xdr:col>
      <xdr:colOff>38100</xdr:colOff>
      <xdr:row>78</xdr:row>
      <xdr:rowOff>11430</xdr:rowOff>
    </xdr:to>
    <xdr:sp macro="" textlink="">
      <xdr:nvSpPr>
        <xdr:cNvPr id="663" name="楕円 662"/>
        <xdr:cNvSpPr/>
      </xdr:nvSpPr>
      <xdr:spPr>
        <a:xfrm>
          <a:off x="11984355" y="129933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28575</xdr:rowOff>
    </xdr:from>
    <xdr:ext cx="469900" cy="258445"/>
    <xdr:sp macro="" textlink="">
      <xdr:nvSpPr>
        <xdr:cNvPr id="664" name="テキスト ボックス 663"/>
        <xdr:cNvSpPr txBox="1"/>
      </xdr:nvSpPr>
      <xdr:spPr>
        <a:xfrm>
          <a:off x="11823700" y="1277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130175</xdr:rowOff>
    </xdr:from>
    <xdr:to xmlns:xdr="http://schemas.openxmlformats.org/drawingml/2006/spreadsheetDrawing">
      <xdr:col>67</xdr:col>
      <xdr:colOff>101600</xdr:colOff>
      <xdr:row>78</xdr:row>
      <xdr:rowOff>60325</xdr:rowOff>
    </xdr:to>
    <xdr:sp macro="" textlink="">
      <xdr:nvSpPr>
        <xdr:cNvPr id="665" name="楕円 664"/>
        <xdr:cNvSpPr/>
      </xdr:nvSpPr>
      <xdr:spPr>
        <a:xfrm>
          <a:off x="11189335"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76835</xdr:rowOff>
    </xdr:from>
    <xdr:ext cx="469900" cy="259080"/>
    <xdr:sp macro="" textlink="">
      <xdr:nvSpPr>
        <xdr:cNvPr id="666" name="テキスト ボックス 665"/>
        <xdr:cNvSpPr txBox="1"/>
      </xdr:nvSpPr>
      <xdr:spPr>
        <a:xfrm>
          <a:off x="11028680" y="1282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67" name="正方形/長方形 666"/>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8" name="正方形/長方形 667"/>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70" name="正方形/長方形 669"/>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2" name="正方形/長方形 671"/>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74" name="正方形/長方形 673"/>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75" name="テキスト ボックス 674"/>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6" name="直線コネクタ 675"/>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7" name="テキスト ボックス 676"/>
        <xdr:cNvSpPr txBox="1"/>
      </xdr:nvSpPr>
      <xdr:spPr>
        <a:xfrm>
          <a:off x="1069340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167005</xdr:colOff>
      <xdr:row>99</xdr:row>
      <xdr:rowOff>139700</xdr:rowOff>
    </xdr:to>
    <xdr:cxnSp macro="">
      <xdr:nvCxnSpPr>
        <xdr:cNvPr id="678" name="直線コネクタ 677"/>
        <xdr:cNvCxnSpPr/>
      </xdr:nvCxnSpPr>
      <xdr:spPr>
        <a:xfrm>
          <a:off x="10918825" y="16770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8445"/>
    <xdr:sp macro="" textlink="">
      <xdr:nvSpPr>
        <xdr:cNvPr id="679" name="テキスト ボックス 678"/>
        <xdr:cNvSpPr txBox="1"/>
      </xdr:nvSpPr>
      <xdr:spPr>
        <a:xfrm>
          <a:off x="10457815" y="16628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167005</xdr:colOff>
      <xdr:row>98</xdr:row>
      <xdr:rowOff>25400</xdr:rowOff>
    </xdr:to>
    <xdr:cxnSp macro="">
      <xdr:nvCxnSpPr>
        <xdr:cNvPr id="680" name="直線コネクタ 679"/>
        <xdr:cNvCxnSpPr/>
      </xdr:nvCxnSpPr>
      <xdr:spPr>
        <a:xfrm>
          <a:off x="10918825" y="16484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8445"/>
    <xdr:sp macro="" textlink="">
      <xdr:nvSpPr>
        <xdr:cNvPr id="681" name="テキスト ボックス 680"/>
        <xdr:cNvSpPr txBox="1"/>
      </xdr:nvSpPr>
      <xdr:spPr>
        <a:xfrm>
          <a:off x="1045781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167005</xdr:colOff>
      <xdr:row>96</xdr:row>
      <xdr:rowOff>82550</xdr:rowOff>
    </xdr:to>
    <xdr:cxnSp macro="">
      <xdr:nvCxnSpPr>
        <xdr:cNvPr id="682" name="直線コネクタ 681"/>
        <xdr:cNvCxnSpPr/>
      </xdr:nvCxnSpPr>
      <xdr:spPr>
        <a:xfrm>
          <a:off x="10918825" y="16198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8445"/>
    <xdr:sp macro="" textlink="">
      <xdr:nvSpPr>
        <xdr:cNvPr id="683" name="テキスト ボックス 682"/>
        <xdr:cNvSpPr txBox="1"/>
      </xdr:nvSpPr>
      <xdr:spPr>
        <a:xfrm>
          <a:off x="10457815" y="16056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84" name="直線コネクタ 683"/>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5" name="テキスト ボックス 684"/>
        <xdr:cNvSpPr txBox="1"/>
      </xdr:nvSpPr>
      <xdr:spPr>
        <a:xfrm>
          <a:off x="1045781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167005</xdr:colOff>
      <xdr:row>93</xdr:row>
      <xdr:rowOff>25400</xdr:rowOff>
    </xdr:to>
    <xdr:cxnSp macro="">
      <xdr:nvCxnSpPr>
        <xdr:cNvPr id="686" name="直線コネクタ 685"/>
        <xdr:cNvCxnSpPr/>
      </xdr:nvCxnSpPr>
      <xdr:spPr>
        <a:xfrm>
          <a:off x="10918825" y="1562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0860" cy="258445"/>
    <xdr:sp macro="" textlink="">
      <xdr:nvSpPr>
        <xdr:cNvPr id="687" name="テキスト ボックス 686"/>
        <xdr:cNvSpPr txBox="1"/>
      </xdr:nvSpPr>
      <xdr:spPr>
        <a:xfrm>
          <a:off x="10457815" y="15485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167005</xdr:colOff>
      <xdr:row>91</xdr:row>
      <xdr:rowOff>82550</xdr:rowOff>
    </xdr:to>
    <xdr:cxnSp macro="">
      <xdr:nvCxnSpPr>
        <xdr:cNvPr id="688" name="直線コネクタ 687"/>
        <xdr:cNvCxnSpPr/>
      </xdr:nvCxnSpPr>
      <xdr:spPr>
        <a:xfrm>
          <a:off x="10918825" y="15341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0860" cy="259080"/>
    <xdr:sp macro="" textlink="">
      <xdr:nvSpPr>
        <xdr:cNvPr id="689" name="テキスト ボックス 688"/>
        <xdr:cNvSpPr txBox="1"/>
      </xdr:nvSpPr>
      <xdr:spPr>
        <a:xfrm>
          <a:off x="10457815" y="15203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140335</xdr:rowOff>
    </xdr:from>
    <xdr:to xmlns:xdr="http://schemas.openxmlformats.org/drawingml/2006/spreadsheetDrawing">
      <xdr:col>89</xdr:col>
      <xdr:colOff>167005</xdr:colOff>
      <xdr:row>89</xdr:row>
      <xdr:rowOff>140335</xdr:rowOff>
    </xdr:to>
    <xdr:cxnSp macro="">
      <xdr:nvCxnSpPr>
        <xdr:cNvPr id="690" name="直線コネクタ 689"/>
        <xdr:cNvCxnSpPr/>
      </xdr:nvCxnSpPr>
      <xdr:spPr>
        <a:xfrm>
          <a:off x="10918825" y="150641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167640</xdr:rowOff>
    </xdr:from>
    <xdr:ext cx="530860" cy="259080"/>
    <xdr:sp macro="" textlink="">
      <xdr:nvSpPr>
        <xdr:cNvPr id="691" name="テキスト ボックス 690"/>
        <xdr:cNvSpPr txBox="1"/>
      </xdr:nvSpPr>
      <xdr:spPr>
        <a:xfrm>
          <a:off x="10457815" y="14923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92" name="直線コネクタ 691"/>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93" name="テキスト ボックス 692"/>
        <xdr:cNvSpPr txBox="1"/>
      </xdr:nvSpPr>
      <xdr:spPr>
        <a:xfrm>
          <a:off x="1045781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94" name="公債費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146050</xdr:rowOff>
    </xdr:to>
    <xdr:cxnSp macro="">
      <xdr:nvCxnSpPr>
        <xdr:cNvPr id="695" name="直線コネクタ 694"/>
        <xdr:cNvCxnSpPr/>
      </xdr:nvCxnSpPr>
      <xdr:spPr>
        <a:xfrm flipV="1">
          <a:off x="14320520" y="151942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149860</xdr:rowOff>
    </xdr:from>
    <xdr:ext cx="534670" cy="259080"/>
    <xdr:sp macro="" textlink="">
      <xdr:nvSpPr>
        <xdr:cNvPr id="696" name="公債費最小値テキスト"/>
        <xdr:cNvSpPr txBox="1"/>
      </xdr:nvSpPr>
      <xdr:spPr>
        <a:xfrm>
          <a:off x="1436243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146050</xdr:rowOff>
    </xdr:from>
    <xdr:to xmlns:xdr="http://schemas.openxmlformats.org/drawingml/2006/spreadsheetDrawing">
      <xdr:col>86</xdr:col>
      <xdr:colOff>25400</xdr:colOff>
      <xdr:row>98</xdr:row>
      <xdr:rowOff>146050</xdr:rowOff>
    </xdr:to>
    <xdr:cxnSp macro="">
      <xdr:nvCxnSpPr>
        <xdr:cNvPr id="697" name="直線コネクタ 696"/>
        <xdr:cNvCxnSpPr/>
      </xdr:nvCxnSpPr>
      <xdr:spPr>
        <a:xfrm>
          <a:off x="14233525" y="166052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49530</xdr:rowOff>
    </xdr:from>
    <xdr:ext cx="534670" cy="258445"/>
    <xdr:sp macro="" textlink="">
      <xdr:nvSpPr>
        <xdr:cNvPr id="698" name="公債費最大値テキスト"/>
        <xdr:cNvSpPr txBox="1"/>
      </xdr:nvSpPr>
      <xdr:spPr>
        <a:xfrm>
          <a:off x="14362430" y="14973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4233525" y="15194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38100</xdr:rowOff>
    </xdr:from>
    <xdr:to xmlns:xdr="http://schemas.openxmlformats.org/drawingml/2006/spreadsheetDrawing">
      <xdr:col>85</xdr:col>
      <xdr:colOff>127000</xdr:colOff>
      <xdr:row>94</xdr:row>
      <xdr:rowOff>57150</xdr:rowOff>
    </xdr:to>
    <xdr:cxnSp macro="">
      <xdr:nvCxnSpPr>
        <xdr:cNvPr id="700" name="直線コネクタ 699"/>
        <xdr:cNvCxnSpPr/>
      </xdr:nvCxnSpPr>
      <xdr:spPr>
        <a:xfrm flipV="1">
          <a:off x="13578205" y="1581150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94</xdr:row>
      <xdr:rowOff>140335</xdr:rowOff>
    </xdr:from>
    <xdr:ext cx="534670" cy="259080"/>
    <xdr:sp macro="" textlink="">
      <xdr:nvSpPr>
        <xdr:cNvPr id="701" name="公債費平均値テキスト"/>
        <xdr:cNvSpPr txBox="1"/>
      </xdr:nvSpPr>
      <xdr:spPr>
        <a:xfrm>
          <a:off x="14362430" y="15913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161925</xdr:rowOff>
    </xdr:from>
    <xdr:to xmlns:xdr="http://schemas.openxmlformats.org/drawingml/2006/spreadsheetDrawing">
      <xdr:col>85</xdr:col>
      <xdr:colOff>167005</xdr:colOff>
      <xdr:row>95</xdr:row>
      <xdr:rowOff>92075</xdr:rowOff>
    </xdr:to>
    <xdr:sp macro="" textlink="">
      <xdr:nvSpPr>
        <xdr:cNvPr id="702" name="フローチャート: 判断 701"/>
        <xdr:cNvSpPr/>
      </xdr:nvSpPr>
      <xdr:spPr>
        <a:xfrm>
          <a:off x="14271625" y="1593532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57150</xdr:rowOff>
    </xdr:from>
    <xdr:to xmlns:xdr="http://schemas.openxmlformats.org/drawingml/2006/spreadsheetDrawing">
      <xdr:col>81</xdr:col>
      <xdr:colOff>50800</xdr:colOff>
      <xdr:row>94</xdr:row>
      <xdr:rowOff>65405</xdr:rowOff>
    </xdr:to>
    <xdr:cxnSp macro="">
      <xdr:nvCxnSpPr>
        <xdr:cNvPr id="703" name="直線コネクタ 702"/>
        <xdr:cNvCxnSpPr/>
      </xdr:nvCxnSpPr>
      <xdr:spPr>
        <a:xfrm flipV="1">
          <a:off x="12806680" y="15830550"/>
          <a:ext cx="771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704" name="フローチャート: 判断 703"/>
        <xdr:cNvSpPr/>
      </xdr:nvSpPr>
      <xdr:spPr>
        <a:xfrm>
          <a:off x="13527405" y="1595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103505</xdr:rowOff>
    </xdr:from>
    <xdr:ext cx="534035" cy="259080"/>
    <xdr:sp macro="" textlink="">
      <xdr:nvSpPr>
        <xdr:cNvPr id="705" name="テキスト ボックス 704"/>
        <xdr:cNvSpPr txBox="1"/>
      </xdr:nvSpPr>
      <xdr:spPr>
        <a:xfrm>
          <a:off x="13357860" y="1604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94</xdr:row>
      <xdr:rowOff>65405</xdr:rowOff>
    </xdr:from>
    <xdr:to xmlns:xdr="http://schemas.openxmlformats.org/drawingml/2006/spreadsheetDrawing">
      <xdr:col>76</xdr:col>
      <xdr:colOff>114300</xdr:colOff>
      <xdr:row>94</xdr:row>
      <xdr:rowOff>93980</xdr:rowOff>
    </xdr:to>
    <xdr:cxnSp macro="">
      <xdr:nvCxnSpPr>
        <xdr:cNvPr id="706" name="直線コネクタ 705"/>
        <xdr:cNvCxnSpPr/>
      </xdr:nvCxnSpPr>
      <xdr:spPr>
        <a:xfrm flipV="1">
          <a:off x="12024360" y="15838805"/>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162560</xdr:rowOff>
    </xdr:from>
    <xdr:to xmlns:xdr="http://schemas.openxmlformats.org/drawingml/2006/spreadsheetDrawing">
      <xdr:col>76</xdr:col>
      <xdr:colOff>165100</xdr:colOff>
      <xdr:row>95</xdr:row>
      <xdr:rowOff>92710</xdr:rowOff>
    </xdr:to>
    <xdr:sp macro="" textlink="">
      <xdr:nvSpPr>
        <xdr:cNvPr id="707" name="フローチャート: 判断 706"/>
        <xdr:cNvSpPr/>
      </xdr:nvSpPr>
      <xdr:spPr>
        <a:xfrm>
          <a:off x="12755880" y="159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83820</xdr:rowOff>
    </xdr:from>
    <xdr:ext cx="534035" cy="259080"/>
    <xdr:sp macro="" textlink="">
      <xdr:nvSpPr>
        <xdr:cNvPr id="708" name="テキスト ボックス 707"/>
        <xdr:cNvSpPr txBox="1"/>
      </xdr:nvSpPr>
      <xdr:spPr>
        <a:xfrm>
          <a:off x="12562840" y="1602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93980</xdr:rowOff>
    </xdr:from>
    <xdr:to xmlns:xdr="http://schemas.openxmlformats.org/drawingml/2006/spreadsheetDrawing">
      <xdr:col>71</xdr:col>
      <xdr:colOff>167005</xdr:colOff>
      <xdr:row>94</xdr:row>
      <xdr:rowOff>103505</xdr:rowOff>
    </xdr:to>
    <xdr:cxnSp macro="">
      <xdr:nvCxnSpPr>
        <xdr:cNvPr id="709" name="直線コネクタ 708"/>
        <xdr:cNvCxnSpPr/>
      </xdr:nvCxnSpPr>
      <xdr:spPr>
        <a:xfrm flipV="1">
          <a:off x="11240135" y="15867380"/>
          <a:ext cx="7842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146050</xdr:rowOff>
    </xdr:from>
    <xdr:to xmlns:xdr="http://schemas.openxmlformats.org/drawingml/2006/spreadsheetDrawing">
      <xdr:col>72</xdr:col>
      <xdr:colOff>38100</xdr:colOff>
      <xdr:row>95</xdr:row>
      <xdr:rowOff>76200</xdr:rowOff>
    </xdr:to>
    <xdr:sp macro="" textlink="">
      <xdr:nvSpPr>
        <xdr:cNvPr id="710" name="フローチャート: 判断 709"/>
        <xdr:cNvSpPr/>
      </xdr:nvSpPr>
      <xdr:spPr>
        <a:xfrm>
          <a:off x="11984355" y="159194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67310</xdr:rowOff>
    </xdr:from>
    <xdr:ext cx="534035" cy="259080"/>
    <xdr:sp macro="" textlink="">
      <xdr:nvSpPr>
        <xdr:cNvPr id="711" name="テキスト ボックス 710"/>
        <xdr:cNvSpPr txBox="1"/>
      </xdr:nvSpPr>
      <xdr:spPr>
        <a:xfrm>
          <a:off x="11791315" y="1601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144780</xdr:rowOff>
    </xdr:from>
    <xdr:to xmlns:xdr="http://schemas.openxmlformats.org/drawingml/2006/spreadsheetDrawing">
      <xdr:col>67</xdr:col>
      <xdr:colOff>101600</xdr:colOff>
      <xdr:row>95</xdr:row>
      <xdr:rowOff>74930</xdr:rowOff>
    </xdr:to>
    <xdr:sp macro="" textlink="">
      <xdr:nvSpPr>
        <xdr:cNvPr id="712" name="フローチャート: 判断 711"/>
        <xdr:cNvSpPr/>
      </xdr:nvSpPr>
      <xdr:spPr>
        <a:xfrm>
          <a:off x="11189335" y="1591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66040</xdr:rowOff>
    </xdr:from>
    <xdr:ext cx="534035" cy="258445"/>
    <xdr:sp macro="" textlink="">
      <xdr:nvSpPr>
        <xdr:cNvPr id="713" name="テキスト ボックス 712"/>
        <xdr:cNvSpPr txBox="1"/>
      </xdr:nvSpPr>
      <xdr:spPr>
        <a:xfrm>
          <a:off x="1101979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5" name="テキスト ボックス 714"/>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6" name="テキスト ボックス 715"/>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17" name="テキスト ボックス 716"/>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8" name="テキスト ボックス 717"/>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158750</xdr:rowOff>
    </xdr:from>
    <xdr:to xmlns:xdr="http://schemas.openxmlformats.org/drawingml/2006/spreadsheetDrawing">
      <xdr:col>85</xdr:col>
      <xdr:colOff>167005</xdr:colOff>
      <xdr:row>94</xdr:row>
      <xdr:rowOff>88900</xdr:rowOff>
    </xdr:to>
    <xdr:sp macro="" textlink="">
      <xdr:nvSpPr>
        <xdr:cNvPr id="719" name="楕円 718"/>
        <xdr:cNvSpPr/>
      </xdr:nvSpPr>
      <xdr:spPr>
        <a:xfrm>
          <a:off x="14271625" y="1576070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93</xdr:row>
      <xdr:rowOff>10160</xdr:rowOff>
    </xdr:from>
    <xdr:ext cx="534670" cy="259080"/>
    <xdr:sp macro="" textlink="">
      <xdr:nvSpPr>
        <xdr:cNvPr id="720" name="公債費該当値テキスト"/>
        <xdr:cNvSpPr txBox="1"/>
      </xdr:nvSpPr>
      <xdr:spPr>
        <a:xfrm>
          <a:off x="14362430" y="1561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6350</xdr:rowOff>
    </xdr:from>
    <xdr:to xmlns:xdr="http://schemas.openxmlformats.org/drawingml/2006/spreadsheetDrawing">
      <xdr:col>81</xdr:col>
      <xdr:colOff>101600</xdr:colOff>
      <xdr:row>94</xdr:row>
      <xdr:rowOff>107950</xdr:rowOff>
    </xdr:to>
    <xdr:sp macro="" textlink="">
      <xdr:nvSpPr>
        <xdr:cNvPr id="721" name="楕円 720"/>
        <xdr:cNvSpPr/>
      </xdr:nvSpPr>
      <xdr:spPr>
        <a:xfrm>
          <a:off x="13527405" y="15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124460</xdr:rowOff>
    </xdr:from>
    <xdr:ext cx="534035" cy="259080"/>
    <xdr:sp macro="" textlink="">
      <xdr:nvSpPr>
        <xdr:cNvPr id="722" name="テキスト ボックス 721"/>
        <xdr:cNvSpPr txBox="1"/>
      </xdr:nvSpPr>
      <xdr:spPr>
        <a:xfrm>
          <a:off x="13357860" y="15554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14605</xdr:rowOff>
    </xdr:from>
    <xdr:to xmlns:xdr="http://schemas.openxmlformats.org/drawingml/2006/spreadsheetDrawing">
      <xdr:col>76</xdr:col>
      <xdr:colOff>165100</xdr:colOff>
      <xdr:row>94</xdr:row>
      <xdr:rowOff>116205</xdr:rowOff>
    </xdr:to>
    <xdr:sp macro="" textlink="">
      <xdr:nvSpPr>
        <xdr:cNvPr id="723" name="楕円 722"/>
        <xdr:cNvSpPr/>
      </xdr:nvSpPr>
      <xdr:spPr>
        <a:xfrm>
          <a:off x="12755880" y="15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132715</xdr:rowOff>
    </xdr:from>
    <xdr:ext cx="534035" cy="258445"/>
    <xdr:sp macro="" textlink="">
      <xdr:nvSpPr>
        <xdr:cNvPr id="724" name="テキスト ボックス 723"/>
        <xdr:cNvSpPr txBox="1"/>
      </xdr:nvSpPr>
      <xdr:spPr>
        <a:xfrm>
          <a:off x="12562840" y="1556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43180</xdr:rowOff>
    </xdr:from>
    <xdr:to xmlns:xdr="http://schemas.openxmlformats.org/drawingml/2006/spreadsheetDrawing">
      <xdr:col>72</xdr:col>
      <xdr:colOff>38100</xdr:colOff>
      <xdr:row>94</xdr:row>
      <xdr:rowOff>144780</xdr:rowOff>
    </xdr:to>
    <xdr:sp macro="" textlink="">
      <xdr:nvSpPr>
        <xdr:cNvPr id="725" name="楕円 724"/>
        <xdr:cNvSpPr/>
      </xdr:nvSpPr>
      <xdr:spPr>
        <a:xfrm>
          <a:off x="11984355" y="158165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161290</xdr:rowOff>
    </xdr:from>
    <xdr:ext cx="534035" cy="259080"/>
    <xdr:sp macro="" textlink="">
      <xdr:nvSpPr>
        <xdr:cNvPr id="726" name="テキスト ボックス 725"/>
        <xdr:cNvSpPr txBox="1"/>
      </xdr:nvSpPr>
      <xdr:spPr>
        <a:xfrm>
          <a:off x="11791315" y="1559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52705</xdr:rowOff>
    </xdr:from>
    <xdr:to xmlns:xdr="http://schemas.openxmlformats.org/drawingml/2006/spreadsheetDrawing">
      <xdr:col>67</xdr:col>
      <xdr:colOff>101600</xdr:colOff>
      <xdr:row>94</xdr:row>
      <xdr:rowOff>154940</xdr:rowOff>
    </xdr:to>
    <xdr:sp macro="" textlink="">
      <xdr:nvSpPr>
        <xdr:cNvPr id="727" name="楕円 726"/>
        <xdr:cNvSpPr/>
      </xdr:nvSpPr>
      <xdr:spPr>
        <a:xfrm>
          <a:off x="11189335"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170815</xdr:rowOff>
    </xdr:from>
    <xdr:ext cx="534035" cy="258445"/>
    <xdr:sp macro="" textlink="">
      <xdr:nvSpPr>
        <xdr:cNvPr id="728" name="テキスト ボックス 727"/>
        <xdr:cNvSpPr txBox="1"/>
      </xdr:nvSpPr>
      <xdr:spPr>
        <a:xfrm>
          <a:off x="11019790" y="1560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30" name="正方形/長方形 729"/>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32" name="正方形/長方形 731"/>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4" name="正方形/長方形 733"/>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7" name="テキスト ボックス 736"/>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8445"/>
    <xdr:sp macro="" textlink="">
      <xdr:nvSpPr>
        <xdr:cNvPr id="740" name="テキスト ボックス 739"/>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42" name="テキスト ボックス 741"/>
        <xdr:cNvSpPr txBox="1"/>
      </xdr:nvSpPr>
      <xdr:spPr>
        <a:xfrm>
          <a:off x="1563560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43" name="直線コネクタ 742"/>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44" name="テキスト ボックス 743"/>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46" name="テキスト ボックス 745"/>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8" name="テキスト ボックス 747"/>
        <xdr:cNvSpPr txBox="1"/>
      </xdr:nvSpPr>
      <xdr:spPr>
        <a:xfrm>
          <a:off x="15635605"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50" name="テキスト ボックス 749"/>
        <xdr:cNvSpPr txBox="1"/>
      </xdr:nvSpPr>
      <xdr:spPr>
        <a:xfrm>
          <a:off x="1563560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123825</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19434175" y="515683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8445"/>
    <xdr:sp macro="" textlink="">
      <xdr:nvSpPr>
        <xdr:cNvPr id="753" name="諸支出金最小値テキスト"/>
        <xdr:cNvSpPr txBox="1"/>
      </xdr:nvSpPr>
      <xdr:spPr>
        <a:xfrm>
          <a:off x="194868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70485</xdr:rowOff>
    </xdr:from>
    <xdr:ext cx="469265" cy="258445"/>
    <xdr:sp macro="" textlink="">
      <xdr:nvSpPr>
        <xdr:cNvPr id="755" name="諸支出金最大値テキスト"/>
        <xdr:cNvSpPr txBox="1"/>
      </xdr:nvSpPr>
      <xdr:spPr>
        <a:xfrm>
          <a:off x="19486880" y="493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123825</xdr:rowOff>
    </xdr:from>
    <xdr:to xmlns:xdr="http://schemas.openxmlformats.org/drawingml/2006/spreadsheetDrawing">
      <xdr:col>116</xdr:col>
      <xdr:colOff>152400</xdr:colOff>
      <xdr:row>30</xdr:row>
      <xdr:rowOff>123825</xdr:rowOff>
    </xdr:to>
    <xdr:cxnSp macro="">
      <xdr:nvCxnSpPr>
        <xdr:cNvPr id="756" name="直線コネクタ 755"/>
        <xdr:cNvCxnSpPr/>
      </xdr:nvCxnSpPr>
      <xdr:spPr>
        <a:xfrm>
          <a:off x="19370675" y="51568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78105</xdr:rowOff>
    </xdr:from>
    <xdr:ext cx="377825" cy="259080"/>
    <xdr:sp macro="" textlink="">
      <xdr:nvSpPr>
        <xdr:cNvPr id="758" name="諸支出金平均値テキスト"/>
        <xdr:cNvSpPr txBox="1"/>
      </xdr:nvSpPr>
      <xdr:spPr>
        <a:xfrm>
          <a:off x="19486880" y="628459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55245</xdr:rowOff>
    </xdr:from>
    <xdr:to xmlns:xdr="http://schemas.openxmlformats.org/drawingml/2006/spreadsheetDrawing">
      <xdr:col>116</xdr:col>
      <xdr:colOff>114300</xdr:colOff>
      <xdr:row>38</xdr:row>
      <xdr:rowOff>156845</xdr:rowOff>
    </xdr:to>
    <xdr:sp macro="" textlink="">
      <xdr:nvSpPr>
        <xdr:cNvPr id="759" name="フローチャート: 判断 758"/>
        <xdr:cNvSpPr/>
      </xdr:nvSpPr>
      <xdr:spPr>
        <a:xfrm>
          <a:off x="1938528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167005</xdr:colOff>
      <xdr:row>39</xdr:row>
      <xdr:rowOff>44450</xdr:rowOff>
    </xdr:to>
    <xdr:cxnSp macro="">
      <xdr:nvCxnSpPr>
        <xdr:cNvPr id="760" name="直線コネクタ 759"/>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61" name="フローチャート: 判断 760"/>
        <xdr:cNvSpPr/>
      </xdr:nvSpPr>
      <xdr:spPr>
        <a:xfrm>
          <a:off x="18664555" y="64319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37</xdr:row>
      <xdr:rowOff>4445</xdr:rowOff>
    </xdr:from>
    <xdr:ext cx="378460" cy="259080"/>
    <xdr:sp macro="" textlink="">
      <xdr:nvSpPr>
        <xdr:cNvPr id="762" name="テキスト ボックス 761"/>
        <xdr:cNvSpPr txBox="1"/>
      </xdr:nvSpPr>
      <xdr:spPr>
        <a:xfrm>
          <a:off x="18537555"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12065</xdr:rowOff>
    </xdr:to>
    <xdr:sp macro="" textlink="">
      <xdr:nvSpPr>
        <xdr:cNvPr id="764" name="フローチャート: 判断 763"/>
        <xdr:cNvSpPr/>
      </xdr:nvSpPr>
      <xdr:spPr>
        <a:xfrm>
          <a:off x="17869535"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28575</xdr:rowOff>
    </xdr:from>
    <xdr:ext cx="378460" cy="258445"/>
    <xdr:sp macro="" textlink="">
      <xdr:nvSpPr>
        <xdr:cNvPr id="765" name="テキスト ボックス 764"/>
        <xdr:cNvSpPr txBox="1"/>
      </xdr:nvSpPr>
      <xdr:spPr>
        <a:xfrm>
          <a:off x="17754600" y="6235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636649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67" name="フローチャート: 判断 766"/>
        <xdr:cNvSpPr/>
      </xdr:nvSpPr>
      <xdr:spPr>
        <a:xfrm>
          <a:off x="1709801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xdr:rowOff>
    </xdr:from>
    <xdr:ext cx="378460" cy="259080"/>
    <xdr:sp macro="" textlink="">
      <xdr:nvSpPr>
        <xdr:cNvPr id="768" name="テキスト ボックス 767"/>
        <xdr:cNvSpPr txBox="1"/>
      </xdr:nvSpPr>
      <xdr:spPr>
        <a:xfrm>
          <a:off x="16983075" y="6207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167640</xdr:rowOff>
    </xdr:from>
    <xdr:to xmlns:xdr="http://schemas.openxmlformats.org/drawingml/2006/spreadsheetDrawing">
      <xdr:col>98</xdr:col>
      <xdr:colOff>38100</xdr:colOff>
      <xdr:row>38</xdr:row>
      <xdr:rowOff>99060</xdr:rowOff>
    </xdr:to>
    <xdr:sp macro="" textlink="">
      <xdr:nvSpPr>
        <xdr:cNvPr id="769" name="フローチャート: 判断 768"/>
        <xdr:cNvSpPr/>
      </xdr:nvSpPr>
      <xdr:spPr>
        <a:xfrm>
          <a:off x="16326485" y="63741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36</xdr:row>
      <xdr:rowOff>115570</xdr:rowOff>
    </xdr:from>
    <xdr:ext cx="378460" cy="259080"/>
    <xdr:sp macro="" textlink="">
      <xdr:nvSpPr>
        <xdr:cNvPr id="770" name="テキスト ボックス 769"/>
        <xdr:cNvSpPr txBox="1"/>
      </xdr:nvSpPr>
      <xdr:spPr>
        <a:xfrm>
          <a:off x="16199485" y="6154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72" name="テキスト ボックス 771"/>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3" name="テキスト ボックス 772"/>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74" name="テキスト ボックス 773"/>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75" name="テキスト ボックス 774"/>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8920" cy="259080"/>
    <xdr:sp macro="" textlink="">
      <xdr:nvSpPr>
        <xdr:cNvPr id="777" name="諸支出金該当値テキスト"/>
        <xdr:cNvSpPr txBox="1"/>
      </xdr:nvSpPr>
      <xdr:spPr>
        <a:xfrm>
          <a:off x="19486880" y="64541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7810"/>
    <xdr:sp macro="" textlink="">
      <xdr:nvSpPr>
        <xdr:cNvPr id="779" name="テキスト ボックス 778"/>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81" name="テキスト ボックス 780"/>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86360</xdr:rowOff>
    </xdr:from>
    <xdr:ext cx="249555" cy="257810"/>
    <xdr:sp macro="" textlink="">
      <xdr:nvSpPr>
        <xdr:cNvPr id="783" name="テキスト ボックス 782"/>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632648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7810"/>
    <xdr:sp macro="" textlink="">
      <xdr:nvSpPr>
        <xdr:cNvPr id="785" name="テキスト ボックス 784"/>
        <xdr:cNvSpPr txBox="1"/>
      </xdr:nvSpPr>
      <xdr:spPr>
        <a:xfrm>
          <a:off x="1625282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7" name="正方形/長方形 786"/>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9" name="正方形/長方形 788"/>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91" name="正方形/長方形 790"/>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94" name="テキスト ボックス 793"/>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6" name="直線コネクタ 795"/>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285" cy="259080"/>
    <xdr:sp macro="" textlink="">
      <xdr:nvSpPr>
        <xdr:cNvPr id="797" name="テキスト ボックス 796"/>
        <xdr:cNvSpPr txBox="1"/>
      </xdr:nvSpPr>
      <xdr:spPr>
        <a:xfrm>
          <a:off x="1583055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9" name="テキスト ボックス 798"/>
        <xdr:cNvSpPr txBox="1"/>
      </xdr:nvSpPr>
      <xdr:spPr>
        <a:xfrm>
          <a:off x="1583055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801" name="直線コネクタ 800"/>
        <xdr:cNvCxnSpPr/>
      </xdr:nvCxnSpPr>
      <xdr:spPr>
        <a:xfrm>
          <a:off x="1943417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8445"/>
    <xdr:sp macro="" textlink="">
      <xdr:nvSpPr>
        <xdr:cNvPr id="802" name="前年度繰上充用金最小値テキスト"/>
        <xdr:cNvSpPr txBox="1"/>
      </xdr:nvSpPr>
      <xdr:spPr>
        <a:xfrm>
          <a:off x="194868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3" name="直線コネクタ 802"/>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8445"/>
    <xdr:sp macro="" textlink="">
      <xdr:nvSpPr>
        <xdr:cNvPr id="804" name="前年度繰上充用金最大値テキスト"/>
        <xdr:cNvSpPr txBox="1"/>
      </xdr:nvSpPr>
      <xdr:spPr>
        <a:xfrm>
          <a:off x="1948688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5" name="直線コネクタ 804"/>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140335</xdr:rowOff>
    </xdr:from>
    <xdr:to xmlns:xdr="http://schemas.openxmlformats.org/drawingml/2006/spreadsheetDrawing">
      <xdr:col>116</xdr:col>
      <xdr:colOff>63500</xdr:colOff>
      <xdr:row>54</xdr:row>
      <xdr:rowOff>140335</xdr:rowOff>
    </xdr:to>
    <xdr:cxnSp macro="">
      <xdr:nvCxnSpPr>
        <xdr:cNvPr id="806" name="直線コネクタ 805"/>
        <xdr:cNvCxnSpPr/>
      </xdr:nvCxnSpPr>
      <xdr:spPr>
        <a:xfrm>
          <a:off x="18704560" y="91967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7" name="前年度繰上充用金平均値テキスト"/>
        <xdr:cNvSpPr txBox="1"/>
      </xdr:nvSpPr>
      <xdr:spPr>
        <a:xfrm>
          <a:off x="1948688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193852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167005</xdr:colOff>
      <xdr:row>54</xdr:row>
      <xdr:rowOff>140335</xdr:rowOff>
    </xdr:to>
    <xdr:cxnSp macro="">
      <xdr:nvCxnSpPr>
        <xdr:cNvPr id="809" name="直線コネクタ 808"/>
        <xdr:cNvCxnSpPr/>
      </xdr:nvCxnSpPr>
      <xdr:spPr>
        <a:xfrm>
          <a:off x="179203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186645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9555" cy="258445"/>
    <xdr:sp macro="" textlink="">
      <xdr:nvSpPr>
        <xdr:cNvPr id="811" name="テキスト ボックス 810"/>
        <xdr:cNvSpPr txBox="1"/>
      </xdr:nvSpPr>
      <xdr:spPr>
        <a:xfrm>
          <a:off x="185908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12" name="直線コネクタ 811"/>
        <xdr:cNvCxnSpPr/>
      </xdr:nvCxnSpPr>
      <xdr:spPr>
        <a:xfrm>
          <a:off x="1714881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178695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814" name="テキスト ボックス 813"/>
        <xdr:cNvSpPr txBox="1"/>
      </xdr:nvSpPr>
      <xdr:spPr>
        <a:xfrm>
          <a:off x="178193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140335</xdr:rowOff>
    </xdr:from>
    <xdr:to xmlns:xdr="http://schemas.openxmlformats.org/drawingml/2006/spreadsheetDrawing">
      <xdr:col>102</xdr:col>
      <xdr:colOff>114300</xdr:colOff>
      <xdr:row>54</xdr:row>
      <xdr:rowOff>140335</xdr:rowOff>
    </xdr:to>
    <xdr:cxnSp macro="">
      <xdr:nvCxnSpPr>
        <xdr:cNvPr id="815" name="直線コネクタ 814"/>
        <xdr:cNvCxnSpPr/>
      </xdr:nvCxnSpPr>
      <xdr:spPr>
        <a:xfrm>
          <a:off x="1636649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709801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58445"/>
    <xdr:sp macro="" textlink="">
      <xdr:nvSpPr>
        <xdr:cNvPr id="817" name="テキスト ボックス 816"/>
        <xdr:cNvSpPr txBox="1"/>
      </xdr:nvSpPr>
      <xdr:spPr>
        <a:xfrm>
          <a:off x="1703451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632648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9555" cy="258445"/>
    <xdr:sp macro="" textlink="">
      <xdr:nvSpPr>
        <xdr:cNvPr id="819" name="テキスト ボックス 818"/>
        <xdr:cNvSpPr txBox="1"/>
      </xdr:nvSpPr>
      <xdr:spPr>
        <a:xfrm>
          <a:off x="1625282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21" name="テキスト ボックス 820"/>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2" name="テキスト ボックス 821"/>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3" name="テキスト ボックス 822"/>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24" name="テキスト ボックス 823"/>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193852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26" name="前年度繰上充用金該当値テキスト"/>
        <xdr:cNvSpPr txBox="1"/>
      </xdr:nvSpPr>
      <xdr:spPr>
        <a:xfrm>
          <a:off x="1948688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186645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9555" cy="258445"/>
    <xdr:sp macro="" textlink="">
      <xdr:nvSpPr>
        <xdr:cNvPr id="828" name="テキスト ボックス 827"/>
        <xdr:cNvSpPr txBox="1"/>
      </xdr:nvSpPr>
      <xdr:spPr>
        <a:xfrm>
          <a:off x="185908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178695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30" name="テキスト ボックス 829"/>
        <xdr:cNvSpPr txBox="1"/>
      </xdr:nvSpPr>
      <xdr:spPr>
        <a:xfrm>
          <a:off x="178193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709801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35560</xdr:rowOff>
    </xdr:from>
    <xdr:ext cx="249555" cy="258445"/>
    <xdr:sp macro="" textlink="">
      <xdr:nvSpPr>
        <xdr:cNvPr id="832" name="テキスト ボックス 831"/>
        <xdr:cNvSpPr txBox="1"/>
      </xdr:nvSpPr>
      <xdr:spPr>
        <a:xfrm>
          <a:off x="1703451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632648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9555" cy="258445"/>
    <xdr:sp macro="" textlink="">
      <xdr:nvSpPr>
        <xdr:cNvPr id="834" name="テキスト ボックス 833"/>
        <xdr:cNvSpPr txBox="1"/>
      </xdr:nvSpPr>
      <xdr:spPr>
        <a:xfrm>
          <a:off x="1625282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災害復旧費は住民一人当たり</a:t>
          </a:r>
          <a:r>
            <a:rPr kumimoji="1" lang="en-US" altLang="ja-JP" sz="1300">
              <a:solidFill>
                <a:sysClr val="windowText" lastClr="000000"/>
              </a:solidFill>
              <a:latin typeface="ＭＳ Ｐゴシック"/>
              <a:ea typeface="ＭＳ Ｐゴシック"/>
            </a:rPr>
            <a:t>7,577</a:t>
          </a:r>
          <a:r>
            <a:rPr kumimoji="1" lang="ja-JP" altLang="en-US" sz="1300">
              <a:solidFill>
                <a:sysClr val="windowText" lastClr="000000"/>
              </a:solidFill>
              <a:latin typeface="ＭＳ Ｐゴシック"/>
              <a:ea typeface="ＭＳ Ｐゴシック"/>
            </a:rPr>
            <a:t>円となっており、類似団体平均及び全国平均に比べ高止まりしているのは令和元年度からの東日本台風災害関連事業等の増によることが主な要因であるが、令和３年度は農業施設復旧事業費や小中学校施設復旧事業費等の減により減少に転じ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教育費は住民一人当たり</a:t>
          </a:r>
          <a:r>
            <a:rPr kumimoji="1" lang="en-US" altLang="ja-JP" sz="1300">
              <a:solidFill>
                <a:sysClr val="windowText" lastClr="000000"/>
              </a:solidFill>
              <a:latin typeface="ＭＳ Ｐゴシック"/>
              <a:ea typeface="ＭＳ Ｐゴシック"/>
            </a:rPr>
            <a:t>36,811</a:t>
          </a:r>
          <a:r>
            <a:rPr kumimoji="1" lang="ja-JP" altLang="en-US" sz="1300">
              <a:solidFill>
                <a:sysClr val="windowText" lastClr="000000"/>
              </a:solidFill>
              <a:latin typeface="ＭＳ Ｐゴシック"/>
              <a:ea typeface="ＭＳ Ｐゴシック"/>
            </a:rPr>
            <a:t>円となっており、近年は、類似団体平均及び全国平均に比べ低い水準となっている。令和３年度も、事業進捗による中条市民センター（公民館分）や朝陽小学校屋内運動場改築事業費の減に伴い引き続き減少傾向にあるが、今後は小・中学校の長寿命化対策経費の増加が見込まれる。</a:t>
          </a:r>
        </a:p>
        <a:p>
          <a:r>
            <a:rPr kumimoji="1" lang="ja-JP" altLang="en-US" sz="1300">
              <a:solidFill>
                <a:sysClr val="windowText" lastClr="000000"/>
              </a:solidFill>
              <a:latin typeface="ＭＳ Ｐゴシック"/>
              <a:ea typeface="ＭＳ Ｐゴシック"/>
            </a:rPr>
            <a:t>　総務費及び商工費は、新型コロナ感染拡大に伴う特別定額給付金事業費の皆減やコロナ経済対策事業費（ビックプレミアム商品券等）の減に伴い、大幅に減少している。</a:t>
          </a:r>
        </a:p>
        <a:p>
          <a:r>
            <a:rPr kumimoji="1" lang="ja-JP" altLang="en-US" sz="1300">
              <a:solidFill>
                <a:sysClr val="windowText" lastClr="000000"/>
              </a:solidFill>
              <a:latin typeface="ＭＳ Ｐゴシック"/>
              <a:ea typeface="ＭＳ Ｐゴシック"/>
            </a:rPr>
            <a:t>　公債費は住民一人当たり</a:t>
          </a:r>
          <a:r>
            <a:rPr kumimoji="1" lang="en-US" altLang="ja-JP" sz="1300">
              <a:solidFill>
                <a:sysClr val="windowText" lastClr="000000"/>
              </a:solidFill>
              <a:latin typeface="ＭＳ Ｐゴシック"/>
              <a:ea typeface="ＭＳ Ｐゴシック"/>
            </a:rPr>
            <a:t>43,559</a:t>
          </a:r>
          <a:r>
            <a:rPr kumimoji="1" lang="ja-JP" altLang="en-US" sz="1300">
              <a:solidFill>
                <a:sysClr val="windowText" lastClr="000000"/>
              </a:solidFill>
              <a:latin typeface="ＭＳ Ｐゴシック"/>
              <a:ea typeface="ＭＳ Ｐゴシック"/>
            </a:rPr>
            <a:t>円となっており、第四学校給食センター及びサンマリーンながの等更新整備等の元金償還の本格化による影響などで増加している。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485140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財政調整基金残高は平成</a:t>
          </a:r>
          <a:r>
            <a:rPr kumimoji="1" lang="en-US" altLang="ja-JP" sz="1200">
              <a:solidFill>
                <a:sysClr val="windowText" lastClr="000000"/>
              </a:solidFill>
              <a:latin typeface="ＭＳ ゴシック"/>
              <a:ea typeface="ＭＳ ゴシック"/>
            </a:rPr>
            <a:t>27</a:t>
          </a:r>
          <a:r>
            <a:rPr kumimoji="1" lang="ja-JP" altLang="en-US" sz="1200">
              <a:solidFill>
                <a:sysClr val="windowText" lastClr="000000"/>
              </a:solidFill>
              <a:latin typeface="ＭＳ ゴシック"/>
              <a:ea typeface="ＭＳ ゴシック"/>
            </a:rPr>
            <a:t>年度以降取崩額が積立額を上回ることなどにより目減り傾向が続いたが、令和３年度は、令和２年度決算剰余金の</a:t>
          </a:r>
          <a:r>
            <a:rPr kumimoji="1" lang="en-US" altLang="ja-JP" sz="1200">
              <a:solidFill>
                <a:sysClr val="windowText" lastClr="000000"/>
              </a:solidFill>
              <a:latin typeface="ＭＳ ゴシック"/>
              <a:ea typeface="ＭＳ ゴシック"/>
            </a:rPr>
            <a:t>1/2</a:t>
          </a:r>
          <a:r>
            <a:rPr kumimoji="1" lang="ja-JP" altLang="en-US" sz="1200">
              <a:solidFill>
                <a:sysClr val="windowText" lastClr="000000"/>
              </a:solidFill>
              <a:latin typeface="ＭＳ ゴシック"/>
              <a:ea typeface="ＭＳ ゴシック"/>
            </a:rPr>
            <a:t>の</a:t>
          </a:r>
          <a:r>
            <a:rPr kumimoji="1" lang="en-US" altLang="ja-JP" sz="1200">
              <a:solidFill>
                <a:sysClr val="windowText" lastClr="000000"/>
              </a:solidFill>
              <a:latin typeface="ＭＳ ゴシック"/>
              <a:ea typeface="ＭＳ ゴシック"/>
            </a:rPr>
            <a:t>22.2</a:t>
          </a:r>
          <a:r>
            <a:rPr kumimoji="1" lang="ja-JP" altLang="en-US" sz="1200">
              <a:solidFill>
                <a:sysClr val="windowText" lastClr="000000"/>
              </a:solidFill>
              <a:latin typeface="ＭＳ ゴシック"/>
              <a:ea typeface="ＭＳ ゴシック"/>
            </a:rPr>
            <a:t>億円を積み立てる一方、減収と見込んだ市税収入の大幅増収などにより、当初</a:t>
          </a:r>
          <a:r>
            <a:rPr kumimoji="1" lang="en-US" altLang="ja-JP" sz="1200">
              <a:solidFill>
                <a:sysClr val="windowText" lastClr="000000"/>
              </a:solidFill>
              <a:latin typeface="ＭＳ ゴシック"/>
              <a:ea typeface="ＭＳ ゴシック"/>
            </a:rPr>
            <a:t>26.4</a:t>
          </a:r>
          <a:r>
            <a:rPr kumimoji="1" lang="ja-JP" altLang="en-US" sz="1200">
              <a:solidFill>
                <a:sysClr val="windowText" lastClr="000000"/>
              </a:solidFill>
              <a:latin typeface="ＭＳ ゴシック"/>
              <a:ea typeface="ＭＳ ゴシック"/>
            </a:rPr>
            <a:t>億円と見込んだ基金の取り崩しは行わなかったため、残高が平成</a:t>
          </a:r>
          <a:r>
            <a:rPr kumimoji="1" lang="en-US" altLang="ja-JP" sz="1200">
              <a:solidFill>
                <a:sysClr val="windowText" lastClr="000000"/>
              </a:solidFill>
              <a:latin typeface="ＭＳ ゴシック"/>
              <a:ea typeface="ＭＳ ゴシック"/>
            </a:rPr>
            <a:t>30</a:t>
          </a:r>
          <a:r>
            <a:rPr kumimoji="1" lang="ja-JP" altLang="en-US" sz="1200">
              <a:solidFill>
                <a:sysClr val="windowText" lastClr="000000"/>
              </a:solidFill>
              <a:latin typeface="ＭＳ ゴシック"/>
              <a:ea typeface="ＭＳ ゴシック"/>
            </a:rPr>
            <a:t>年度の水準程度に回復している。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また、実質単年度収支は赤字となっているものの、健全な行財政運営を着実に進めており、実質収支額は継続的に黒字を確保している。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一般会計、特別会計、企業会計において、実質収支額及び資金剰余額は黒字のため、連結実質赤字額は生じていない。</a:t>
          </a:r>
        </a:p>
        <a:p>
          <a:r>
            <a:rPr kumimoji="1" lang="ja-JP" altLang="en-US" sz="1400">
              <a:latin typeface="ＭＳ ゴシック"/>
              <a:ea typeface="ＭＳ ゴシック"/>
            </a:rPr>
            <a:t>　一般会計については、今後も前年度と同程度の割合を維持していくように努める。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公債費（元利償還金）については、平成</a:t>
          </a:r>
          <a:r>
            <a:rPr kumimoji="1" lang="en-US" altLang="ja-JP" sz="1400">
              <a:latin typeface="ＭＳ ゴシック"/>
              <a:ea typeface="ＭＳ ゴシック"/>
            </a:rPr>
            <a:t>25</a:t>
          </a:r>
          <a:r>
            <a:rPr kumimoji="1" lang="ja-JP" altLang="en-US" sz="1400">
              <a:latin typeface="ＭＳ ゴシック"/>
              <a:ea typeface="ＭＳ ゴシック"/>
            </a:rPr>
            <a:t>年度以降の第一庁舎・芸術館建設等の建設事業の進捗に伴い、建設事業債の発行が増加し、平成</a:t>
          </a:r>
          <a:r>
            <a:rPr kumimoji="1" lang="en-US" altLang="ja-JP" sz="1400">
              <a:latin typeface="ＭＳ ゴシック"/>
              <a:ea typeface="ＭＳ ゴシック"/>
            </a:rPr>
            <a:t>29</a:t>
          </a:r>
          <a:r>
            <a:rPr kumimoji="1" lang="ja-JP" altLang="en-US" sz="1400">
              <a:latin typeface="ＭＳ ゴシック"/>
              <a:ea typeface="ＭＳ ゴシック"/>
            </a:rPr>
            <a:t>年度以降、その元金償還が本格化したことから、上昇に転じた。</a:t>
          </a:r>
        </a:p>
        <a:p>
          <a:r>
            <a:rPr kumimoji="1" lang="ja-JP" altLang="en-US" sz="1400">
              <a:latin typeface="ＭＳ ゴシック"/>
              <a:ea typeface="ＭＳ ゴシック"/>
            </a:rPr>
            <a:t>　また、令和元年度以降、長野広域連合が実施するごみ処理施設建設に係る負担金も増加している。</a:t>
          </a:r>
        </a:p>
        <a:p>
          <a:r>
            <a:rPr kumimoji="1" lang="ja-JP" altLang="en-US" sz="1400">
              <a:latin typeface="ＭＳ ゴシック"/>
              <a:ea typeface="ＭＳ ゴシック"/>
            </a:rPr>
            <a:t>　今後さらに、東日本台風災害に係る復旧・復興事業や公共施設の長寿命化対策等により上昇が見込まれる。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256540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0060" y="12325985"/>
          <a:ext cx="378968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長野県長野市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868045</xdr:colOff>
      <xdr:row>5</xdr:row>
      <xdr:rowOff>133985</xdr:rowOff>
    </xdr:to>
    <xdr:sp macro="" textlink="">
      <xdr:nvSpPr>
        <xdr:cNvPr id="22" name="テキスト ボックス 6"/>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地方債の現在高は、平成</a:t>
          </a:r>
          <a:r>
            <a:rPr kumimoji="1" lang="en-US" altLang="ja-JP" sz="1400">
              <a:solidFill>
                <a:sysClr val="windowText" lastClr="000000"/>
              </a:solidFill>
              <a:latin typeface="ＭＳ ゴシック"/>
              <a:ea typeface="ＭＳ ゴシック"/>
            </a:rPr>
            <a:t>25</a:t>
          </a:r>
          <a:r>
            <a:rPr kumimoji="1" lang="ja-JP" altLang="en-US" sz="1400">
              <a:solidFill>
                <a:sysClr val="windowText" lastClr="000000"/>
              </a:solidFill>
              <a:latin typeface="ＭＳ ゴシック"/>
              <a:ea typeface="ＭＳ ゴシック"/>
            </a:rPr>
            <a:t>年度以降の第一庁舎・芸術館建設等の建設事業の進捗により増加に転じていたが、交付税措置率の低い起債の新規発行を大幅に取りやめたことなどにより令和３年度は減少に転じている。一方、長野広域連合で実施しているごみ処理施設建設に伴う負担金の増加や、公共施設の長寿命化対策の進捗により、令和６年度には再度増加に転ずる見込みである。また、今後の社会保障関係経費や公債費等の経常的経費の増加により、財政調整基金等が減少する見込みであることから、将来負担比率の分子全体としては今後、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長野県長野市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基金残高は、ピーク時の平成４年度には</a:t>
          </a:r>
          <a:r>
            <a:rPr kumimoji="1" lang="en-US" altLang="ja-JP" sz="1300">
              <a:solidFill>
                <a:schemeClr val="dk1"/>
              </a:solidFill>
              <a:effectLst/>
              <a:latin typeface="ＭＳ ゴシック"/>
              <a:ea typeface="ＭＳ ゴシック"/>
              <a:cs typeface="+mn-cs"/>
            </a:rPr>
            <a:t>602</a:t>
          </a:r>
          <a:r>
            <a:rPr kumimoji="1" lang="ja-JP" altLang="ja-JP" sz="1300">
              <a:solidFill>
                <a:schemeClr val="dk1"/>
              </a:solidFill>
              <a:effectLst/>
              <a:latin typeface="ＭＳ ゴシック"/>
              <a:ea typeface="ＭＳ ゴシック"/>
              <a:cs typeface="+mn-cs"/>
            </a:rPr>
            <a:t>億円あったが、オリンピック関連施設や市民病院の整備などの財源として活用したことから、平成</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年度には</a:t>
          </a:r>
          <a:r>
            <a:rPr kumimoji="1" lang="en-US" altLang="ja-JP" sz="1300">
              <a:solidFill>
                <a:schemeClr val="dk1"/>
              </a:solidFill>
              <a:effectLst/>
              <a:latin typeface="ＭＳ ゴシック"/>
              <a:ea typeface="ＭＳ ゴシック"/>
              <a:cs typeface="+mn-cs"/>
            </a:rPr>
            <a:t>279</a:t>
          </a:r>
          <a:r>
            <a:rPr kumimoji="1" lang="ja-JP" altLang="ja-JP" sz="1300">
              <a:solidFill>
                <a:schemeClr val="dk1"/>
              </a:solidFill>
              <a:effectLst/>
              <a:latin typeface="ＭＳ ゴシック"/>
              <a:ea typeface="ＭＳ ゴシック"/>
              <a:cs typeface="+mn-cs"/>
            </a:rPr>
            <a:t>億円まで減少した。その後、一時的には基金への積立が可能となったものの、市税の伸び悩みや地方交付税の減少によって、基金の取り崩しに依存した状態が続いていたが、</a:t>
          </a:r>
          <a:r>
            <a:rPr kumimoji="1" lang="ja-JP" altLang="en-US" sz="1300">
              <a:solidFill>
                <a:schemeClr val="dk1"/>
              </a:solidFill>
              <a:effectLst/>
              <a:latin typeface="ＭＳ ゴシック"/>
              <a:ea typeface="ＭＳ ゴシック"/>
              <a:cs typeface="+mn-cs"/>
            </a:rPr>
            <a:t>第一庁舎・芸術館建設等の</a:t>
          </a:r>
          <a:r>
            <a:rPr kumimoji="1" lang="ja-JP" altLang="ja-JP" sz="1300">
              <a:solidFill>
                <a:schemeClr val="dk1"/>
              </a:solidFill>
              <a:effectLst/>
              <a:latin typeface="ＭＳ ゴシック"/>
              <a:ea typeface="ＭＳ ゴシック"/>
              <a:cs typeface="+mn-cs"/>
            </a:rPr>
            <a:t>プロジェクト事業の本格化に備え、新たに基金を造成するなど準備を進めてきた。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27</a:t>
          </a:r>
          <a:r>
            <a:rPr kumimoji="1" lang="ja-JP" altLang="ja-JP" sz="1300">
              <a:solidFill>
                <a:schemeClr val="dk1"/>
              </a:solidFill>
              <a:effectLst/>
              <a:latin typeface="ＭＳ ゴシック"/>
              <a:ea typeface="ＭＳ ゴシック"/>
              <a:cs typeface="+mn-cs"/>
            </a:rPr>
            <a:t>年度以降、財政調整基金の取崩額が積立額を上回る状況が続き目減り状況が続いたが、令和３年度は、前年度決算剰余金の処分として財政調整基金に</a:t>
          </a:r>
          <a:r>
            <a:rPr kumimoji="1" lang="en-US" altLang="ja-JP" sz="1300">
              <a:solidFill>
                <a:schemeClr val="dk1"/>
              </a:solidFill>
              <a:effectLst/>
              <a:latin typeface="ＭＳ ゴシック"/>
              <a:ea typeface="ＭＳ ゴシック"/>
              <a:cs typeface="+mn-cs"/>
            </a:rPr>
            <a:t>22.2</a:t>
          </a:r>
          <a:r>
            <a:rPr kumimoji="1" lang="ja-JP" altLang="ja-JP" sz="1300">
              <a:solidFill>
                <a:schemeClr val="dk1"/>
              </a:solidFill>
              <a:effectLst/>
              <a:latin typeface="ＭＳ ゴシック"/>
              <a:ea typeface="ＭＳ ゴシック"/>
              <a:cs typeface="+mn-cs"/>
            </a:rPr>
            <a:t>億円と減債基金に</a:t>
          </a:r>
          <a:r>
            <a:rPr kumimoji="1" lang="en-US" altLang="ja-JP" sz="1300">
              <a:solidFill>
                <a:schemeClr val="dk1"/>
              </a:solidFill>
              <a:effectLst/>
              <a:latin typeface="ＭＳ ゴシック"/>
              <a:ea typeface="ＭＳ ゴシック"/>
              <a:cs typeface="+mn-cs"/>
            </a:rPr>
            <a:t>12.5</a:t>
          </a:r>
          <a:r>
            <a:rPr kumimoji="1" lang="ja-JP" altLang="ja-JP" sz="1300">
              <a:solidFill>
                <a:schemeClr val="dk1"/>
              </a:solidFill>
              <a:effectLst/>
              <a:latin typeface="ＭＳ ゴシック"/>
              <a:ea typeface="ＭＳ ゴシック"/>
              <a:cs typeface="+mn-cs"/>
            </a:rPr>
            <a:t>億円を積み増し、さらに、減債基金において臨時財政対策債償還基金費</a:t>
          </a:r>
          <a:r>
            <a:rPr kumimoji="1" lang="en-US" altLang="ja-JP" sz="1300">
              <a:solidFill>
                <a:schemeClr val="dk1"/>
              </a:solidFill>
              <a:effectLst/>
              <a:latin typeface="ＭＳ ゴシック"/>
              <a:ea typeface="ＭＳ ゴシック"/>
              <a:cs typeface="+mn-cs"/>
            </a:rPr>
            <a:t>21.7</a:t>
          </a:r>
          <a:r>
            <a:rPr kumimoji="1" lang="ja-JP" altLang="ja-JP" sz="1300">
              <a:solidFill>
                <a:schemeClr val="dk1"/>
              </a:solidFill>
              <a:effectLst/>
              <a:latin typeface="ＭＳ ゴシック"/>
              <a:ea typeface="ＭＳ ゴシック"/>
              <a:cs typeface="+mn-cs"/>
            </a:rPr>
            <a:t>億円を積み増した。また、市税収入の大幅増収により前年度に引き続き財政調整基金の取崩しは行わなかった。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これらにより、財政調整基金、減債基金共に増加し、基金全体では、施設長寿命化に備えるため公共施設等総合管理基金の積み増し等により</a:t>
          </a:r>
          <a:r>
            <a:rPr kumimoji="1" lang="en-US" altLang="ja-JP" sz="1300">
              <a:solidFill>
                <a:schemeClr val="dk1"/>
              </a:solidFill>
              <a:effectLst/>
              <a:latin typeface="ＭＳ ゴシック"/>
              <a:ea typeface="ＭＳ ゴシック"/>
              <a:cs typeface="+mn-cs"/>
            </a:rPr>
            <a:t>68.3</a:t>
          </a:r>
          <a:r>
            <a:rPr kumimoji="1" lang="ja-JP" altLang="ja-JP" sz="13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lang="ja-JP" altLang="ja-JP" sz="1300">
            <a:effectLst/>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　国庫補助等の財源が見込めない単独事業や少子・高齢化の進行により年々増加する社会保障関係経費などに対応するため、歳出の見直しなど財政健全化への取り組みにより、財政調整基金の取り崩し額の圧縮を図り、ほかの特定目的基金についても、基金目的に沿った計画的な運用を図る。</a:t>
          </a: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a:t>
          </a:r>
        </a:p>
        <a:p>
          <a:r>
            <a:rPr kumimoji="1" lang="ja-JP" altLang="en-US" sz="1300">
              <a:solidFill>
                <a:schemeClr val="dk1"/>
              </a:solidFill>
              <a:effectLst/>
              <a:latin typeface="ＭＳ ゴシック"/>
              <a:ea typeface="ＭＳ ゴシック"/>
              <a:cs typeface="+mn-cs"/>
            </a:rPr>
            <a:t>　・公共施設等総合管理基金</a:t>
          </a:r>
        </a:p>
        <a:p>
          <a:r>
            <a:rPr kumimoji="1" lang="ja-JP" altLang="en-US" sz="1300">
              <a:solidFill>
                <a:schemeClr val="dk1"/>
              </a:solidFill>
              <a:effectLst/>
              <a:latin typeface="ＭＳ ゴシック"/>
              <a:ea typeface="ＭＳ ゴシック"/>
              <a:cs typeface="+mn-cs"/>
            </a:rPr>
            <a:t>　・過疎地域自立促進基金　外</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基金</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　退職手当支給に備えるための積み立て</a:t>
          </a:r>
        </a:p>
        <a:p>
          <a:r>
            <a:rPr kumimoji="1" lang="ja-JP" altLang="en-US" sz="1300">
              <a:solidFill>
                <a:schemeClr val="dk1"/>
              </a:solidFill>
              <a:effectLst/>
              <a:latin typeface="ＭＳ ゴシック"/>
              <a:ea typeface="ＭＳ ゴシック"/>
              <a:cs typeface="+mn-cs"/>
            </a:rPr>
            <a:t>　・公共施設等総合管理基金　施設長寿命化改修に備えるための積み立て</a:t>
          </a:r>
        </a:p>
        <a:p>
          <a:r>
            <a:rPr kumimoji="1" lang="ja-JP" altLang="en-US" sz="1300">
              <a:solidFill>
                <a:schemeClr val="dk1"/>
              </a:solidFill>
              <a:effectLst/>
              <a:latin typeface="ＭＳ ゴシック"/>
              <a:ea typeface="ＭＳ ゴシック"/>
              <a:cs typeface="+mn-cs"/>
            </a:rPr>
            <a:t>　・過疎地域自立促進基金　過疎地域の各種自立促進事業に充当するための積み立て</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　今後増加が見込まれる退職手当に備え適切に積み立てる。</a:t>
          </a:r>
        </a:p>
        <a:p>
          <a:r>
            <a:rPr kumimoji="1" lang="ja-JP" altLang="en-US" sz="1300">
              <a:solidFill>
                <a:schemeClr val="dk1"/>
              </a:solidFill>
              <a:effectLst/>
              <a:latin typeface="ＭＳ ゴシック"/>
              <a:ea typeface="ＭＳ ゴシック"/>
              <a:cs typeface="+mn-cs"/>
            </a:rPr>
            <a:t>　・公共施設等総合管理基金　今後増加が見込まれる市有施設の長寿命化改修に備え適切に積み立て、必要な経費に対し充当する。</a:t>
          </a:r>
        </a:p>
        <a:p>
          <a:r>
            <a:rPr kumimoji="1" lang="ja-JP" altLang="en-US" sz="1300">
              <a:solidFill>
                <a:schemeClr val="dk1"/>
              </a:solidFill>
              <a:effectLst/>
              <a:latin typeface="ＭＳ ゴシック"/>
              <a:ea typeface="ＭＳ ゴシック"/>
              <a:cs typeface="+mn-cs"/>
            </a:rPr>
            <a:t>　・その他　一般財源の不足が見込まれることから、基金の目的に沿って適切に各事業に充当していく。</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前年度決算剰余金の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の</a:t>
          </a:r>
          <a:r>
            <a:rPr kumimoji="1" lang="en-US" altLang="ja-JP" sz="1300">
              <a:solidFill>
                <a:schemeClr val="dk1"/>
              </a:solidFill>
              <a:effectLst/>
              <a:latin typeface="ＭＳ ゴシック"/>
              <a:ea typeface="ＭＳ ゴシック"/>
              <a:cs typeface="+mn-cs"/>
            </a:rPr>
            <a:t>22.2</a:t>
          </a:r>
          <a:r>
            <a:rPr kumimoji="1" lang="ja-JP" altLang="en-US" sz="1300">
              <a:solidFill>
                <a:schemeClr val="dk1"/>
              </a:solidFill>
              <a:effectLst/>
              <a:latin typeface="ＭＳ ゴシック"/>
              <a:ea typeface="ＭＳ ゴシック"/>
              <a:cs typeface="+mn-cs"/>
            </a:rPr>
            <a:t>億円を積み立てる一方、当初</a:t>
          </a:r>
          <a:r>
            <a:rPr kumimoji="1" lang="en-US" altLang="ja-JP" sz="1300">
              <a:solidFill>
                <a:schemeClr val="dk1"/>
              </a:solidFill>
              <a:effectLst/>
              <a:latin typeface="ＭＳ ゴシック"/>
              <a:ea typeface="ＭＳ ゴシック"/>
              <a:cs typeface="+mn-cs"/>
            </a:rPr>
            <a:t>26.4</a:t>
          </a:r>
          <a:r>
            <a:rPr kumimoji="1" lang="ja-JP" altLang="en-US" sz="1300">
              <a:solidFill>
                <a:schemeClr val="dk1"/>
              </a:solidFill>
              <a:effectLst/>
              <a:latin typeface="ＭＳ ゴシック"/>
              <a:ea typeface="ＭＳ ゴシック"/>
              <a:cs typeface="+mn-cs"/>
            </a:rPr>
            <a:t>億円と見込んだ基金の取り崩しは、減収と見込んだ市税収入が大幅増収となったことから取り崩しは行わなかった。これらから、令和２年度末（残高</a:t>
          </a:r>
          <a:r>
            <a:rPr kumimoji="1" lang="en-US" altLang="ja-JP" sz="1300">
              <a:solidFill>
                <a:schemeClr val="dk1"/>
              </a:solidFill>
              <a:effectLst/>
              <a:latin typeface="ＭＳ ゴシック"/>
              <a:ea typeface="ＭＳ ゴシック"/>
              <a:cs typeface="+mn-cs"/>
            </a:rPr>
            <a:t>135.3</a:t>
          </a:r>
          <a:r>
            <a:rPr kumimoji="1" lang="ja-JP" altLang="en-US" sz="1300">
              <a:solidFill>
                <a:schemeClr val="dk1"/>
              </a:solidFill>
              <a:effectLst/>
              <a:latin typeface="ＭＳ ゴシック"/>
              <a:ea typeface="ＭＳ ゴシック"/>
              <a:cs typeface="+mn-cs"/>
            </a:rPr>
            <a:t>億円）と比較すると約</a:t>
          </a:r>
          <a:r>
            <a:rPr kumimoji="1" lang="en-US" altLang="ja-JP" sz="1300">
              <a:solidFill>
                <a:schemeClr val="dk1"/>
              </a:solidFill>
              <a:effectLst/>
              <a:latin typeface="ＭＳ ゴシック"/>
              <a:ea typeface="ＭＳ ゴシック"/>
              <a:cs typeface="+mn-cs"/>
            </a:rPr>
            <a:t>22.4</a:t>
          </a:r>
          <a:r>
            <a:rPr kumimoji="1" lang="ja-JP" altLang="en-US" sz="1300">
              <a:solidFill>
                <a:schemeClr val="dk1"/>
              </a:solidFill>
              <a:effectLst/>
              <a:latin typeface="ＭＳ ゴシック"/>
              <a:ea typeface="ＭＳ ゴシック"/>
              <a:cs typeface="+mn-cs"/>
            </a:rPr>
            <a:t>億円増で基金残高は</a:t>
          </a:r>
          <a:r>
            <a:rPr kumimoji="1" lang="en-US" altLang="ja-JP" sz="1300">
              <a:solidFill>
                <a:schemeClr val="dk1"/>
              </a:solidFill>
              <a:effectLst/>
              <a:latin typeface="ＭＳ ゴシック"/>
              <a:ea typeface="ＭＳ ゴシック"/>
              <a:cs typeface="+mn-cs"/>
            </a:rPr>
            <a:t>157.7</a:t>
          </a:r>
          <a:r>
            <a:rPr kumimoji="1" lang="ja-JP" altLang="en-US" sz="1300">
              <a:solidFill>
                <a:schemeClr val="dk1"/>
              </a:solidFill>
              <a:effectLst/>
              <a:latin typeface="ＭＳ ゴシック"/>
              <a:ea typeface="ＭＳ ゴシック"/>
              <a:cs typeface="+mn-cs"/>
            </a:rPr>
            <a:t>億円余りとなった。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庫補助等の財源が見込めない単独事業や少子・高齢化の進行により年々増加する社会保障関係経費などに対応するため、歳出の見直しなど財政健全化への取り組みにより、財政調整基金の取り崩し額の圧縮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東日本台風災害復旧事業における起債償還に備えるための</a:t>
          </a:r>
          <a:r>
            <a:rPr kumimoji="1" lang="en-US" altLang="ja-JP" sz="1300">
              <a:solidFill>
                <a:schemeClr val="dk1"/>
              </a:solidFill>
              <a:effectLst/>
              <a:latin typeface="ＭＳ ゴシック"/>
              <a:ea typeface="ＭＳ ゴシック"/>
              <a:cs typeface="+mn-cs"/>
            </a:rPr>
            <a:t>12.5</a:t>
          </a:r>
          <a:r>
            <a:rPr kumimoji="1" lang="ja-JP" altLang="en-US" sz="1300">
              <a:solidFill>
                <a:schemeClr val="dk1"/>
              </a:solidFill>
              <a:effectLst/>
              <a:latin typeface="ＭＳ ゴシック"/>
              <a:ea typeface="ＭＳ ゴシック"/>
              <a:cs typeface="+mn-cs"/>
            </a:rPr>
            <a:t>億円及び後年における臨時財政対策債の償還に備えるための臨時財政対策債償還基金費</a:t>
          </a:r>
          <a:r>
            <a:rPr kumimoji="1" lang="en-US" altLang="ja-JP" sz="1300">
              <a:solidFill>
                <a:schemeClr val="dk1"/>
              </a:solidFill>
              <a:effectLst/>
              <a:latin typeface="ＭＳ ゴシック"/>
              <a:ea typeface="ＭＳ ゴシック"/>
              <a:cs typeface="+mn-cs"/>
            </a:rPr>
            <a:t>21.7</a:t>
          </a:r>
          <a:r>
            <a:rPr kumimoji="1" lang="ja-JP" altLang="en-US" sz="1300">
              <a:solidFill>
                <a:schemeClr val="dk1"/>
              </a:solidFill>
              <a:effectLst/>
              <a:latin typeface="ＭＳ ゴシック"/>
              <a:ea typeface="ＭＳ ゴシック"/>
              <a:cs typeface="+mn-cs"/>
            </a:rPr>
            <a:t>億円を積み立てた。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市債の償還及び市債の適正な管理に必要な財源を確保するため、適切に管理運用していく。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167005</xdr:colOff>
      <xdr:row>1</xdr:row>
      <xdr:rowOff>156210</xdr:rowOff>
    </xdr:to>
    <xdr:sp macro="" textlink="">
      <xdr:nvSpPr>
        <xdr:cNvPr id="4" name="正方形/長方形 3"/>
        <xdr:cNvSpPr/>
      </xdr:nvSpPr>
      <xdr:spPr>
        <a:xfrm>
          <a:off x="355600" y="64135"/>
          <a:ext cx="111004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4958060" y="189230"/>
          <a:ext cx="34607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167005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4963140" y="215265"/>
          <a:ext cx="34366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4985365" y="240665"/>
          <a:ext cx="338264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492990" y="189230"/>
          <a:ext cx="233172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518390" y="215265"/>
          <a:ext cx="228727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167005</xdr:colOff>
      <xdr:row>1</xdr:row>
      <xdr:rowOff>156210</xdr:rowOff>
    </xdr:to>
    <xdr:sp macro="" textlink="">
      <xdr:nvSpPr>
        <xdr:cNvPr id="10" name="正方形/長方形 9"/>
        <xdr:cNvSpPr/>
      </xdr:nvSpPr>
      <xdr:spPr>
        <a:xfrm>
          <a:off x="12543790" y="240665"/>
          <a:ext cx="225234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433705</xdr:colOff>
      <xdr:row>2</xdr:row>
      <xdr:rowOff>22860</xdr:rowOff>
    </xdr:from>
    <xdr:to xmlns:xdr="http://schemas.openxmlformats.org/drawingml/2006/spreadsheetDrawing">
      <xdr:col>53</xdr:col>
      <xdr:colOff>167005</xdr:colOff>
      <xdr:row>11</xdr:row>
      <xdr:rowOff>104775</xdr:rowOff>
    </xdr:to>
    <xdr:sp macro="" textlink="">
      <xdr:nvSpPr>
        <xdr:cNvPr id="11" name="正方形/長方形 10"/>
        <xdr:cNvSpPr/>
      </xdr:nvSpPr>
      <xdr:spPr>
        <a:xfrm>
          <a:off x="433705" y="889635"/>
          <a:ext cx="8851265"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167005</xdr:colOff>
      <xdr:row>11</xdr:row>
      <xdr:rowOff>73025</xdr:rowOff>
    </xdr:to>
    <xdr:sp macro="" textlink="">
      <xdr:nvSpPr>
        <xdr:cNvPr id="12" name="正方形/長方形 11"/>
        <xdr:cNvSpPr/>
      </xdr:nvSpPr>
      <xdr:spPr>
        <a:xfrm>
          <a:off x="557530" y="921385"/>
          <a:ext cx="121221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26565" y="921385"/>
          <a:ext cx="11690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895600" y="921385"/>
          <a:ext cx="13360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231640" y="940435"/>
          <a:ext cx="17735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167005</xdr:colOff>
      <xdr:row>7</xdr:row>
      <xdr:rowOff>3175</xdr:rowOff>
    </xdr:to>
    <xdr:sp macro="" textlink="">
      <xdr:nvSpPr>
        <xdr:cNvPr id="16" name="正方形/長方形 15"/>
        <xdr:cNvSpPr/>
      </xdr:nvSpPr>
      <xdr:spPr>
        <a:xfrm>
          <a:off x="6005195" y="940435"/>
          <a:ext cx="110871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174230" y="953135"/>
          <a:ext cx="5645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231640" y="1702435"/>
          <a:ext cx="177355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167005</xdr:colOff>
      <xdr:row>9</xdr:row>
      <xdr:rowOff>130175</xdr:rowOff>
    </xdr:to>
    <xdr:sp macro="" textlink="">
      <xdr:nvSpPr>
        <xdr:cNvPr id="19" name="正方形/長方形 18"/>
        <xdr:cNvSpPr/>
      </xdr:nvSpPr>
      <xdr:spPr>
        <a:xfrm>
          <a:off x="6068695" y="1702435"/>
          <a:ext cx="32162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9730105" y="889635"/>
          <a:ext cx="133604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167005</xdr:colOff>
      <xdr:row>2</xdr:row>
      <xdr:rowOff>86360</xdr:rowOff>
    </xdr:from>
    <xdr:to xmlns:xdr="http://schemas.openxmlformats.org/drawingml/2006/spreadsheetDrawing">
      <xdr:col>64</xdr:col>
      <xdr:colOff>167005</xdr:colOff>
      <xdr:row>3</xdr:row>
      <xdr:rowOff>15875</xdr:rowOff>
    </xdr:to>
    <xdr:sp macro="" textlink="">
      <xdr:nvSpPr>
        <xdr:cNvPr id="21" name="正方形/長方形 20"/>
        <xdr:cNvSpPr/>
      </xdr:nvSpPr>
      <xdr:spPr>
        <a:xfrm>
          <a:off x="9952990" y="953135"/>
          <a:ext cx="116903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167005</xdr:colOff>
      <xdr:row>3</xdr:row>
      <xdr:rowOff>28575</xdr:rowOff>
    </xdr:from>
    <xdr:to xmlns:xdr="http://schemas.openxmlformats.org/drawingml/2006/spreadsheetDrawing">
      <xdr:col>64</xdr:col>
      <xdr:colOff>167005</xdr:colOff>
      <xdr:row>6</xdr:row>
      <xdr:rowOff>34925</xdr:rowOff>
    </xdr:to>
    <xdr:sp macro="" textlink="">
      <xdr:nvSpPr>
        <xdr:cNvPr id="22" name="正方形/長方形 21"/>
        <xdr:cNvSpPr/>
      </xdr:nvSpPr>
      <xdr:spPr>
        <a:xfrm>
          <a:off x="9952990" y="1219200"/>
          <a:ext cx="1169035"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167005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9952990" y="1554480"/>
          <a:ext cx="128651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789160" y="104203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98431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98431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98875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9808210" y="155448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98875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9808210" y="192786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34" name="テキスト ボックス 3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35" name="テキスト ボックス 3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23950" y="4189730"/>
          <a:ext cx="3724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769745" y="4559935"/>
          <a:ext cx="150749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375660" y="4543425"/>
          <a:ext cx="73723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479806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479806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13410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13410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59714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759714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123950" y="4880610"/>
          <a:ext cx="372491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092065" y="488061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092065" y="494411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144770" y="5165090"/>
          <a:ext cx="39954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ctr"/>
        <a:lstStyle/>
        <a:p>
          <a:r>
            <a:rPr kumimoji="1" lang="ja-JP" altLang="en-US" sz="1050">
              <a:latin typeface="BIZ UDゴシック"/>
              <a:ea typeface="BIZ UDゴシック"/>
            </a:rPr>
            <a:t>　有形固定資産減価償却率を算出する際の分子となる減価償却累計額は、単年度（令和</a:t>
          </a:r>
          <a:r>
            <a:rPr kumimoji="1" lang="en-US" altLang="ja-JP" sz="1050">
              <a:latin typeface="BIZ UDゴシック"/>
              <a:ea typeface="BIZ UDゴシック"/>
            </a:rPr>
            <a:t>3</a:t>
          </a:r>
          <a:r>
            <a:rPr kumimoji="1" lang="ja-JP" altLang="en-US" sz="1050">
              <a:latin typeface="BIZ UDゴシック"/>
              <a:ea typeface="BIZ UDゴシック"/>
            </a:rPr>
            <a:t>年度ベース）で約</a:t>
          </a:r>
          <a:r>
            <a:rPr kumimoji="1" lang="en-US" altLang="ja-JP" sz="1050">
              <a:latin typeface="BIZ UDゴシック"/>
              <a:ea typeface="BIZ UDゴシック"/>
            </a:rPr>
            <a:t>176</a:t>
          </a:r>
          <a:r>
            <a:rPr kumimoji="1" lang="ja-JP" altLang="en-US" sz="1050">
              <a:latin typeface="BIZ UDゴシック"/>
              <a:ea typeface="BIZ UDゴシック"/>
            </a:rPr>
            <a:t>億円程度増加している。この</a:t>
          </a:r>
          <a:r>
            <a:rPr kumimoji="1" lang="en-US" altLang="ja-JP" sz="1050">
              <a:latin typeface="BIZ UDゴシック"/>
              <a:ea typeface="BIZ UDゴシック"/>
            </a:rPr>
            <a:t>176</a:t>
          </a:r>
          <a:r>
            <a:rPr kumimoji="1" lang="ja-JP" altLang="en-US" sz="1050">
              <a:latin typeface="BIZ UDゴシック"/>
              <a:ea typeface="BIZ UDゴシック"/>
            </a:rPr>
            <a:t>億円は算出上の分母となる償却資産の取得価格の</a:t>
          </a:r>
          <a:r>
            <a:rPr kumimoji="1" lang="en-US" altLang="ja-JP" sz="1050">
              <a:latin typeface="BIZ UDゴシック"/>
              <a:ea typeface="BIZ UDゴシック"/>
            </a:rPr>
            <a:t>1.9</a:t>
          </a:r>
          <a:r>
            <a:rPr kumimoji="1" lang="ja-JP" altLang="en-US" sz="1050">
              <a:latin typeface="BIZ UDゴシック"/>
              <a:ea typeface="BIZ UDゴシック"/>
            </a:rPr>
            <a:t>％程度であるため、分母に変動が無かった場合の単純な前年度比較では、</a:t>
          </a:r>
          <a:r>
            <a:rPr kumimoji="1" lang="en-US" altLang="ja-JP" sz="1050">
              <a:latin typeface="BIZ UDゴシック"/>
              <a:ea typeface="BIZ UDゴシック"/>
            </a:rPr>
            <a:t>1.9</a:t>
          </a:r>
          <a:r>
            <a:rPr kumimoji="1" lang="ja-JP" altLang="en-US" sz="1050">
              <a:latin typeface="BIZ UDゴシック"/>
              <a:ea typeface="BIZ UDゴシック"/>
            </a:rPr>
            <a:t>ポイント程度増加することになる。　　</a:t>
          </a:r>
          <a:endParaRPr kumimoji="1" lang="en-US" altLang="ja-JP" sz="1050">
            <a:latin typeface="BIZ UDゴシック"/>
            <a:ea typeface="BIZ UDゴシック"/>
          </a:endParaRPr>
        </a:p>
        <a:p>
          <a:r>
            <a:rPr kumimoji="1" lang="ja-JP" altLang="en-US" sz="1050">
              <a:latin typeface="BIZ UDゴシック"/>
              <a:ea typeface="BIZ UDゴシック"/>
            </a:rPr>
            <a:t>　その中で、</a:t>
          </a:r>
          <a:r>
            <a:rPr kumimoji="1" lang="en-US" altLang="ja-JP" sz="1050">
              <a:latin typeface="BIZ UDゴシック"/>
              <a:ea typeface="BIZ UDゴシック"/>
            </a:rPr>
            <a:t>1.4</a:t>
          </a:r>
          <a:r>
            <a:rPr kumimoji="1" lang="ja-JP" altLang="en-US" sz="1050">
              <a:latin typeface="BIZ UDゴシック"/>
              <a:ea typeface="BIZ UDゴシック"/>
            </a:rPr>
            <a:t>ポイントの増加にとどまったのは、災害公営住宅美濃和田団地整備事業など大規模工事の竣工や老朽化した児童センターの除却が完了し、市有施設やインフラの更新が進んだことによるものである。</a:t>
          </a:r>
        </a:p>
      </xdr:txBody>
    </xdr:sp>
    <xdr:clientData/>
  </xdr:twoCellAnchor>
  <xdr:oneCellAnchor>
    <xdr:from xmlns:xdr="http://schemas.openxmlformats.org/drawingml/2006/spreadsheetDrawing">
      <xdr:col>4</xdr:col>
      <xdr:colOff>167005</xdr:colOff>
      <xdr:row>23</xdr:row>
      <xdr:rowOff>47625</xdr:rowOff>
    </xdr:from>
    <xdr:ext cx="349885" cy="224790"/>
    <xdr:sp macro="" textlink="">
      <xdr:nvSpPr>
        <xdr:cNvPr id="49" name="テキスト ボックス 48"/>
        <xdr:cNvSpPr txBox="1"/>
      </xdr:nvSpPr>
      <xdr:spPr>
        <a:xfrm>
          <a:off x="1101725" y="469392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123950" y="699325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36</xdr:row>
      <xdr:rowOff>74295</xdr:rowOff>
    </xdr:from>
    <xdr:ext cx="359410" cy="224790"/>
    <xdr:sp macro="" textlink="">
      <xdr:nvSpPr>
        <xdr:cNvPr id="51" name="テキスト ボックス 50"/>
        <xdr:cNvSpPr txBox="1"/>
      </xdr:nvSpPr>
      <xdr:spPr>
        <a:xfrm>
          <a:off x="767715" y="689991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123950" y="664146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34</xdr:row>
      <xdr:rowOff>57785</xdr:rowOff>
    </xdr:from>
    <xdr:ext cx="359410" cy="225425"/>
    <xdr:sp macro="" textlink="">
      <xdr:nvSpPr>
        <xdr:cNvPr id="53" name="テキスト ボックス 52"/>
        <xdr:cNvSpPr txBox="1"/>
      </xdr:nvSpPr>
      <xdr:spPr>
        <a:xfrm>
          <a:off x="767715" y="65481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123950" y="628967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32</xdr:row>
      <xdr:rowOff>40640</xdr:rowOff>
    </xdr:from>
    <xdr:ext cx="359410" cy="225425"/>
    <xdr:sp macro="" textlink="">
      <xdr:nvSpPr>
        <xdr:cNvPr id="55" name="テキスト ボックス 54"/>
        <xdr:cNvSpPr txBox="1"/>
      </xdr:nvSpPr>
      <xdr:spPr>
        <a:xfrm>
          <a:off x="767715" y="619569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123950" y="593725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30</xdr:row>
      <xdr:rowOff>23495</xdr:rowOff>
    </xdr:from>
    <xdr:ext cx="359410" cy="225425"/>
    <xdr:sp macro="" textlink="">
      <xdr:nvSpPr>
        <xdr:cNvPr id="57" name="テキスト ボックス 56"/>
        <xdr:cNvSpPr txBox="1"/>
      </xdr:nvSpPr>
      <xdr:spPr>
        <a:xfrm>
          <a:off x="767715" y="58432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123950" y="558482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28</xdr:row>
      <xdr:rowOff>6985</xdr:rowOff>
    </xdr:from>
    <xdr:ext cx="359410" cy="225425"/>
    <xdr:sp macro="" textlink="">
      <xdr:nvSpPr>
        <xdr:cNvPr id="59" name="テキスト ボックス 58"/>
        <xdr:cNvSpPr txBox="1"/>
      </xdr:nvSpPr>
      <xdr:spPr>
        <a:xfrm>
          <a:off x="767715" y="549148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60" name="直線コネクタ 59"/>
        <xdr:cNvCxnSpPr/>
      </xdr:nvCxnSpPr>
      <xdr:spPr>
        <a:xfrm>
          <a:off x="1123950" y="523367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25</xdr:row>
      <xdr:rowOff>161290</xdr:rowOff>
    </xdr:from>
    <xdr:ext cx="359410" cy="224790"/>
    <xdr:sp macro="" textlink="">
      <xdr:nvSpPr>
        <xdr:cNvPr id="61" name="テキスト ボックス 60"/>
        <xdr:cNvSpPr txBox="1"/>
      </xdr:nvSpPr>
      <xdr:spPr>
        <a:xfrm>
          <a:off x="767715" y="5142865"/>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123950" y="488061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23</xdr:row>
      <xdr:rowOff>144145</xdr:rowOff>
    </xdr:from>
    <xdr:ext cx="359410" cy="224790"/>
    <xdr:sp macro="" textlink="">
      <xdr:nvSpPr>
        <xdr:cNvPr id="63" name="テキスト ボックス 62"/>
        <xdr:cNvSpPr txBox="1"/>
      </xdr:nvSpPr>
      <xdr:spPr>
        <a:xfrm>
          <a:off x="767715" y="4790440"/>
          <a:ext cx="3594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4" name="有形固定資産減価償却率グラフ枠"/>
        <xdr:cNvSpPr/>
      </xdr:nvSpPr>
      <xdr:spPr>
        <a:xfrm>
          <a:off x="1123950" y="4880610"/>
          <a:ext cx="372491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133985</xdr:rowOff>
    </xdr:from>
    <xdr:to xmlns:xdr="http://schemas.openxmlformats.org/drawingml/2006/spreadsheetDrawing">
      <xdr:col>23</xdr:col>
      <xdr:colOff>85090</xdr:colOff>
      <xdr:row>34</xdr:row>
      <xdr:rowOff>83185</xdr:rowOff>
    </xdr:to>
    <xdr:cxnSp macro="">
      <xdr:nvCxnSpPr>
        <xdr:cNvPr id="65" name="直線コネクタ 64"/>
        <xdr:cNvCxnSpPr/>
      </xdr:nvCxnSpPr>
      <xdr:spPr>
        <a:xfrm flipV="1">
          <a:off x="4191635" y="528320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86995</xdr:rowOff>
    </xdr:from>
    <xdr:ext cx="404495" cy="258445"/>
    <xdr:sp macro="" textlink="">
      <xdr:nvSpPr>
        <xdr:cNvPr id="66" name="有形固定資産減価償却率最小値テキスト"/>
        <xdr:cNvSpPr txBox="1"/>
      </xdr:nvSpPr>
      <xdr:spPr>
        <a:xfrm>
          <a:off x="4244340" y="6577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34</xdr:row>
      <xdr:rowOff>83185</xdr:rowOff>
    </xdr:from>
    <xdr:to xmlns:xdr="http://schemas.openxmlformats.org/drawingml/2006/spreadsheetDrawing">
      <xdr:col>23</xdr:col>
      <xdr:colOff>167005</xdr:colOff>
      <xdr:row>34</xdr:row>
      <xdr:rowOff>83185</xdr:rowOff>
    </xdr:to>
    <xdr:cxnSp macro="">
      <xdr:nvCxnSpPr>
        <xdr:cNvPr id="67" name="直線コネクタ 66"/>
        <xdr:cNvCxnSpPr/>
      </xdr:nvCxnSpPr>
      <xdr:spPr>
        <a:xfrm>
          <a:off x="4107815" y="657352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80645</xdr:rowOff>
    </xdr:from>
    <xdr:ext cx="404495" cy="259080"/>
    <xdr:sp macro="" textlink="">
      <xdr:nvSpPr>
        <xdr:cNvPr id="68" name="有形固定資産減価償却率最大値テキスト"/>
        <xdr:cNvSpPr txBox="1"/>
      </xdr:nvSpPr>
      <xdr:spPr>
        <a:xfrm>
          <a:off x="4244340" y="5062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26</xdr:row>
      <xdr:rowOff>133985</xdr:rowOff>
    </xdr:from>
    <xdr:to xmlns:xdr="http://schemas.openxmlformats.org/drawingml/2006/spreadsheetDrawing">
      <xdr:col>23</xdr:col>
      <xdr:colOff>167005</xdr:colOff>
      <xdr:row>26</xdr:row>
      <xdr:rowOff>133985</xdr:rowOff>
    </xdr:to>
    <xdr:cxnSp macro="">
      <xdr:nvCxnSpPr>
        <xdr:cNvPr id="69" name="直線コネクタ 68"/>
        <xdr:cNvCxnSpPr/>
      </xdr:nvCxnSpPr>
      <xdr:spPr>
        <a:xfrm>
          <a:off x="4107815" y="52832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58420</xdr:rowOff>
    </xdr:from>
    <xdr:ext cx="404495" cy="259080"/>
    <xdr:sp macro="" textlink="">
      <xdr:nvSpPr>
        <xdr:cNvPr id="70" name="有形固定資産減価償却率平均値テキスト"/>
        <xdr:cNvSpPr txBox="1"/>
      </xdr:nvSpPr>
      <xdr:spPr>
        <a:xfrm>
          <a:off x="4244340" y="58781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35560</xdr:rowOff>
    </xdr:from>
    <xdr:to xmlns:xdr="http://schemas.openxmlformats.org/drawingml/2006/spreadsheetDrawing">
      <xdr:col>23</xdr:col>
      <xdr:colOff>136525</xdr:colOff>
      <xdr:row>31</xdr:row>
      <xdr:rowOff>137160</xdr:rowOff>
    </xdr:to>
    <xdr:sp macro="" textlink="">
      <xdr:nvSpPr>
        <xdr:cNvPr id="71" name="フローチャート: 判断 70"/>
        <xdr:cNvSpPr/>
      </xdr:nvSpPr>
      <xdr:spPr>
        <a:xfrm>
          <a:off x="414274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163830</xdr:rowOff>
    </xdr:from>
    <xdr:to xmlns:xdr="http://schemas.openxmlformats.org/drawingml/2006/spreadsheetDrawing">
      <xdr:col>19</xdr:col>
      <xdr:colOff>167005</xdr:colOff>
      <xdr:row>31</xdr:row>
      <xdr:rowOff>93980</xdr:rowOff>
    </xdr:to>
    <xdr:sp macro="" textlink="">
      <xdr:nvSpPr>
        <xdr:cNvPr id="72" name="フローチャート: 判断 71"/>
        <xdr:cNvSpPr/>
      </xdr:nvSpPr>
      <xdr:spPr>
        <a:xfrm>
          <a:off x="3525520" y="598360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135255</xdr:rowOff>
    </xdr:from>
    <xdr:to xmlns:xdr="http://schemas.openxmlformats.org/drawingml/2006/spreadsheetDrawing">
      <xdr:col>15</xdr:col>
      <xdr:colOff>167005</xdr:colOff>
      <xdr:row>31</xdr:row>
      <xdr:rowOff>64770</xdr:rowOff>
    </xdr:to>
    <xdr:sp macro="" textlink="">
      <xdr:nvSpPr>
        <xdr:cNvPr id="73" name="フローチャート: 判断 72"/>
        <xdr:cNvSpPr/>
      </xdr:nvSpPr>
      <xdr:spPr>
        <a:xfrm>
          <a:off x="2857500" y="5955030"/>
          <a:ext cx="8128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106045</xdr:rowOff>
    </xdr:from>
    <xdr:to xmlns:xdr="http://schemas.openxmlformats.org/drawingml/2006/spreadsheetDrawing">
      <xdr:col>11</xdr:col>
      <xdr:colOff>167005</xdr:colOff>
      <xdr:row>31</xdr:row>
      <xdr:rowOff>36195</xdr:rowOff>
    </xdr:to>
    <xdr:sp macro="" textlink="">
      <xdr:nvSpPr>
        <xdr:cNvPr id="74" name="フローチャート: 判断 73"/>
        <xdr:cNvSpPr/>
      </xdr:nvSpPr>
      <xdr:spPr>
        <a:xfrm>
          <a:off x="2189480" y="592582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66675</xdr:rowOff>
    </xdr:from>
    <xdr:to xmlns:xdr="http://schemas.openxmlformats.org/drawingml/2006/spreadsheetDrawing">
      <xdr:col>7</xdr:col>
      <xdr:colOff>167005</xdr:colOff>
      <xdr:row>30</xdr:row>
      <xdr:rowOff>167640</xdr:rowOff>
    </xdr:to>
    <xdr:sp macro="" textlink="">
      <xdr:nvSpPr>
        <xdr:cNvPr id="75" name="フローチャート: 判断 74"/>
        <xdr:cNvSpPr/>
      </xdr:nvSpPr>
      <xdr:spPr>
        <a:xfrm>
          <a:off x="1521460" y="58864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5425"/>
    <xdr:sp macro="" textlink="">
      <xdr:nvSpPr>
        <xdr:cNvPr id="76" name="テキスト ボックス 75"/>
        <xdr:cNvSpPr txBox="1"/>
      </xdr:nvSpPr>
      <xdr:spPr>
        <a:xfrm>
          <a:off x="4039235"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7" name="テキスト ボックス 76"/>
        <xdr:cNvSpPr txBox="1"/>
      </xdr:nvSpPr>
      <xdr:spPr>
        <a:xfrm>
          <a:off x="342201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8" name="テキスト ボックス 77"/>
        <xdr:cNvSpPr txBox="1"/>
      </xdr:nvSpPr>
      <xdr:spPr>
        <a:xfrm>
          <a:off x="275399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9" name="テキスト ボックス 78"/>
        <xdr:cNvSpPr txBox="1"/>
      </xdr:nvSpPr>
      <xdr:spPr>
        <a:xfrm>
          <a:off x="208597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80" name="テキスト ボックス 79"/>
        <xdr:cNvSpPr txBox="1"/>
      </xdr:nvSpPr>
      <xdr:spPr>
        <a:xfrm>
          <a:off x="1417955"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125730</xdr:rowOff>
    </xdr:from>
    <xdr:to xmlns:xdr="http://schemas.openxmlformats.org/drawingml/2006/spreadsheetDrawing">
      <xdr:col>23</xdr:col>
      <xdr:colOff>136525</xdr:colOff>
      <xdr:row>32</xdr:row>
      <xdr:rowOff>55880</xdr:rowOff>
    </xdr:to>
    <xdr:sp macro="" textlink="">
      <xdr:nvSpPr>
        <xdr:cNvPr id="81" name="楕円 80"/>
        <xdr:cNvSpPr/>
      </xdr:nvSpPr>
      <xdr:spPr>
        <a:xfrm>
          <a:off x="4142740" y="6113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104140</xdr:rowOff>
    </xdr:from>
    <xdr:ext cx="404495" cy="258445"/>
    <xdr:sp macro="" textlink="">
      <xdr:nvSpPr>
        <xdr:cNvPr id="82" name="有形固定資産減価償却率該当値テキスト"/>
        <xdr:cNvSpPr txBox="1"/>
      </xdr:nvSpPr>
      <xdr:spPr>
        <a:xfrm>
          <a:off x="4244340" y="6091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74930</xdr:rowOff>
    </xdr:from>
    <xdr:to xmlns:xdr="http://schemas.openxmlformats.org/drawingml/2006/spreadsheetDrawing">
      <xdr:col>19</xdr:col>
      <xdr:colOff>167005</xdr:colOff>
      <xdr:row>32</xdr:row>
      <xdr:rowOff>5080</xdr:rowOff>
    </xdr:to>
    <xdr:sp macro="" textlink="">
      <xdr:nvSpPr>
        <xdr:cNvPr id="83" name="楕円 82"/>
        <xdr:cNvSpPr/>
      </xdr:nvSpPr>
      <xdr:spPr>
        <a:xfrm>
          <a:off x="3525520" y="606234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125730</xdr:rowOff>
    </xdr:from>
    <xdr:to xmlns:xdr="http://schemas.openxmlformats.org/drawingml/2006/spreadsheetDrawing">
      <xdr:col>23</xdr:col>
      <xdr:colOff>85725</xdr:colOff>
      <xdr:row>32</xdr:row>
      <xdr:rowOff>5080</xdr:rowOff>
    </xdr:to>
    <xdr:cxnSp macro="">
      <xdr:nvCxnSpPr>
        <xdr:cNvPr id="84" name="直線コネクタ 83"/>
        <xdr:cNvCxnSpPr/>
      </xdr:nvCxnSpPr>
      <xdr:spPr>
        <a:xfrm>
          <a:off x="3576320" y="6113145"/>
          <a:ext cx="6172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39370</xdr:rowOff>
    </xdr:from>
    <xdr:to xmlns:xdr="http://schemas.openxmlformats.org/drawingml/2006/spreadsheetDrawing">
      <xdr:col>15</xdr:col>
      <xdr:colOff>167005</xdr:colOff>
      <xdr:row>31</xdr:row>
      <xdr:rowOff>140970</xdr:rowOff>
    </xdr:to>
    <xdr:sp macro="" textlink="">
      <xdr:nvSpPr>
        <xdr:cNvPr id="85" name="楕円 84"/>
        <xdr:cNvSpPr/>
      </xdr:nvSpPr>
      <xdr:spPr>
        <a:xfrm>
          <a:off x="2857500" y="60267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90170</xdr:rowOff>
    </xdr:from>
    <xdr:to xmlns:xdr="http://schemas.openxmlformats.org/drawingml/2006/spreadsheetDrawing">
      <xdr:col>19</xdr:col>
      <xdr:colOff>136525</xdr:colOff>
      <xdr:row>31</xdr:row>
      <xdr:rowOff>125730</xdr:rowOff>
    </xdr:to>
    <xdr:cxnSp macro="">
      <xdr:nvCxnSpPr>
        <xdr:cNvPr id="86" name="直線コネクタ 85"/>
        <xdr:cNvCxnSpPr/>
      </xdr:nvCxnSpPr>
      <xdr:spPr>
        <a:xfrm>
          <a:off x="2908300" y="6077585"/>
          <a:ext cx="6680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167640</xdr:rowOff>
    </xdr:from>
    <xdr:to xmlns:xdr="http://schemas.openxmlformats.org/drawingml/2006/spreadsheetDrawing">
      <xdr:col>11</xdr:col>
      <xdr:colOff>167005</xdr:colOff>
      <xdr:row>31</xdr:row>
      <xdr:rowOff>100965</xdr:rowOff>
    </xdr:to>
    <xdr:sp macro="" textlink="">
      <xdr:nvSpPr>
        <xdr:cNvPr id="87" name="楕円 86"/>
        <xdr:cNvSpPr/>
      </xdr:nvSpPr>
      <xdr:spPr>
        <a:xfrm>
          <a:off x="2189480" y="598741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50165</xdr:rowOff>
    </xdr:from>
    <xdr:to xmlns:xdr="http://schemas.openxmlformats.org/drawingml/2006/spreadsheetDrawing">
      <xdr:col>15</xdr:col>
      <xdr:colOff>136525</xdr:colOff>
      <xdr:row>31</xdr:row>
      <xdr:rowOff>90170</xdr:rowOff>
    </xdr:to>
    <xdr:cxnSp macro="">
      <xdr:nvCxnSpPr>
        <xdr:cNvPr id="88" name="直線コネクタ 87"/>
        <xdr:cNvCxnSpPr/>
      </xdr:nvCxnSpPr>
      <xdr:spPr>
        <a:xfrm>
          <a:off x="2240280" y="6037580"/>
          <a:ext cx="6680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142240</xdr:rowOff>
    </xdr:from>
    <xdr:to xmlns:xdr="http://schemas.openxmlformats.org/drawingml/2006/spreadsheetDrawing">
      <xdr:col>7</xdr:col>
      <xdr:colOff>167005</xdr:colOff>
      <xdr:row>31</xdr:row>
      <xdr:rowOff>72390</xdr:rowOff>
    </xdr:to>
    <xdr:sp macro="" textlink="">
      <xdr:nvSpPr>
        <xdr:cNvPr id="89" name="楕円 88"/>
        <xdr:cNvSpPr/>
      </xdr:nvSpPr>
      <xdr:spPr>
        <a:xfrm>
          <a:off x="1521460" y="5962015"/>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21590</xdr:rowOff>
    </xdr:from>
    <xdr:to xmlns:xdr="http://schemas.openxmlformats.org/drawingml/2006/spreadsheetDrawing">
      <xdr:col>11</xdr:col>
      <xdr:colOff>136525</xdr:colOff>
      <xdr:row>31</xdr:row>
      <xdr:rowOff>50165</xdr:rowOff>
    </xdr:to>
    <xdr:cxnSp macro="">
      <xdr:nvCxnSpPr>
        <xdr:cNvPr id="90" name="直線コネクタ 89"/>
        <xdr:cNvCxnSpPr/>
      </xdr:nvCxnSpPr>
      <xdr:spPr>
        <a:xfrm>
          <a:off x="1572260" y="6009005"/>
          <a:ext cx="6680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110490</xdr:rowOff>
    </xdr:from>
    <xdr:ext cx="405130" cy="258445"/>
    <xdr:sp macro="" textlink="">
      <xdr:nvSpPr>
        <xdr:cNvPr id="91" name="n_1aveValue有形固定資産減価償却率"/>
        <xdr:cNvSpPr txBox="1"/>
      </xdr:nvSpPr>
      <xdr:spPr>
        <a:xfrm>
          <a:off x="3384550" y="5762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81915</xdr:rowOff>
    </xdr:from>
    <xdr:ext cx="404495" cy="259080"/>
    <xdr:sp macro="" textlink="">
      <xdr:nvSpPr>
        <xdr:cNvPr id="92" name="n_2aveValue有形固定資産減価償却率"/>
        <xdr:cNvSpPr txBox="1"/>
      </xdr:nvSpPr>
      <xdr:spPr>
        <a:xfrm>
          <a:off x="2729230" y="5734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52705</xdr:rowOff>
    </xdr:from>
    <xdr:ext cx="404495" cy="258445"/>
    <xdr:sp macro="" textlink="">
      <xdr:nvSpPr>
        <xdr:cNvPr id="93" name="n_3aveValue有形固定資産減価償却率"/>
        <xdr:cNvSpPr txBox="1"/>
      </xdr:nvSpPr>
      <xdr:spPr>
        <a:xfrm>
          <a:off x="2061210" y="5704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13335</xdr:rowOff>
    </xdr:from>
    <xdr:ext cx="404495" cy="258445"/>
    <xdr:sp macro="" textlink="">
      <xdr:nvSpPr>
        <xdr:cNvPr id="94" name="n_4aveValue有形固定資産減価償却率"/>
        <xdr:cNvSpPr txBox="1"/>
      </xdr:nvSpPr>
      <xdr:spPr>
        <a:xfrm>
          <a:off x="1393190" y="5665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167640</xdr:rowOff>
    </xdr:from>
    <xdr:ext cx="405130" cy="259080"/>
    <xdr:sp macro="" textlink="">
      <xdr:nvSpPr>
        <xdr:cNvPr id="95" name="n_1mainValue有形固定資産減価償却率"/>
        <xdr:cNvSpPr txBox="1"/>
      </xdr:nvSpPr>
      <xdr:spPr>
        <a:xfrm>
          <a:off x="3384550" y="6155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132080</xdr:rowOff>
    </xdr:from>
    <xdr:ext cx="404495" cy="259080"/>
    <xdr:sp macro="" textlink="">
      <xdr:nvSpPr>
        <xdr:cNvPr id="96" name="n_2mainValue有形固定資産減価償却率"/>
        <xdr:cNvSpPr txBox="1"/>
      </xdr:nvSpPr>
      <xdr:spPr>
        <a:xfrm>
          <a:off x="2729230"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92075</xdr:rowOff>
    </xdr:from>
    <xdr:ext cx="404495" cy="258445"/>
    <xdr:sp macro="" textlink="">
      <xdr:nvSpPr>
        <xdr:cNvPr id="97" name="n_3mainValue有形固定資産減価償却率"/>
        <xdr:cNvSpPr txBox="1"/>
      </xdr:nvSpPr>
      <xdr:spPr>
        <a:xfrm>
          <a:off x="2061210" y="6079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63500</xdr:rowOff>
    </xdr:from>
    <xdr:ext cx="404495" cy="259080"/>
    <xdr:sp macro="" textlink="">
      <xdr:nvSpPr>
        <xdr:cNvPr id="98" name="n_4mainValue有形固定資産減価償却率"/>
        <xdr:cNvSpPr txBox="1"/>
      </xdr:nvSpPr>
      <xdr:spPr>
        <a:xfrm>
          <a:off x="1393190" y="605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9935210" y="4189730"/>
          <a:ext cx="3701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0864215" y="4559935"/>
          <a:ext cx="917575"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167005</xdr:colOff>
      <xdr:row>22</xdr:row>
      <xdr:rowOff>64770</xdr:rowOff>
    </xdr:from>
    <xdr:to xmlns:xdr="http://schemas.openxmlformats.org/drawingml/2006/spreadsheetDrawing">
      <xdr:col>75</xdr:col>
      <xdr:colOff>167005</xdr:colOff>
      <xdr:row>24</xdr:row>
      <xdr:rowOff>30480</xdr:rowOff>
    </xdr:to>
    <xdr:sp macro="" textlink="">
      <xdr:nvSpPr>
        <xdr:cNvPr id="101" name="正方形/長方形 100"/>
        <xdr:cNvSpPr/>
      </xdr:nvSpPr>
      <xdr:spPr>
        <a:xfrm>
          <a:off x="12124055" y="4543425"/>
          <a:ext cx="83502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360932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360932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4945360"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4945360"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6384905" y="4317365"/>
          <a:ext cx="13360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6384905" y="45072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8" name="正方形/長方形 107"/>
        <xdr:cNvSpPr/>
      </xdr:nvSpPr>
      <xdr:spPr>
        <a:xfrm>
          <a:off x="9935210" y="4880610"/>
          <a:ext cx="3701415"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9" name="正方形/長方形 108"/>
        <xdr:cNvSpPr/>
      </xdr:nvSpPr>
      <xdr:spPr>
        <a:xfrm>
          <a:off x="13879830" y="488061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3879830" y="494411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3956030" y="5165090"/>
          <a:ext cx="39954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BIZ UDゴシック"/>
              <a:ea typeface="BIZ UDゴシック"/>
            </a:rPr>
            <a:t>平成</a:t>
          </a:r>
          <a:r>
            <a:rPr kumimoji="1" lang="en-US" altLang="ja-JP" sz="1050">
              <a:solidFill>
                <a:sysClr val="windowText" lastClr="000000"/>
              </a:solidFill>
              <a:latin typeface="BIZ UDゴシック"/>
              <a:ea typeface="BIZ UDゴシック"/>
            </a:rPr>
            <a:t>26</a:t>
          </a:r>
          <a:r>
            <a:rPr kumimoji="1" lang="ja-JP" altLang="en-US" sz="1050">
              <a:solidFill>
                <a:sysClr val="windowText" lastClr="000000"/>
              </a:solidFill>
              <a:latin typeface="BIZ UDゴシック"/>
              <a:ea typeface="BIZ UDゴシック"/>
            </a:rPr>
            <a:t>年度以降のプロジェクト事業（庁舎建設など）に伴う地方債現在高の増加が影響し、類似団体と比較し債務償還比率が高い傾向が続いたが、交付税措置される市債の増により将来負担額から控除される見込額が増加したこと及び市債の新規発行額の減により、債務償還比率は令和２年度以降改善した。</a:t>
          </a:r>
        </a:p>
        <a:p>
          <a:r>
            <a:rPr kumimoji="1" lang="ja-JP" altLang="en-US" sz="1050">
              <a:solidFill>
                <a:sysClr val="windowText" lastClr="000000"/>
              </a:solidFill>
              <a:latin typeface="BIZ UDゴシック"/>
              <a:ea typeface="BIZ UDゴシック"/>
            </a:rPr>
            <a:t>類似団体と比較し高い状況にあるため、引き続き、交付税措置のない市債発行を抑制していくよう努める。</a:t>
          </a:r>
        </a:p>
      </xdr:txBody>
    </xdr:sp>
    <xdr:clientData/>
  </xdr:twoCellAnchor>
  <xdr:oneCellAnchor>
    <xdr:from xmlns:xdr="http://schemas.openxmlformats.org/drawingml/2006/spreadsheetDrawing">
      <xdr:col>57</xdr:col>
      <xdr:colOff>111125</xdr:colOff>
      <xdr:row>23</xdr:row>
      <xdr:rowOff>47625</xdr:rowOff>
    </xdr:from>
    <xdr:ext cx="349885" cy="224790"/>
    <xdr:sp macro="" textlink="">
      <xdr:nvSpPr>
        <xdr:cNvPr id="112" name="テキスト ボックス 111"/>
        <xdr:cNvSpPr txBox="1"/>
      </xdr:nvSpPr>
      <xdr:spPr>
        <a:xfrm>
          <a:off x="9897110" y="469392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9935210" y="699325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36</xdr:row>
      <xdr:rowOff>74295</xdr:rowOff>
    </xdr:from>
    <xdr:ext cx="482600" cy="224790"/>
    <xdr:sp macro="" textlink="">
      <xdr:nvSpPr>
        <xdr:cNvPr id="114" name="テキスト ボックス 113"/>
        <xdr:cNvSpPr txBox="1"/>
      </xdr:nvSpPr>
      <xdr:spPr>
        <a:xfrm>
          <a:off x="9451975" y="689991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9935210" y="668909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34</xdr:row>
      <xdr:rowOff>109220</xdr:rowOff>
    </xdr:from>
    <xdr:ext cx="482600" cy="224790"/>
    <xdr:sp macro="" textlink="">
      <xdr:nvSpPr>
        <xdr:cNvPr id="116" name="テキスト ボックス 115"/>
        <xdr:cNvSpPr txBox="1"/>
      </xdr:nvSpPr>
      <xdr:spPr>
        <a:xfrm>
          <a:off x="9451975" y="65995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9935210" y="638873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95078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9935210" y="608774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5425"/>
    <xdr:sp macro="" textlink="">
      <xdr:nvSpPr>
        <xdr:cNvPr id="120" name="テキスト ボックス 119"/>
        <xdr:cNvSpPr txBox="1"/>
      </xdr:nvSpPr>
      <xdr:spPr>
        <a:xfrm>
          <a:off x="9507855" y="599376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9935210" y="578675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5425"/>
    <xdr:sp macro="" textlink="">
      <xdr:nvSpPr>
        <xdr:cNvPr id="122" name="テキスト ボックス 121"/>
        <xdr:cNvSpPr txBox="1"/>
      </xdr:nvSpPr>
      <xdr:spPr>
        <a:xfrm>
          <a:off x="9507855" y="569277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23" name="直線コネクタ 122"/>
        <xdr:cNvCxnSpPr/>
      </xdr:nvCxnSpPr>
      <xdr:spPr>
        <a:xfrm>
          <a:off x="9935210" y="548449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5425"/>
    <xdr:sp macro="" textlink="">
      <xdr:nvSpPr>
        <xdr:cNvPr id="124" name="テキスト ボックス 123"/>
        <xdr:cNvSpPr txBox="1"/>
      </xdr:nvSpPr>
      <xdr:spPr>
        <a:xfrm>
          <a:off x="9507855" y="5392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9935210" y="518160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340" cy="224790"/>
    <xdr:sp macro="" textlink="">
      <xdr:nvSpPr>
        <xdr:cNvPr id="126" name="テキスト ボックス 125"/>
        <xdr:cNvSpPr txBox="1"/>
      </xdr:nvSpPr>
      <xdr:spPr>
        <a:xfrm>
          <a:off x="9610725" y="509143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9935210" y="488061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8" name="債務償還比率グラフ枠"/>
        <xdr:cNvSpPr/>
      </xdr:nvSpPr>
      <xdr:spPr>
        <a:xfrm>
          <a:off x="9935210" y="4880610"/>
          <a:ext cx="3701415"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35</xdr:row>
      <xdr:rowOff>19050</xdr:rowOff>
    </xdr:to>
    <xdr:cxnSp macro="">
      <xdr:nvCxnSpPr>
        <xdr:cNvPr id="129" name="直線コネクタ 128"/>
        <xdr:cNvCxnSpPr/>
      </xdr:nvCxnSpPr>
      <xdr:spPr>
        <a:xfrm flipV="1">
          <a:off x="12979400" y="51816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22860</xdr:rowOff>
    </xdr:from>
    <xdr:ext cx="469265" cy="259080"/>
    <xdr:sp macro="" textlink="">
      <xdr:nvSpPr>
        <xdr:cNvPr id="130" name="債務償還比率最小値テキスト"/>
        <xdr:cNvSpPr txBox="1"/>
      </xdr:nvSpPr>
      <xdr:spPr>
        <a:xfrm>
          <a:off x="13032105" y="6680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19050</xdr:rowOff>
    </xdr:from>
    <xdr:to xmlns:xdr="http://schemas.openxmlformats.org/drawingml/2006/spreadsheetDrawing">
      <xdr:col>76</xdr:col>
      <xdr:colOff>111125</xdr:colOff>
      <xdr:row>35</xdr:row>
      <xdr:rowOff>19050</xdr:rowOff>
    </xdr:to>
    <xdr:cxnSp macro="">
      <xdr:nvCxnSpPr>
        <xdr:cNvPr id="131" name="直線コネクタ 130"/>
        <xdr:cNvCxnSpPr/>
      </xdr:nvCxnSpPr>
      <xdr:spPr>
        <a:xfrm>
          <a:off x="12915900" y="66770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3032105" y="496443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2915900" y="51816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98425</xdr:rowOff>
    </xdr:from>
    <xdr:ext cx="469265" cy="259080"/>
    <xdr:sp macro="" textlink="">
      <xdr:nvSpPr>
        <xdr:cNvPr id="134" name="債務償還比率平均値テキスト"/>
        <xdr:cNvSpPr txBox="1"/>
      </xdr:nvSpPr>
      <xdr:spPr>
        <a:xfrm>
          <a:off x="13032105" y="57505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75565</xdr:rowOff>
    </xdr:from>
    <xdr:to xmlns:xdr="http://schemas.openxmlformats.org/drawingml/2006/spreadsheetDrawing">
      <xdr:col>76</xdr:col>
      <xdr:colOff>73025</xdr:colOff>
      <xdr:row>31</xdr:row>
      <xdr:rowOff>5715</xdr:rowOff>
    </xdr:to>
    <xdr:sp macro="" textlink="">
      <xdr:nvSpPr>
        <xdr:cNvPr id="135" name="フローチャート: 判断 134"/>
        <xdr:cNvSpPr/>
      </xdr:nvSpPr>
      <xdr:spPr>
        <a:xfrm>
          <a:off x="12954000" y="58953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138430</xdr:rowOff>
    </xdr:from>
    <xdr:to xmlns:xdr="http://schemas.openxmlformats.org/drawingml/2006/spreadsheetDrawing">
      <xdr:col>72</xdr:col>
      <xdr:colOff>123825</xdr:colOff>
      <xdr:row>32</xdr:row>
      <xdr:rowOff>68580</xdr:rowOff>
    </xdr:to>
    <xdr:sp macro="" textlink="">
      <xdr:nvSpPr>
        <xdr:cNvPr id="136" name="フローチャート: 判断 135"/>
        <xdr:cNvSpPr/>
      </xdr:nvSpPr>
      <xdr:spPr>
        <a:xfrm>
          <a:off x="12313285" y="6125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147320</xdr:rowOff>
    </xdr:from>
    <xdr:to xmlns:xdr="http://schemas.openxmlformats.org/drawingml/2006/spreadsheetDrawing">
      <xdr:col>68</xdr:col>
      <xdr:colOff>123825</xdr:colOff>
      <xdr:row>32</xdr:row>
      <xdr:rowOff>77470</xdr:rowOff>
    </xdr:to>
    <xdr:sp macro="" textlink="">
      <xdr:nvSpPr>
        <xdr:cNvPr id="137" name="フローチャート: 判断 136"/>
        <xdr:cNvSpPr/>
      </xdr:nvSpPr>
      <xdr:spPr>
        <a:xfrm>
          <a:off x="11645265"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114935</xdr:rowOff>
    </xdr:from>
    <xdr:to xmlns:xdr="http://schemas.openxmlformats.org/drawingml/2006/spreadsheetDrawing">
      <xdr:col>64</xdr:col>
      <xdr:colOff>123825</xdr:colOff>
      <xdr:row>32</xdr:row>
      <xdr:rowOff>45085</xdr:rowOff>
    </xdr:to>
    <xdr:sp macro="" textlink="">
      <xdr:nvSpPr>
        <xdr:cNvPr id="138" name="フローチャート: 判断 137"/>
        <xdr:cNvSpPr/>
      </xdr:nvSpPr>
      <xdr:spPr>
        <a:xfrm>
          <a:off x="10977245" y="6102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133985</xdr:rowOff>
    </xdr:from>
    <xdr:to xmlns:xdr="http://schemas.openxmlformats.org/drawingml/2006/spreadsheetDrawing">
      <xdr:col>60</xdr:col>
      <xdr:colOff>123825</xdr:colOff>
      <xdr:row>32</xdr:row>
      <xdr:rowOff>64135</xdr:rowOff>
    </xdr:to>
    <xdr:sp macro="" textlink="">
      <xdr:nvSpPr>
        <xdr:cNvPr id="139" name="フローチャート: 判断 138"/>
        <xdr:cNvSpPr/>
      </xdr:nvSpPr>
      <xdr:spPr>
        <a:xfrm>
          <a:off x="10309225" y="612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40" name="テキスト ボックス 139"/>
        <xdr:cNvSpPr txBox="1"/>
      </xdr:nvSpPr>
      <xdr:spPr>
        <a:xfrm>
          <a:off x="1282700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5425"/>
    <xdr:sp macro="" textlink="">
      <xdr:nvSpPr>
        <xdr:cNvPr id="141" name="テキスト ボックス 140"/>
        <xdr:cNvSpPr txBox="1"/>
      </xdr:nvSpPr>
      <xdr:spPr>
        <a:xfrm>
          <a:off x="1220978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5425"/>
    <xdr:sp macro="" textlink="">
      <xdr:nvSpPr>
        <xdr:cNvPr id="142" name="テキスト ボックス 141"/>
        <xdr:cNvSpPr txBox="1"/>
      </xdr:nvSpPr>
      <xdr:spPr>
        <a:xfrm>
          <a:off x="1154176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5425"/>
    <xdr:sp macro="" textlink="">
      <xdr:nvSpPr>
        <xdr:cNvPr id="143" name="テキスト ボックス 142"/>
        <xdr:cNvSpPr txBox="1"/>
      </xdr:nvSpPr>
      <xdr:spPr>
        <a:xfrm>
          <a:off x="1087374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5425"/>
    <xdr:sp macro="" textlink="">
      <xdr:nvSpPr>
        <xdr:cNvPr id="144" name="テキスト ボックス 143"/>
        <xdr:cNvSpPr txBox="1"/>
      </xdr:nvSpPr>
      <xdr:spPr>
        <a:xfrm>
          <a:off x="1020572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110490</xdr:rowOff>
    </xdr:from>
    <xdr:to xmlns:xdr="http://schemas.openxmlformats.org/drawingml/2006/spreadsheetDrawing">
      <xdr:col>76</xdr:col>
      <xdr:colOff>73025</xdr:colOff>
      <xdr:row>31</xdr:row>
      <xdr:rowOff>40640</xdr:rowOff>
    </xdr:to>
    <xdr:sp macro="" textlink="">
      <xdr:nvSpPr>
        <xdr:cNvPr id="145" name="楕円 144"/>
        <xdr:cNvSpPr/>
      </xdr:nvSpPr>
      <xdr:spPr>
        <a:xfrm>
          <a:off x="12954000" y="59302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88900</xdr:rowOff>
    </xdr:from>
    <xdr:ext cx="469265" cy="258445"/>
    <xdr:sp macro="" textlink="">
      <xdr:nvSpPr>
        <xdr:cNvPr id="146" name="債務償還比率該当値テキスト"/>
        <xdr:cNvSpPr txBox="1"/>
      </xdr:nvSpPr>
      <xdr:spPr>
        <a:xfrm>
          <a:off x="13032105" y="590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132715</xdr:rowOff>
    </xdr:from>
    <xdr:to xmlns:xdr="http://schemas.openxmlformats.org/drawingml/2006/spreadsheetDrawing">
      <xdr:col>72</xdr:col>
      <xdr:colOff>123825</xdr:colOff>
      <xdr:row>32</xdr:row>
      <xdr:rowOff>62865</xdr:rowOff>
    </xdr:to>
    <xdr:sp macro="" textlink="">
      <xdr:nvSpPr>
        <xdr:cNvPr id="147" name="楕円 146"/>
        <xdr:cNvSpPr/>
      </xdr:nvSpPr>
      <xdr:spPr>
        <a:xfrm>
          <a:off x="12313285" y="612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161290</xdr:rowOff>
    </xdr:from>
    <xdr:to xmlns:xdr="http://schemas.openxmlformats.org/drawingml/2006/spreadsheetDrawing">
      <xdr:col>76</xdr:col>
      <xdr:colOff>22225</xdr:colOff>
      <xdr:row>32</xdr:row>
      <xdr:rowOff>12065</xdr:rowOff>
    </xdr:to>
    <xdr:cxnSp macro="">
      <xdr:nvCxnSpPr>
        <xdr:cNvPr id="148" name="直線コネクタ 147"/>
        <xdr:cNvCxnSpPr/>
      </xdr:nvCxnSpPr>
      <xdr:spPr>
        <a:xfrm flipV="1">
          <a:off x="12364085" y="5981065"/>
          <a:ext cx="61722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22860</xdr:rowOff>
    </xdr:from>
    <xdr:to xmlns:xdr="http://schemas.openxmlformats.org/drawingml/2006/spreadsheetDrawing">
      <xdr:col>68</xdr:col>
      <xdr:colOff>123825</xdr:colOff>
      <xdr:row>32</xdr:row>
      <xdr:rowOff>124460</xdr:rowOff>
    </xdr:to>
    <xdr:sp macro="" textlink="">
      <xdr:nvSpPr>
        <xdr:cNvPr id="149" name="楕円 148"/>
        <xdr:cNvSpPr/>
      </xdr:nvSpPr>
      <xdr:spPr>
        <a:xfrm>
          <a:off x="11645265"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12065</xdr:rowOff>
    </xdr:from>
    <xdr:to xmlns:xdr="http://schemas.openxmlformats.org/drawingml/2006/spreadsheetDrawing">
      <xdr:col>72</xdr:col>
      <xdr:colOff>73025</xdr:colOff>
      <xdr:row>32</xdr:row>
      <xdr:rowOff>73660</xdr:rowOff>
    </xdr:to>
    <xdr:cxnSp macro="">
      <xdr:nvCxnSpPr>
        <xdr:cNvPr id="150" name="直線コネクタ 149"/>
        <xdr:cNvCxnSpPr/>
      </xdr:nvCxnSpPr>
      <xdr:spPr>
        <a:xfrm flipV="1">
          <a:off x="11696065" y="6167120"/>
          <a:ext cx="6680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153035</xdr:rowOff>
    </xdr:from>
    <xdr:to xmlns:xdr="http://schemas.openxmlformats.org/drawingml/2006/spreadsheetDrawing">
      <xdr:col>64</xdr:col>
      <xdr:colOff>123825</xdr:colOff>
      <xdr:row>32</xdr:row>
      <xdr:rowOff>83185</xdr:rowOff>
    </xdr:to>
    <xdr:sp macro="" textlink="">
      <xdr:nvSpPr>
        <xdr:cNvPr id="151" name="楕円 150"/>
        <xdr:cNvSpPr/>
      </xdr:nvSpPr>
      <xdr:spPr>
        <a:xfrm>
          <a:off x="10977245"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32385</xdr:rowOff>
    </xdr:from>
    <xdr:to xmlns:xdr="http://schemas.openxmlformats.org/drawingml/2006/spreadsheetDrawing">
      <xdr:col>68</xdr:col>
      <xdr:colOff>73025</xdr:colOff>
      <xdr:row>32</xdr:row>
      <xdr:rowOff>73660</xdr:rowOff>
    </xdr:to>
    <xdr:cxnSp macro="">
      <xdr:nvCxnSpPr>
        <xdr:cNvPr id="152" name="直線コネクタ 151"/>
        <xdr:cNvCxnSpPr/>
      </xdr:nvCxnSpPr>
      <xdr:spPr>
        <a:xfrm>
          <a:off x="11028045" y="6187440"/>
          <a:ext cx="6680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55245</xdr:rowOff>
    </xdr:from>
    <xdr:to xmlns:xdr="http://schemas.openxmlformats.org/drawingml/2006/spreadsheetDrawing">
      <xdr:col>60</xdr:col>
      <xdr:colOff>123825</xdr:colOff>
      <xdr:row>32</xdr:row>
      <xdr:rowOff>156845</xdr:rowOff>
    </xdr:to>
    <xdr:sp macro="" textlink="">
      <xdr:nvSpPr>
        <xdr:cNvPr id="153" name="楕円 152"/>
        <xdr:cNvSpPr/>
      </xdr:nvSpPr>
      <xdr:spPr>
        <a:xfrm>
          <a:off x="1030922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32385</xdr:rowOff>
    </xdr:from>
    <xdr:to xmlns:xdr="http://schemas.openxmlformats.org/drawingml/2006/spreadsheetDrawing">
      <xdr:col>64</xdr:col>
      <xdr:colOff>73025</xdr:colOff>
      <xdr:row>32</xdr:row>
      <xdr:rowOff>106045</xdr:rowOff>
    </xdr:to>
    <xdr:cxnSp macro="">
      <xdr:nvCxnSpPr>
        <xdr:cNvPr id="154" name="直線コネクタ 153"/>
        <xdr:cNvCxnSpPr/>
      </xdr:nvCxnSpPr>
      <xdr:spPr>
        <a:xfrm flipV="1">
          <a:off x="10360025" y="6187440"/>
          <a:ext cx="6680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59690</xdr:rowOff>
    </xdr:from>
    <xdr:ext cx="469265" cy="259080"/>
    <xdr:sp macro="" textlink="">
      <xdr:nvSpPr>
        <xdr:cNvPr id="155" name="n_1aveValue債務償還比率"/>
        <xdr:cNvSpPr txBox="1"/>
      </xdr:nvSpPr>
      <xdr:spPr>
        <a:xfrm>
          <a:off x="12139930" y="6214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93980</xdr:rowOff>
    </xdr:from>
    <xdr:ext cx="469265" cy="259080"/>
    <xdr:sp macro="" textlink="">
      <xdr:nvSpPr>
        <xdr:cNvPr id="156" name="n_2aveValue債務償還比率"/>
        <xdr:cNvSpPr txBox="1"/>
      </xdr:nvSpPr>
      <xdr:spPr>
        <a:xfrm>
          <a:off x="11484610" y="591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61595</xdr:rowOff>
    </xdr:from>
    <xdr:ext cx="469265" cy="259080"/>
    <xdr:sp macro="" textlink="">
      <xdr:nvSpPr>
        <xdr:cNvPr id="157" name="n_3aveValue債務償還比率"/>
        <xdr:cNvSpPr txBox="1"/>
      </xdr:nvSpPr>
      <xdr:spPr>
        <a:xfrm>
          <a:off x="10816590" y="588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80645</xdr:rowOff>
    </xdr:from>
    <xdr:ext cx="469265" cy="259080"/>
    <xdr:sp macro="" textlink="">
      <xdr:nvSpPr>
        <xdr:cNvPr id="158" name="n_4aveValue債務償還比率"/>
        <xdr:cNvSpPr txBox="1"/>
      </xdr:nvSpPr>
      <xdr:spPr>
        <a:xfrm>
          <a:off x="10148570" y="590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79375</xdr:rowOff>
    </xdr:from>
    <xdr:ext cx="469265" cy="259080"/>
    <xdr:sp macro="" textlink="">
      <xdr:nvSpPr>
        <xdr:cNvPr id="159" name="n_1mainValue債務償還比率"/>
        <xdr:cNvSpPr txBox="1"/>
      </xdr:nvSpPr>
      <xdr:spPr>
        <a:xfrm>
          <a:off x="12139930" y="5899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115570</xdr:rowOff>
    </xdr:from>
    <xdr:ext cx="469265" cy="259080"/>
    <xdr:sp macro="" textlink="">
      <xdr:nvSpPr>
        <xdr:cNvPr id="160" name="n_2mainValue債務償還比率"/>
        <xdr:cNvSpPr txBox="1"/>
      </xdr:nvSpPr>
      <xdr:spPr>
        <a:xfrm>
          <a:off x="11484610" y="6270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74295</xdr:rowOff>
    </xdr:from>
    <xdr:ext cx="469265" cy="258445"/>
    <xdr:sp macro="" textlink="">
      <xdr:nvSpPr>
        <xdr:cNvPr id="161" name="n_3mainValue債務償還比率"/>
        <xdr:cNvSpPr txBox="1"/>
      </xdr:nvSpPr>
      <xdr:spPr>
        <a:xfrm>
          <a:off x="10816590" y="6229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147955</xdr:rowOff>
    </xdr:from>
    <xdr:ext cx="469265" cy="258445"/>
    <xdr:sp macro="" textlink="">
      <xdr:nvSpPr>
        <xdr:cNvPr id="162" name="n_4mainValue債務償還比率"/>
        <xdr:cNvSpPr txBox="1"/>
      </xdr:nvSpPr>
      <xdr:spPr>
        <a:xfrm>
          <a:off x="10148570" y="6303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123950" y="7854315"/>
          <a:ext cx="5177155"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4" name="正方形/長方形 163"/>
        <xdr:cNvSpPr/>
      </xdr:nvSpPr>
      <xdr:spPr>
        <a:xfrm>
          <a:off x="1123950" y="11578590"/>
          <a:ext cx="5177155"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65" name="テキスト ボックス 164"/>
        <xdr:cNvSpPr txBox="1"/>
      </xdr:nvSpPr>
      <xdr:spPr>
        <a:xfrm>
          <a:off x="815340" y="810450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300"/>
    <xdr:sp macro="" textlink="">
      <xdr:nvSpPr>
        <xdr:cNvPr id="166" name="テキスト ボックス 165"/>
        <xdr:cNvSpPr txBox="1"/>
      </xdr:nvSpPr>
      <xdr:spPr>
        <a:xfrm>
          <a:off x="6134100" y="10718165"/>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7" name="テキスト ボックス 166"/>
        <xdr:cNvSpPr txBox="1"/>
      </xdr:nvSpPr>
      <xdr:spPr>
        <a:xfrm>
          <a:off x="815340" y="1179957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134100" y="1449451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306185" y="1680210"/>
          <a:ext cx="3213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28015"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8015"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28015"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28015" y="3670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502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502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7005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7005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720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720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7360" cy="258445"/>
    <xdr:sp macro="" textlink="">
      <xdr:nvSpPr>
        <xdr:cNvPr id="43" name="テキスト ボックス 42"/>
        <xdr:cNvSpPr txBox="1"/>
      </xdr:nvSpPr>
      <xdr:spPr>
        <a:xfrm>
          <a:off x="27114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668020" y="7010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7360" cy="258445"/>
    <xdr:sp macro="" textlink="">
      <xdr:nvSpPr>
        <xdr:cNvPr id="45" name="テキスト ボックス 44"/>
        <xdr:cNvSpPr txBox="1"/>
      </xdr:nvSpPr>
      <xdr:spPr>
        <a:xfrm>
          <a:off x="271145" y="6871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68020" y="6560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38</xdr:row>
      <xdr:rowOff>48260</xdr:rowOff>
    </xdr:from>
    <xdr:ext cx="403225" cy="258445"/>
    <xdr:sp macro="" textlink="">
      <xdr:nvSpPr>
        <xdr:cNvPr id="47" name="テキスト ボックス 46"/>
        <xdr:cNvSpPr txBox="1"/>
      </xdr:nvSpPr>
      <xdr:spPr>
        <a:xfrm>
          <a:off x="334010" y="6422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668020" y="6115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35</xdr:row>
      <xdr:rowOff>105410</xdr:rowOff>
    </xdr:from>
    <xdr:ext cx="403225" cy="258445"/>
    <xdr:sp macro="" textlink="">
      <xdr:nvSpPr>
        <xdr:cNvPr id="49" name="テキスト ボックス 48"/>
        <xdr:cNvSpPr txBox="1"/>
      </xdr:nvSpPr>
      <xdr:spPr>
        <a:xfrm>
          <a:off x="334010" y="5976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668020" y="5669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32</xdr:row>
      <xdr:rowOff>162560</xdr:rowOff>
    </xdr:from>
    <xdr:ext cx="403225" cy="258445"/>
    <xdr:sp macro="" textlink="">
      <xdr:nvSpPr>
        <xdr:cNvPr id="51" name="テキスト ボックス 50"/>
        <xdr:cNvSpPr txBox="1"/>
      </xdr:nvSpPr>
      <xdr:spPr>
        <a:xfrm>
          <a:off x="334010" y="55308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30</xdr:row>
      <xdr:rowOff>48260</xdr:rowOff>
    </xdr:from>
    <xdr:ext cx="403225" cy="258445"/>
    <xdr:sp macro="" textlink="">
      <xdr:nvSpPr>
        <xdr:cNvPr id="53" name="テキスト ボックス 52"/>
        <xdr:cNvSpPr txBox="1"/>
      </xdr:nvSpPr>
      <xdr:spPr>
        <a:xfrm>
          <a:off x="334010" y="50812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16510</xdr:rowOff>
    </xdr:from>
    <xdr:to xmlns:xdr="http://schemas.openxmlformats.org/drawingml/2006/spreadsheetDrawing">
      <xdr:col>24</xdr:col>
      <xdr:colOff>62865</xdr:colOff>
      <xdr:row>41</xdr:row>
      <xdr:rowOff>85090</xdr:rowOff>
    </xdr:to>
    <xdr:cxnSp macro="">
      <xdr:nvCxnSpPr>
        <xdr:cNvPr id="55" name="直線コネクタ 54"/>
        <xdr:cNvCxnSpPr/>
      </xdr:nvCxnSpPr>
      <xdr:spPr>
        <a:xfrm flipV="1">
          <a:off x="4070985" y="55524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88900</xdr:rowOff>
    </xdr:from>
    <xdr:ext cx="404495" cy="258445"/>
    <xdr:sp macro="" textlink="">
      <xdr:nvSpPr>
        <xdr:cNvPr id="56" name="【道路】&#10;有形固定資産減価償却率最小値テキスト"/>
        <xdr:cNvSpPr txBox="1"/>
      </xdr:nvSpPr>
      <xdr:spPr>
        <a:xfrm>
          <a:off x="4109720" y="6965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85090</xdr:rowOff>
    </xdr:from>
    <xdr:to xmlns:xdr="http://schemas.openxmlformats.org/drawingml/2006/spreadsheetDrawing">
      <xdr:col>24</xdr:col>
      <xdr:colOff>152400</xdr:colOff>
      <xdr:row>41</xdr:row>
      <xdr:rowOff>85090</xdr:rowOff>
    </xdr:to>
    <xdr:cxnSp macro="">
      <xdr:nvCxnSpPr>
        <xdr:cNvPr id="57" name="直線コネクタ 56"/>
        <xdr:cNvCxnSpPr/>
      </xdr:nvCxnSpPr>
      <xdr:spPr>
        <a:xfrm>
          <a:off x="4006215" y="6962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134620</xdr:rowOff>
    </xdr:from>
    <xdr:ext cx="404495" cy="259080"/>
    <xdr:sp macro="" textlink="">
      <xdr:nvSpPr>
        <xdr:cNvPr id="58" name="【道路】&#10;有形固定資産減価償却率最大値テキスト"/>
        <xdr:cNvSpPr txBox="1"/>
      </xdr:nvSpPr>
      <xdr:spPr>
        <a:xfrm>
          <a:off x="4109720" y="533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16510</xdr:rowOff>
    </xdr:from>
    <xdr:to xmlns:xdr="http://schemas.openxmlformats.org/drawingml/2006/spreadsheetDrawing">
      <xdr:col>24</xdr:col>
      <xdr:colOff>152400</xdr:colOff>
      <xdr:row>33</xdr:row>
      <xdr:rowOff>16510</xdr:rowOff>
    </xdr:to>
    <xdr:cxnSp macro="">
      <xdr:nvCxnSpPr>
        <xdr:cNvPr id="59" name="直線コネクタ 58"/>
        <xdr:cNvCxnSpPr/>
      </xdr:nvCxnSpPr>
      <xdr:spPr>
        <a:xfrm>
          <a:off x="4006215" y="5552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16510</xdr:rowOff>
    </xdr:from>
    <xdr:ext cx="404495" cy="258445"/>
    <xdr:sp macro="" textlink="">
      <xdr:nvSpPr>
        <xdr:cNvPr id="60" name="【道路】&#10;有形固定資産減価償却率平均値テキスト"/>
        <xdr:cNvSpPr txBox="1"/>
      </xdr:nvSpPr>
      <xdr:spPr>
        <a:xfrm>
          <a:off x="4109720" y="60553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1" name="フローチャート: 判断 60"/>
        <xdr:cNvSpPr/>
      </xdr:nvSpPr>
      <xdr:spPr>
        <a:xfrm>
          <a:off x="402082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62865</xdr:rowOff>
    </xdr:to>
    <xdr:sp macro="" textlink="">
      <xdr:nvSpPr>
        <xdr:cNvPr id="62" name="フローチャート: 判断 61"/>
        <xdr:cNvSpPr/>
      </xdr:nvSpPr>
      <xdr:spPr>
        <a:xfrm>
          <a:off x="3300095" y="61715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98425</xdr:rowOff>
    </xdr:from>
    <xdr:to xmlns:xdr="http://schemas.openxmlformats.org/drawingml/2006/spreadsheetDrawing">
      <xdr:col>15</xdr:col>
      <xdr:colOff>101600</xdr:colOff>
      <xdr:row>37</xdr:row>
      <xdr:rowOff>28575</xdr:rowOff>
    </xdr:to>
    <xdr:sp macro="" textlink="">
      <xdr:nvSpPr>
        <xdr:cNvPr id="63" name="フローチャート: 判断 62"/>
        <xdr:cNvSpPr/>
      </xdr:nvSpPr>
      <xdr:spPr>
        <a:xfrm>
          <a:off x="2505075" y="6137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59690</xdr:rowOff>
    </xdr:from>
    <xdr:to xmlns:xdr="http://schemas.openxmlformats.org/drawingml/2006/spreadsheetDrawing">
      <xdr:col>10</xdr:col>
      <xdr:colOff>165100</xdr:colOff>
      <xdr:row>36</xdr:row>
      <xdr:rowOff>161290</xdr:rowOff>
    </xdr:to>
    <xdr:sp macro="" textlink="">
      <xdr:nvSpPr>
        <xdr:cNvPr id="64" name="フローチャート: 判断 63"/>
        <xdr:cNvSpPr/>
      </xdr:nvSpPr>
      <xdr:spPr>
        <a:xfrm>
          <a:off x="173355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25400</xdr:rowOff>
    </xdr:from>
    <xdr:to xmlns:xdr="http://schemas.openxmlformats.org/drawingml/2006/spreadsheetDrawing">
      <xdr:col>6</xdr:col>
      <xdr:colOff>38100</xdr:colOff>
      <xdr:row>36</xdr:row>
      <xdr:rowOff>127000</xdr:rowOff>
    </xdr:to>
    <xdr:sp macro="" textlink="">
      <xdr:nvSpPr>
        <xdr:cNvPr id="65" name="フローチャート: 判断 64"/>
        <xdr:cNvSpPr/>
      </xdr:nvSpPr>
      <xdr:spPr>
        <a:xfrm>
          <a:off x="962025" y="60642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390461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8445"/>
    <xdr:sp macro="" textlink="">
      <xdr:nvSpPr>
        <xdr:cNvPr id="67" name="テキスト ボックス 66"/>
        <xdr:cNvSpPr txBox="1"/>
      </xdr:nvSpPr>
      <xdr:spPr>
        <a:xfrm>
          <a:off x="317309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38887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8445"/>
    <xdr:sp macro="" textlink="">
      <xdr:nvSpPr>
        <xdr:cNvPr id="69" name="テキスト ボックス 68"/>
        <xdr:cNvSpPr txBox="1"/>
      </xdr:nvSpPr>
      <xdr:spPr>
        <a:xfrm>
          <a:off x="16173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8445"/>
    <xdr:sp macro="" textlink="">
      <xdr:nvSpPr>
        <xdr:cNvPr id="70" name="テキスト ボックス 69"/>
        <xdr:cNvSpPr txBox="1"/>
      </xdr:nvSpPr>
      <xdr:spPr>
        <a:xfrm>
          <a:off x="8350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119380</xdr:rowOff>
    </xdr:from>
    <xdr:to xmlns:xdr="http://schemas.openxmlformats.org/drawingml/2006/spreadsheetDrawing">
      <xdr:col>24</xdr:col>
      <xdr:colOff>114300</xdr:colOff>
      <xdr:row>38</xdr:row>
      <xdr:rowOff>49530</xdr:rowOff>
    </xdr:to>
    <xdr:sp macro="" textlink="">
      <xdr:nvSpPr>
        <xdr:cNvPr id="71" name="楕円 70"/>
        <xdr:cNvSpPr/>
      </xdr:nvSpPr>
      <xdr:spPr>
        <a:xfrm>
          <a:off x="4020820" y="632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97790</xdr:rowOff>
    </xdr:from>
    <xdr:ext cx="404495" cy="259080"/>
    <xdr:sp macro="" textlink="">
      <xdr:nvSpPr>
        <xdr:cNvPr id="72" name="【道路】&#10;有形固定資産減価償却率該当値テキスト"/>
        <xdr:cNvSpPr txBox="1"/>
      </xdr:nvSpPr>
      <xdr:spPr>
        <a:xfrm>
          <a:off x="4109720" y="630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89535</xdr:rowOff>
    </xdr:from>
    <xdr:to xmlns:xdr="http://schemas.openxmlformats.org/drawingml/2006/spreadsheetDrawing">
      <xdr:col>20</xdr:col>
      <xdr:colOff>38100</xdr:colOff>
      <xdr:row>38</xdr:row>
      <xdr:rowOff>19685</xdr:rowOff>
    </xdr:to>
    <xdr:sp macro="" textlink="">
      <xdr:nvSpPr>
        <xdr:cNvPr id="73" name="楕円 72"/>
        <xdr:cNvSpPr/>
      </xdr:nvSpPr>
      <xdr:spPr>
        <a:xfrm>
          <a:off x="3300095" y="62960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37</xdr:row>
      <xdr:rowOff>140335</xdr:rowOff>
    </xdr:from>
    <xdr:to xmlns:xdr="http://schemas.openxmlformats.org/drawingml/2006/spreadsheetDrawing">
      <xdr:col>24</xdr:col>
      <xdr:colOff>63500</xdr:colOff>
      <xdr:row>37</xdr:row>
      <xdr:rowOff>167640</xdr:rowOff>
    </xdr:to>
    <xdr:cxnSp macro="">
      <xdr:nvCxnSpPr>
        <xdr:cNvPr id="74" name="直線コネクタ 73"/>
        <xdr:cNvCxnSpPr/>
      </xdr:nvCxnSpPr>
      <xdr:spPr>
        <a:xfrm>
          <a:off x="3340100" y="6346825"/>
          <a:ext cx="7315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62230</xdr:rowOff>
    </xdr:from>
    <xdr:to xmlns:xdr="http://schemas.openxmlformats.org/drawingml/2006/spreadsheetDrawing">
      <xdr:col>15</xdr:col>
      <xdr:colOff>101600</xdr:colOff>
      <xdr:row>37</xdr:row>
      <xdr:rowOff>163830</xdr:rowOff>
    </xdr:to>
    <xdr:sp macro="" textlink="">
      <xdr:nvSpPr>
        <xdr:cNvPr id="75" name="楕円 74"/>
        <xdr:cNvSpPr/>
      </xdr:nvSpPr>
      <xdr:spPr>
        <a:xfrm>
          <a:off x="2505075"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113030</xdr:rowOff>
    </xdr:from>
    <xdr:to xmlns:xdr="http://schemas.openxmlformats.org/drawingml/2006/spreadsheetDrawing">
      <xdr:col>19</xdr:col>
      <xdr:colOff>167005</xdr:colOff>
      <xdr:row>37</xdr:row>
      <xdr:rowOff>140335</xdr:rowOff>
    </xdr:to>
    <xdr:cxnSp macro="">
      <xdr:nvCxnSpPr>
        <xdr:cNvPr id="76" name="直線コネクタ 75"/>
        <xdr:cNvCxnSpPr/>
      </xdr:nvCxnSpPr>
      <xdr:spPr>
        <a:xfrm>
          <a:off x="2555875" y="6319520"/>
          <a:ext cx="7842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34290</xdr:rowOff>
    </xdr:from>
    <xdr:to xmlns:xdr="http://schemas.openxmlformats.org/drawingml/2006/spreadsheetDrawing">
      <xdr:col>10</xdr:col>
      <xdr:colOff>165100</xdr:colOff>
      <xdr:row>37</xdr:row>
      <xdr:rowOff>135890</xdr:rowOff>
    </xdr:to>
    <xdr:sp macro="" textlink="">
      <xdr:nvSpPr>
        <xdr:cNvPr id="77" name="楕円 76"/>
        <xdr:cNvSpPr/>
      </xdr:nvSpPr>
      <xdr:spPr>
        <a:xfrm>
          <a:off x="173355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85090</xdr:rowOff>
    </xdr:from>
    <xdr:to xmlns:xdr="http://schemas.openxmlformats.org/drawingml/2006/spreadsheetDrawing">
      <xdr:col>15</xdr:col>
      <xdr:colOff>50800</xdr:colOff>
      <xdr:row>37</xdr:row>
      <xdr:rowOff>113030</xdr:rowOff>
    </xdr:to>
    <xdr:cxnSp macro="">
      <xdr:nvCxnSpPr>
        <xdr:cNvPr id="78" name="直線コネクタ 77"/>
        <xdr:cNvCxnSpPr/>
      </xdr:nvCxnSpPr>
      <xdr:spPr>
        <a:xfrm>
          <a:off x="1784350" y="6291580"/>
          <a:ext cx="7715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62230</xdr:rowOff>
    </xdr:from>
    <xdr:to xmlns:xdr="http://schemas.openxmlformats.org/drawingml/2006/spreadsheetDrawing">
      <xdr:col>6</xdr:col>
      <xdr:colOff>38100</xdr:colOff>
      <xdr:row>37</xdr:row>
      <xdr:rowOff>163830</xdr:rowOff>
    </xdr:to>
    <xdr:sp macro="" textlink="">
      <xdr:nvSpPr>
        <xdr:cNvPr id="79" name="楕円 78"/>
        <xdr:cNvSpPr/>
      </xdr:nvSpPr>
      <xdr:spPr>
        <a:xfrm>
          <a:off x="962025" y="62687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37</xdr:row>
      <xdr:rowOff>85090</xdr:rowOff>
    </xdr:from>
    <xdr:to xmlns:xdr="http://schemas.openxmlformats.org/drawingml/2006/spreadsheetDrawing">
      <xdr:col>10</xdr:col>
      <xdr:colOff>114300</xdr:colOff>
      <xdr:row>37</xdr:row>
      <xdr:rowOff>113030</xdr:rowOff>
    </xdr:to>
    <xdr:cxnSp macro="">
      <xdr:nvCxnSpPr>
        <xdr:cNvPr id="80" name="直線コネクタ 79"/>
        <xdr:cNvCxnSpPr/>
      </xdr:nvCxnSpPr>
      <xdr:spPr>
        <a:xfrm flipV="1">
          <a:off x="1002030" y="6291580"/>
          <a:ext cx="7823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79375</xdr:rowOff>
    </xdr:from>
    <xdr:ext cx="404495" cy="259080"/>
    <xdr:sp macro="" textlink="">
      <xdr:nvSpPr>
        <xdr:cNvPr id="81" name="n_1aveValue【道路】&#10;有形固定資産減価償却率"/>
        <xdr:cNvSpPr txBox="1"/>
      </xdr:nvSpPr>
      <xdr:spPr>
        <a:xfrm>
          <a:off x="3159125" y="5950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45085</xdr:rowOff>
    </xdr:from>
    <xdr:ext cx="404495" cy="259080"/>
    <xdr:sp macro="" textlink="">
      <xdr:nvSpPr>
        <xdr:cNvPr id="82" name="n_2aveValue【道路】&#10;有形固定資産減価償却率"/>
        <xdr:cNvSpPr txBox="1"/>
      </xdr:nvSpPr>
      <xdr:spPr>
        <a:xfrm>
          <a:off x="2376805" y="5916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6350</xdr:rowOff>
    </xdr:from>
    <xdr:ext cx="404495" cy="259080"/>
    <xdr:sp macro="" textlink="">
      <xdr:nvSpPr>
        <xdr:cNvPr id="83" name="n_3aveValue【道路】&#10;有形固定資産減価償却率"/>
        <xdr:cNvSpPr txBox="1"/>
      </xdr:nvSpPr>
      <xdr:spPr>
        <a:xfrm>
          <a:off x="1605280" y="587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143510</xdr:rowOff>
    </xdr:from>
    <xdr:ext cx="404495" cy="258445"/>
    <xdr:sp macro="" textlink="">
      <xdr:nvSpPr>
        <xdr:cNvPr id="84" name="n_4aveValue【道路】&#10;有形固定資産減価償却率"/>
        <xdr:cNvSpPr txBox="1"/>
      </xdr:nvSpPr>
      <xdr:spPr>
        <a:xfrm>
          <a:off x="833755" y="5847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10795</xdr:rowOff>
    </xdr:from>
    <xdr:ext cx="404495" cy="258445"/>
    <xdr:sp macro="" textlink="">
      <xdr:nvSpPr>
        <xdr:cNvPr id="85" name="n_1mainValue【道路】&#10;有形固定資産減価償却率"/>
        <xdr:cNvSpPr txBox="1"/>
      </xdr:nvSpPr>
      <xdr:spPr>
        <a:xfrm>
          <a:off x="3159125" y="6384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154940</xdr:rowOff>
    </xdr:from>
    <xdr:ext cx="404495" cy="259080"/>
    <xdr:sp macro="" textlink="">
      <xdr:nvSpPr>
        <xdr:cNvPr id="86" name="n_2mainValue【道路】&#10;有形固定資産減価償却率"/>
        <xdr:cNvSpPr txBox="1"/>
      </xdr:nvSpPr>
      <xdr:spPr>
        <a:xfrm>
          <a:off x="2376805" y="636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127000</xdr:rowOff>
    </xdr:from>
    <xdr:ext cx="404495" cy="258445"/>
    <xdr:sp macro="" textlink="">
      <xdr:nvSpPr>
        <xdr:cNvPr id="87" name="n_3mainValue【道路】&#10;有形固定資産減価償却率"/>
        <xdr:cNvSpPr txBox="1"/>
      </xdr:nvSpPr>
      <xdr:spPr>
        <a:xfrm>
          <a:off x="1605280" y="633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154940</xdr:rowOff>
    </xdr:from>
    <xdr:ext cx="404495" cy="259080"/>
    <xdr:sp macro="" textlink="">
      <xdr:nvSpPr>
        <xdr:cNvPr id="88" name="n_4mainValue【道路】&#10;有形固定資産減価償却率"/>
        <xdr:cNvSpPr txBox="1"/>
      </xdr:nvSpPr>
      <xdr:spPr>
        <a:xfrm>
          <a:off x="833755" y="636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59086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59086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680720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680720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7809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7809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7" name="テキスト ボックス 96"/>
        <xdr:cNvSpPr txBox="1"/>
      </xdr:nvSpPr>
      <xdr:spPr>
        <a:xfrm>
          <a:off x="5767070" y="503301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5805170" y="70827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0" name="テキスト ボックス 99"/>
        <xdr:cNvSpPr txBox="1"/>
      </xdr:nvSpPr>
      <xdr:spPr>
        <a:xfrm>
          <a:off x="53848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805170" y="67094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2" name="テキスト ボックス 101"/>
        <xdr:cNvSpPr txBox="1"/>
      </xdr:nvSpPr>
      <xdr:spPr>
        <a:xfrm>
          <a:off x="5344160" y="65709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5805170" y="6339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8445"/>
    <xdr:sp macro="" textlink="">
      <xdr:nvSpPr>
        <xdr:cNvPr id="104" name="テキスト ボックス 103"/>
        <xdr:cNvSpPr txBox="1"/>
      </xdr:nvSpPr>
      <xdr:spPr>
        <a:xfrm>
          <a:off x="5344160" y="6201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5805170" y="59664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8445"/>
    <xdr:sp macro="" textlink="">
      <xdr:nvSpPr>
        <xdr:cNvPr id="106" name="テキスト ボックス 105"/>
        <xdr:cNvSpPr txBox="1"/>
      </xdr:nvSpPr>
      <xdr:spPr>
        <a:xfrm>
          <a:off x="5344160" y="58280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5805170" y="5593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7810"/>
    <xdr:sp macro="" textlink="">
      <xdr:nvSpPr>
        <xdr:cNvPr id="108" name="テキスト ボックス 107"/>
        <xdr:cNvSpPr txBox="1"/>
      </xdr:nvSpPr>
      <xdr:spPr>
        <a:xfrm>
          <a:off x="5280025" y="545465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8445"/>
    <xdr:sp macro="" textlink="">
      <xdr:nvSpPr>
        <xdr:cNvPr id="110" name="テキスト ボックス 109"/>
        <xdr:cNvSpPr txBox="1"/>
      </xdr:nvSpPr>
      <xdr:spPr>
        <a:xfrm>
          <a:off x="5280025" y="50812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33</xdr:row>
      <xdr:rowOff>85090</xdr:rowOff>
    </xdr:from>
    <xdr:to xmlns:xdr="http://schemas.openxmlformats.org/drawingml/2006/spreadsheetDrawing">
      <xdr:col>54</xdr:col>
      <xdr:colOff>167005</xdr:colOff>
      <xdr:row>42</xdr:row>
      <xdr:rowOff>29845</xdr:rowOff>
    </xdr:to>
    <xdr:cxnSp macro="">
      <xdr:nvCxnSpPr>
        <xdr:cNvPr id="112" name="直線コネクタ 111"/>
        <xdr:cNvCxnSpPr/>
      </xdr:nvCxnSpPr>
      <xdr:spPr>
        <a:xfrm flipV="1">
          <a:off x="9185275" y="562102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33655</xdr:rowOff>
    </xdr:from>
    <xdr:ext cx="469265" cy="258445"/>
    <xdr:sp macro="" textlink="">
      <xdr:nvSpPr>
        <xdr:cNvPr id="113" name="【道路】&#10;一人当たり延長最小値テキスト"/>
        <xdr:cNvSpPr txBox="1"/>
      </xdr:nvSpPr>
      <xdr:spPr>
        <a:xfrm>
          <a:off x="9223375" y="7078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29845</xdr:rowOff>
    </xdr:from>
    <xdr:to xmlns:xdr="http://schemas.openxmlformats.org/drawingml/2006/spreadsheetDrawing">
      <xdr:col>55</xdr:col>
      <xdr:colOff>88900</xdr:colOff>
      <xdr:row>42</xdr:row>
      <xdr:rowOff>29845</xdr:rowOff>
    </xdr:to>
    <xdr:cxnSp macro="">
      <xdr:nvCxnSpPr>
        <xdr:cNvPr id="114" name="直線コネクタ 113"/>
        <xdr:cNvCxnSpPr/>
      </xdr:nvCxnSpPr>
      <xdr:spPr>
        <a:xfrm>
          <a:off x="9119870" y="7074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31750</xdr:rowOff>
    </xdr:from>
    <xdr:ext cx="598170" cy="258445"/>
    <xdr:sp macro="" textlink="">
      <xdr:nvSpPr>
        <xdr:cNvPr id="115" name="【道路】&#10;一人当たり延長最大値テキスト"/>
        <xdr:cNvSpPr txBox="1"/>
      </xdr:nvSpPr>
      <xdr:spPr>
        <a:xfrm>
          <a:off x="9223375" y="5400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85090</xdr:rowOff>
    </xdr:from>
    <xdr:to xmlns:xdr="http://schemas.openxmlformats.org/drawingml/2006/spreadsheetDrawing">
      <xdr:col>55</xdr:col>
      <xdr:colOff>88900</xdr:colOff>
      <xdr:row>33</xdr:row>
      <xdr:rowOff>85090</xdr:rowOff>
    </xdr:to>
    <xdr:cxnSp macro="">
      <xdr:nvCxnSpPr>
        <xdr:cNvPr id="116" name="直線コネクタ 115"/>
        <xdr:cNvCxnSpPr/>
      </xdr:nvCxnSpPr>
      <xdr:spPr>
        <a:xfrm>
          <a:off x="9119870" y="56210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45720</xdr:rowOff>
    </xdr:from>
    <xdr:ext cx="469265" cy="259080"/>
    <xdr:sp macro="" textlink="">
      <xdr:nvSpPr>
        <xdr:cNvPr id="117" name="【道路】&#10;一人当たり延長平均値テキスト"/>
        <xdr:cNvSpPr txBox="1"/>
      </xdr:nvSpPr>
      <xdr:spPr>
        <a:xfrm>
          <a:off x="9223375" y="69227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67310</xdr:rowOff>
    </xdr:from>
    <xdr:to xmlns:xdr="http://schemas.openxmlformats.org/drawingml/2006/spreadsheetDrawing">
      <xdr:col>55</xdr:col>
      <xdr:colOff>50800</xdr:colOff>
      <xdr:row>41</xdr:row>
      <xdr:rowOff>167640</xdr:rowOff>
    </xdr:to>
    <xdr:sp macro="" textlink="">
      <xdr:nvSpPr>
        <xdr:cNvPr id="118" name="フローチャート: 判断 117"/>
        <xdr:cNvSpPr/>
      </xdr:nvSpPr>
      <xdr:spPr>
        <a:xfrm>
          <a:off x="9157970" y="694436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67945</xdr:rowOff>
    </xdr:from>
    <xdr:to xmlns:xdr="http://schemas.openxmlformats.org/drawingml/2006/spreadsheetDrawing">
      <xdr:col>50</xdr:col>
      <xdr:colOff>165100</xdr:colOff>
      <xdr:row>41</xdr:row>
      <xdr:rowOff>167640</xdr:rowOff>
    </xdr:to>
    <xdr:sp macro="" textlink="">
      <xdr:nvSpPr>
        <xdr:cNvPr id="119" name="フローチャート: 判断 118"/>
        <xdr:cNvSpPr/>
      </xdr:nvSpPr>
      <xdr:spPr>
        <a:xfrm>
          <a:off x="8413750" y="6944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85725</xdr:rowOff>
    </xdr:from>
    <xdr:to xmlns:xdr="http://schemas.openxmlformats.org/drawingml/2006/spreadsheetDrawing">
      <xdr:col>46</xdr:col>
      <xdr:colOff>38100</xdr:colOff>
      <xdr:row>42</xdr:row>
      <xdr:rowOff>15875</xdr:rowOff>
    </xdr:to>
    <xdr:sp macro="" textlink="">
      <xdr:nvSpPr>
        <xdr:cNvPr id="120" name="フローチャート: 判断 119"/>
        <xdr:cNvSpPr/>
      </xdr:nvSpPr>
      <xdr:spPr>
        <a:xfrm>
          <a:off x="7642225" y="69627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86360</xdr:rowOff>
    </xdr:from>
    <xdr:to xmlns:xdr="http://schemas.openxmlformats.org/drawingml/2006/spreadsheetDrawing">
      <xdr:col>41</xdr:col>
      <xdr:colOff>101600</xdr:colOff>
      <xdr:row>42</xdr:row>
      <xdr:rowOff>16510</xdr:rowOff>
    </xdr:to>
    <xdr:sp macro="" textlink="">
      <xdr:nvSpPr>
        <xdr:cNvPr id="121" name="フローチャート: 判断 120"/>
        <xdr:cNvSpPr/>
      </xdr:nvSpPr>
      <xdr:spPr>
        <a:xfrm>
          <a:off x="6847205" y="6963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84455</xdr:rowOff>
    </xdr:from>
    <xdr:to xmlns:xdr="http://schemas.openxmlformats.org/drawingml/2006/spreadsheetDrawing">
      <xdr:col>36</xdr:col>
      <xdr:colOff>165100</xdr:colOff>
      <xdr:row>42</xdr:row>
      <xdr:rowOff>13970</xdr:rowOff>
    </xdr:to>
    <xdr:sp macro="" textlink="">
      <xdr:nvSpPr>
        <xdr:cNvPr id="122" name="フローチャート: 判断 121"/>
        <xdr:cNvSpPr/>
      </xdr:nvSpPr>
      <xdr:spPr>
        <a:xfrm>
          <a:off x="6075680" y="69615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01827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8445"/>
    <xdr:sp macro="" textlink="">
      <xdr:nvSpPr>
        <xdr:cNvPr id="124" name="テキスト ボックス 123"/>
        <xdr:cNvSpPr txBox="1"/>
      </xdr:nvSpPr>
      <xdr:spPr>
        <a:xfrm>
          <a:off x="82975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8445"/>
    <xdr:sp macro="" textlink="">
      <xdr:nvSpPr>
        <xdr:cNvPr id="125" name="テキスト ボックス 124"/>
        <xdr:cNvSpPr txBox="1"/>
      </xdr:nvSpPr>
      <xdr:spPr>
        <a:xfrm>
          <a:off x="75152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6" name="テキスト ボックス 125"/>
        <xdr:cNvSpPr txBox="1"/>
      </xdr:nvSpPr>
      <xdr:spPr>
        <a:xfrm>
          <a:off x="67310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8445"/>
    <xdr:sp macro="" textlink="">
      <xdr:nvSpPr>
        <xdr:cNvPr id="127" name="テキスト ボックス 126"/>
        <xdr:cNvSpPr txBox="1"/>
      </xdr:nvSpPr>
      <xdr:spPr>
        <a:xfrm>
          <a:off x="59594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144145</xdr:rowOff>
    </xdr:from>
    <xdr:to xmlns:xdr="http://schemas.openxmlformats.org/drawingml/2006/spreadsheetDrawing">
      <xdr:col>55</xdr:col>
      <xdr:colOff>50800</xdr:colOff>
      <xdr:row>41</xdr:row>
      <xdr:rowOff>74295</xdr:rowOff>
    </xdr:to>
    <xdr:sp macro="" textlink="">
      <xdr:nvSpPr>
        <xdr:cNvPr id="128" name="楕円 127"/>
        <xdr:cNvSpPr/>
      </xdr:nvSpPr>
      <xdr:spPr>
        <a:xfrm>
          <a:off x="9157970" y="68535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167005</xdr:rowOff>
    </xdr:from>
    <xdr:ext cx="534035" cy="258445"/>
    <xdr:sp macro="" textlink="">
      <xdr:nvSpPr>
        <xdr:cNvPr id="129" name="【道路】&#10;一人当たり延長該当値テキスト"/>
        <xdr:cNvSpPr txBox="1"/>
      </xdr:nvSpPr>
      <xdr:spPr>
        <a:xfrm>
          <a:off x="9223375" y="670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145415</xdr:rowOff>
    </xdr:from>
    <xdr:to xmlns:xdr="http://schemas.openxmlformats.org/drawingml/2006/spreadsheetDrawing">
      <xdr:col>50</xdr:col>
      <xdr:colOff>165100</xdr:colOff>
      <xdr:row>41</xdr:row>
      <xdr:rowOff>75565</xdr:rowOff>
    </xdr:to>
    <xdr:sp macro="" textlink="">
      <xdr:nvSpPr>
        <xdr:cNvPr id="130" name="楕円 129"/>
        <xdr:cNvSpPr/>
      </xdr:nvSpPr>
      <xdr:spPr>
        <a:xfrm>
          <a:off x="8413750" y="6854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23495</xdr:rowOff>
    </xdr:from>
    <xdr:to xmlns:xdr="http://schemas.openxmlformats.org/drawingml/2006/spreadsheetDrawing">
      <xdr:col>55</xdr:col>
      <xdr:colOff>0</xdr:colOff>
      <xdr:row>41</xdr:row>
      <xdr:rowOff>24765</xdr:rowOff>
    </xdr:to>
    <xdr:cxnSp macro="">
      <xdr:nvCxnSpPr>
        <xdr:cNvPr id="131" name="直線コネクタ 130"/>
        <xdr:cNvCxnSpPr/>
      </xdr:nvCxnSpPr>
      <xdr:spPr>
        <a:xfrm flipV="1">
          <a:off x="8464550" y="6900545"/>
          <a:ext cx="7207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146685</xdr:rowOff>
    </xdr:from>
    <xdr:to xmlns:xdr="http://schemas.openxmlformats.org/drawingml/2006/spreadsheetDrawing">
      <xdr:col>46</xdr:col>
      <xdr:colOff>38100</xdr:colOff>
      <xdr:row>41</xdr:row>
      <xdr:rowOff>76835</xdr:rowOff>
    </xdr:to>
    <xdr:sp macro="" textlink="">
      <xdr:nvSpPr>
        <xdr:cNvPr id="132" name="楕円 131"/>
        <xdr:cNvSpPr/>
      </xdr:nvSpPr>
      <xdr:spPr>
        <a:xfrm>
          <a:off x="7642225" y="68560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41</xdr:row>
      <xdr:rowOff>24765</xdr:rowOff>
    </xdr:from>
    <xdr:to xmlns:xdr="http://schemas.openxmlformats.org/drawingml/2006/spreadsheetDrawing">
      <xdr:col>50</xdr:col>
      <xdr:colOff>114300</xdr:colOff>
      <xdr:row>41</xdr:row>
      <xdr:rowOff>26035</xdr:rowOff>
    </xdr:to>
    <xdr:cxnSp macro="">
      <xdr:nvCxnSpPr>
        <xdr:cNvPr id="133" name="直線コネクタ 132"/>
        <xdr:cNvCxnSpPr/>
      </xdr:nvCxnSpPr>
      <xdr:spPr>
        <a:xfrm flipV="1">
          <a:off x="7682230" y="6901815"/>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147955</xdr:rowOff>
    </xdr:from>
    <xdr:to xmlns:xdr="http://schemas.openxmlformats.org/drawingml/2006/spreadsheetDrawing">
      <xdr:col>41</xdr:col>
      <xdr:colOff>101600</xdr:colOff>
      <xdr:row>41</xdr:row>
      <xdr:rowOff>78105</xdr:rowOff>
    </xdr:to>
    <xdr:sp macro="" textlink="">
      <xdr:nvSpPr>
        <xdr:cNvPr id="134" name="楕円 133"/>
        <xdr:cNvSpPr/>
      </xdr:nvSpPr>
      <xdr:spPr>
        <a:xfrm>
          <a:off x="6847205" y="6857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26035</xdr:rowOff>
    </xdr:from>
    <xdr:to xmlns:xdr="http://schemas.openxmlformats.org/drawingml/2006/spreadsheetDrawing">
      <xdr:col>45</xdr:col>
      <xdr:colOff>167005</xdr:colOff>
      <xdr:row>41</xdr:row>
      <xdr:rowOff>27305</xdr:rowOff>
    </xdr:to>
    <xdr:cxnSp macro="">
      <xdr:nvCxnSpPr>
        <xdr:cNvPr id="135" name="直線コネクタ 134"/>
        <xdr:cNvCxnSpPr/>
      </xdr:nvCxnSpPr>
      <xdr:spPr>
        <a:xfrm flipV="1">
          <a:off x="6898005" y="6903085"/>
          <a:ext cx="7842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148590</xdr:rowOff>
    </xdr:from>
    <xdr:to xmlns:xdr="http://schemas.openxmlformats.org/drawingml/2006/spreadsheetDrawing">
      <xdr:col>36</xdr:col>
      <xdr:colOff>165100</xdr:colOff>
      <xdr:row>41</xdr:row>
      <xdr:rowOff>78740</xdr:rowOff>
    </xdr:to>
    <xdr:sp macro="" textlink="">
      <xdr:nvSpPr>
        <xdr:cNvPr id="136" name="楕円 135"/>
        <xdr:cNvSpPr/>
      </xdr:nvSpPr>
      <xdr:spPr>
        <a:xfrm>
          <a:off x="607568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27305</xdr:rowOff>
    </xdr:from>
    <xdr:to xmlns:xdr="http://schemas.openxmlformats.org/drawingml/2006/spreadsheetDrawing">
      <xdr:col>41</xdr:col>
      <xdr:colOff>50800</xdr:colOff>
      <xdr:row>41</xdr:row>
      <xdr:rowOff>28575</xdr:rowOff>
    </xdr:to>
    <xdr:cxnSp macro="">
      <xdr:nvCxnSpPr>
        <xdr:cNvPr id="137" name="直線コネクタ 136"/>
        <xdr:cNvCxnSpPr/>
      </xdr:nvCxnSpPr>
      <xdr:spPr>
        <a:xfrm flipV="1">
          <a:off x="6126480" y="6904355"/>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160655</xdr:rowOff>
    </xdr:from>
    <xdr:ext cx="469265" cy="259080"/>
    <xdr:sp macro="" textlink="">
      <xdr:nvSpPr>
        <xdr:cNvPr id="138" name="n_1aveValue【道路】&#10;一人当たり延長"/>
        <xdr:cNvSpPr txBox="1"/>
      </xdr:nvSpPr>
      <xdr:spPr>
        <a:xfrm>
          <a:off x="8240395" y="7037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6985</xdr:rowOff>
    </xdr:from>
    <xdr:ext cx="469900" cy="259080"/>
    <xdr:sp macro="" textlink="">
      <xdr:nvSpPr>
        <xdr:cNvPr id="139" name="n_2aveValue【道路】&#10;一人当たり延長"/>
        <xdr:cNvSpPr txBox="1"/>
      </xdr:nvSpPr>
      <xdr:spPr>
        <a:xfrm>
          <a:off x="7481570" y="7051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7620</xdr:rowOff>
    </xdr:from>
    <xdr:ext cx="469900" cy="259080"/>
    <xdr:sp macro="" textlink="">
      <xdr:nvSpPr>
        <xdr:cNvPr id="140" name="n_3aveValue【道路】&#10;一人当たり延長"/>
        <xdr:cNvSpPr txBox="1"/>
      </xdr:nvSpPr>
      <xdr:spPr>
        <a:xfrm>
          <a:off x="668655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5080</xdr:rowOff>
    </xdr:from>
    <xdr:ext cx="469900" cy="259080"/>
    <xdr:sp macro="" textlink="">
      <xdr:nvSpPr>
        <xdr:cNvPr id="141" name="n_4aveValue【道路】&#10;一人当たり延長"/>
        <xdr:cNvSpPr txBox="1"/>
      </xdr:nvSpPr>
      <xdr:spPr>
        <a:xfrm>
          <a:off x="5915025" y="704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92075</xdr:rowOff>
    </xdr:from>
    <xdr:ext cx="534670" cy="258445"/>
    <xdr:sp macro="" textlink="">
      <xdr:nvSpPr>
        <xdr:cNvPr id="142" name="n_1mainValue【道路】&#10;一人当たり延長"/>
        <xdr:cNvSpPr txBox="1"/>
      </xdr:nvSpPr>
      <xdr:spPr>
        <a:xfrm>
          <a:off x="8208010" y="6633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93345</xdr:rowOff>
    </xdr:from>
    <xdr:ext cx="534035" cy="259080"/>
    <xdr:sp macro="" textlink="">
      <xdr:nvSpPr>
        <xdr:cNvPr id="143" name="n_2mainValue【道路】&#10;一人当たり延長"/>
        <xdr:cNvSpPr txBox="1"/>
      </xdr:nvSpPr>
      <xdr:spPr>
        <a:xfrm>
          <a:off x="7449185" y="663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94615</xdr:rowOff>
    </xdr:from>
    <xdr:ext cx="534035" cy="259080"/>
    <xdr:sp macro="" textlink="">
      <xdr:nvSpPr>
        <xdr:cNvPr id="144" name="n_3mainValue【道路】&#10;一人当たり延長"/>
        <xdr:cNvSpPr txBox="1"/>
      </xdr:nvSpPr>
      <xdr:spPr>
        <a:xfrm>
          <a:off x="6677660" y="663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95250</xdr:rowOff>
    </xdr:from>
    <xdr:ext cx="534035" cy="259080"/>
    <xdr:sp macro="" textlink="">
      <xdr:nvSpPr>
        <xdr:cNvPr id="145" name="n_4mainValue【道路】&#10;一人当たり延長"/>
        <xdr:cNvSpPr txBox="1"/>
      </xdr:nvSpPr>
      <xdr:spPr>
        <a:xfrm>
          <a:off x="5882640" y="663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79502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79502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67005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67005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6720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26720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66802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54" name="テキスト ボックス 153"/>
        <xdr:cNvSpPr txBox="1"/>
      </xdr:nvSpPr>
      <xdr:spPr>
        <a:xfrm>
          <a:off x="65341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66802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8445"/>
    <xdr:sp macro="" textlink="">
      <xdr:nvSpPr>
        <xdr:cNvPr id="156" name="テキスト ボックス 155"/>
        <xdr:cNvSpPr txBox="1"/>
      </xdr:nvSpPr>
      <xdr:spPr>
        <a:xfrm>
          <a:off x="27114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668020" y="108635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7360" cy="258445"/>
    <xdr:sp macro="" textlink="">
      <xdr:nvSpPr>
        <xdr:cNvPr id="158" name="テキスト ボックス 157"/>
        <xdr:cNvSpPr txBox="1"/>
      </xdr:nvSpPr>
      <xdr:spPr>
        <a:xfrm>
          <a:off x="271145" y="10725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668020" y="10544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62</xdr:row>
      <xdr:rowOff>4445</xdr:rowOff>
    </xdr:from>
    <xdr:ext cx="403225" cy="259080"/>
    <xdr:sp macro="" textlink="">
      <xdr:nvSpPr>
        <xdr:cNvPr id="160" name="テキスト ボックス 159"/>
        <xdr:cNvSpPr txBox="1"/>
      </xdr:nvSpPr>
      <xdr:spPr>
        <a:xfrm>
          <a:off x="334010"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668020" y="10225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60</xdr:row>
      <xdr:rowOff>20955</xdr:rowOff>
    </xdr:from>
    <xdr:ext cx="403225" cy="259080"/>
    <xdr:sp macro="" textlink="">
      <xdr:nvSpPr>
        <xdr:cNvPr id="162" name="テキスト ボックス 161"/>
        <xdr:cNvSpPr txBox="1"/>
      </xdr:nvSpPr>
      <xdr:spPr>
        <a:xfrm>
          <a:off x="334010"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668020" y="99028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58</xdr:row>
      <xdr:rowOff>37465</xdr:rowOff>
    </xdr:from>
    <xdr:ext cx="403225" cy="259080"/>
    <xdr:sp macro="" textlink="">
      <xdr:nvSpPr>
        <xdr:cNvPr id="164" name="テキスト ボックス 163"/>
        <xdr:cNvSpPr txBox="1"/>
      </xdr:nvSpPr>
      <xdr:spPr>
        <a:xfrm>
          <a:off x="334010"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68020" y="95840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56</xdr:row>
      <xdr:rowOff>53975</xdr:rowOff>
    </xdr:from>
    <xdr:ext cx="403225" cy="258445"/>
    <xdr:sp macro="" textlink="">
      <xdr:nvSpPr>
        <xdr:cNvPr id="166" name="テキスト ボックス 165"/>
        <xdr:cNvSpPr txBox="1"/>
      </xdr:nvSpPr>
      <xdr:spPr>
        <a:xfrm>
          <a:off x="334010" y="9445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668020" y="9264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68" name="テキスト ボックス 167"/>
        <xdr:cNvSpPr txBox="1"/>
      </xdr:nvSpPr>
      <xdr:spPr>
        <a:xfrm>
          <a:off x="375920" y="912622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66802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66802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96520</xdr:rowOff>
    </xdr:from>
    <xdr:to xmlns:xdr="http://schemas.openxmlformats.org/drawingml/2006/spreadsheetDrawing">
      <xdr:col>24</xdr:col>
      <xdr:colOff>62865</xdr:colOff>
      <xdr:row>63</xdr:row>
      <xdr:rowOff>96520</xdr:rowOff>
    </xdr:to>
    <xdr:cxnSp macro="">
      <xdr:nvCxnSpPr>
        <xdr:cNvPr id="171" name="直線コネクタ 170"/>
        <xdr:cNvCxnSpPr/>
      </xdr:nvCxnSpPr>
      <xdr:spPr>
        <a:xfrm flipV="1">
          <a:off x="4070985" y="948817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100330</xdr:rowOff>
    </xdr:from>
    <xdr:ext cx="404495" cy="259080"/>
    <xdr:sp macro="" textlink="">
      <xdr:nvSpPr>
        <xdr:cNvPr id="172" name="【橋りょう・トンネル】&#10;有形固定資産減価償却率最小値テキスト"/>
        <xdr:cNvSpPr txBox="1"/>
      </xdr:nvSpPr>
      <xdr:spPr>
        <a:xfrm>
          <a:off x="4109720" y="10665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96520</xdr:rowOff>
    </xdr:from>
    <xdr:to xmlns:xdr="http://schemas.openxmlformats.org/drawingml/2006/spreadsheetDrawing">
      <xdr:col>24</xdr:col>
      <xdr:colOff>152400</xdr:colOff>
      <xdr:row>63</xdr:row>
      <xdr:rowOff>96520</xdr:rowOff>
    </xdr:to>
    <xdr:cxnSp macro="">
      <xdr:nvCxnSpPr>
        <xdr:cNvPr id="173" name="直線コネクタ 172"/>
        <xdr:cNvCxnSpPr/>
      </xdr:nvCxnSpPr>
      <xdr:spPr>
        <a:xfrm>
          <a:off x="4006215" y="10661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43180</xdr:rowOff>
    </xdr:from>
    <xdr:ext cx="404495" cy="259080"/>
    <xdr:sp macro="" textlink="">
      <xdr:nvSpPr>
        <xdr:cNvPr id="174" name="【橋りょう・トンネル】&#10;有形固定資産減価償却率最大値テキスト"/>
        <xdr:cNvSpPr txBox="1"/>
      </xdr:nvSpPr>
      <xdr:spPr>
        <a:xfrm>
          <a:off x="4109720" y="9267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96520</xdr:rowOff>
    </xdr:from>
    <xdr:to xmlns:xdr="http://schemas.openxmlformats.org/drawingml/2006/spreadsheetDrawing">
      <xdr:col>24</xdr:col>
      <xdr:colOff>152400</xdr:colOff>
      <xdr:row>56</xdr:row>
      <xdr:rowOff>96520</xdr:rowOff>
    </xdr:to>
    <xdr:cxnSp macro="">
      <xdr:nvCxnSpPr>
        <xdr:cNvPr id="175" name="直線コネクタ 174"/>
        <xdr:cNvCxnSpPr/>
      </xdr:nvCxnSpPr>
      <xdr:spPr>
        <a:xfrm>
          <a:off x="4006215" y="9488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149860</xdr:rowOff>
    </xdr:from>
    <xdr:ext cx="404495" cy="259080"/>
    <xdr:sp macro="" textlink="">
      <xdr:nvSpPr>
        <xdr:cNvPr id="176" name="【橋りょう・トンネル】&#10;有形固定資産減価償却率平均値テキスト"/>
        <xdr:cNvSpPr txBox="1"/>
      </xdr:nvSpPr>
      <xdr:spPr>
        <a:xfrm>
          <a:off x="4109720" y="100444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127000</xdr:rowOff>
    </xdr:from>
    <xdr:to xmlns:xdr="http://schemas.openxmlformats.org/drawingml/2006/spreadsheetDrawing">
      <xdr:col>24</xdr:col>
      <xdr:colOff>114300</xdr:colOff>
      <xdr:row>61</xdr:row>
      <xdr:rowOff>57150</xdr:rowOff>
    </xdr:to>
    <xdr:sp macro="" textlink="">
      <xdr:nvSpPr>
        <xdr:cNvPr id="177" name="フローチャート: 判断 176"/>
        <xdr:cNvSpPr/>
      </xdr:nvSpPr>
      <xdr:spPr>
        <a:xfrm>
          <a:off x="4020820" y="1018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117475</xdr:rowOff>
    </xdr:from>
    <xdr:to xmlns:xdr="http://schemas.openxmlformats.org/drawingml/2006/spreadsheetDrawing">
      <xdr:col>20</xdr:col>
      <xdr:colOff>38100</xdr:colOff>
      <xdr:row>61</xdr:row>
      <xdr:rowOff>47625</xdr:rowOff>
    </xdr:to>
    <xdr:sp macro="" textlink="">
      <xdr:nvSpPr>
        <xdr:cNvPr id="178" name="フローチャート: 判断 177"/>
        <xdr:cNvSpPr/>
      </xdr:nvSpPr>
      <xdr:spPr>
        <a:xfrm>
          <a:off x="3300095" y="101796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94615</xdr:rowOff>
    </xdr:from>
    <xdr:to xmlns:xdr="http://schemas.openxmlformats.org/drawingml/2006/spreadsheetDrawing">
      <xdr:col>15</xdr:col>
      <xdr:colOff>101600</xdr:colOff>
      <xdr:row>61</xdr:row>
      <xdr:rowOff>24765</xdr:rowOff>
    </xdr:to>
    <xdr:sp macro="" textlink="">
      <xdr:nvSpPr>
        <xdr:cNvPr id="179" name="フローチャート: 判断 178"/>
        <xdr:cNvSpPr/>
      </xdr:nvSpPr>
      <xdr:spPr>
        <a:xfrm>
          <a:off x="2505075" y="1015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84455</xdr:rowOff>
    </xdr:from>
    <xdr:to xmlns:xdr="http://schemas.openxmlformats.org/drawingml/2006/spreadsheetDrawing">
      <xdr:col>10</xdr:col>
      <xdr:colOff>165100</xdr:colOff>
      <xdr:row>61</xdr:row>
      <xdr:rowOff>14605</xdr:rowOff>
    </xdr:to>
    <xdr:sp macro="" textlink="">
      <xdr:nvSpPr>
        <xdr:cNvPr id="180" name="フローチャート: 判断 179"/>
        <xdr:cNvSpPr/>
      </xdr:nvSpPr>
      <xdr:spPr>
        <a:xfrm>
          <a:off x="1733550" y="1014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50165</xdr:rowOff>
    </xdr:from>
    <xdr:to xmlns:xdr="http://schemas.openxmlformats.org/drawingml/2006/spreadsheetDrawing">
      <xdr:col>6</xdr:col>
      <xdr:colOff>38100</xdr:colOff>
      <xdr:row>60</xdr:row>
      <xdr:rowOff>151765</xdr:rowOff>
    </xdr:to>
    <xdr:sp macro="" textlink="">
      <xdr:nvSpPr>
        <xdr:cNvPr id="181" name="フローチャート: 判断 180"/>
        <xdr:cNvSpPr/>
      </xdr:nvSpPr>
      <xdr:spPr>
        <a:xfrm>
          <a:off x="962025" y="101123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9080"/>
    <xdr:sp macro="" textlink="">
      <xdr:nvSpPr>
        <xdr:cNvPr id="182" name="テキスト ボックス 181"/>
        <xdr:cNvSpPr txBox="1"/>
      </xdr:nvSpPr>
      <xdr:spPr>
        <a:xfrm>
          <a:off x="390461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66</xdr:row>
      <xdr:rowOff>111760</xdr:rowOff>
    </xdr:from>
    <xdr:ext cx="762000" cy="259080"/>
    <xdr:sp macro="" textlink="">
      <xdr:nvSpPr>
        <xdr:cNvPr id="183" name="テキスト ボックス 182"/>
        <xdr:cNvSpPr txBox="1"/>
      </xdr:nvSpPr>
      <xdr:spPr>
        <a:xfrm>
          <a:off x="317309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84" name="テキスト ボックス 183"/>
        <xdr:cNvSpPr txBox="1"/>
      </xdr:nvSpPr>
      <xdr:spPr>
        <a:xfrm>
          <a:off x="238887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9080"/>
    <xdr:sp macro="" textlink="">
      <xdr:nvSpPr>
        <xdr:cNvPr id="185" name="テキスト ボックス 184"/>
        <xdr:cNvSpPr txBox="1"/>
      </xdr:nvSpPr>
      <xdr:spPr>
        <a:xfrm>
          <a:off x="16173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66</xdr:row>
      <xdr:rowOff>111760</xdr:rowOff>
    </xdr:from>
    <xdr:ext cx="762000" cy="259080"/>
    <xdr:sp macro="" textlink="">
      <xdr:nvSpPr>
        <xdr:cNvPr id="186" name="テキスト ボックス 185"/>
        <xdr:cNvSpPr txBox="1"/>
      </xdr:nvSpPr>
      <xdr:spPr>
        <a:xfrm>
          <a:off x="8350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40640</xdr:rowOff>
    </xdr:from>
    <xdr:to xmlns:xdr="http://schemas.openxmlformats.org/drawingml/2006/spreadsheetDrawing">
      <xdr:col>24</xdr:col>
      <xdr:colOff>114300</xdr:colOff>
      <xdr:row>61</xdr:row>
      <xdr:rowOff>142240</xdr:rowOff>
    </xdr:to>
    <xdr:sp macro="" textlink="">
      <xdr:nvSpPr>
        <xdr:cNvPr id="187" name="楕円 186"/>
        <xdr:cNvSpPr/>
      </xdr:nvSpPr>
      <xdr:spPr>
        <a:xfrm>
          <a:off x="402082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19050</xdr:rowOff>
    </xdr:from>
    <xdr:ext cx="404495" cy="259080"/>
    <xdr:sp macro="" textlink="">
      <xdr:nvSpPr>
        <xdr:cNvPr id="188" name="【橋りょう・トンネル】&#10;有形固定資産減価償却率該当値テキスト"/>
        <xdr:cNvSpPr txBox="1"/>
      </xdr:nvSpPr>
      <xdr:spPr>
        <a:xfrm>
          <a:off x="4109720" y="10248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12700</xdr:rowOff>
    </xdr:from>
    <xdr:to xmlns:xdr="http://schemas.openxmlformats.org/drawingml/2006/spreadsheetDrawing">
      <xdr:col>20</xdr:col>
      <xdr:colOff>38100</xdr:colOff>
      <xdr:row>61</xdr:row>
      <xdr:rowOff>114300</xdr:rowOff>
    </xdr:to>
    <xdr:sp macro="" textlink="">
      <xdr:nvSpPr>
        <xdr:cNvPr id="189" name="楕円 188"/>
        <xdr:cNvSpPr/>
      </xdr:nvSpPr>
      <xdr:spPr>
        <a:xfrm>
          <a:off x="3300095" y="102425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61</xdr:row>
      <xdr:rowOff>63500</xdr:rowOff>
    </xdr:from>
    <xdr:to xmlns:xdr="http://schemas.openxmlformats.org/drawingml/2006/spreadsheetDrawing">
      <xdr:col>24</xdr:col>
      <xdr:colOff>63500</xdr:colOff>
      <xdr:row>61</xdr:row>
      <xdr:rowOff>91440</xdr:rowOff>
    </xdr:to>
    <xdr:cxnSp macro="">
      <xdr:nvCxnSpPr>
        <xdr:cNvPr id="190" name="直線コネクタ 189"/>
        <xdr:cNvCxnSpPr/>
      </xdr:nvCxnSpPr>
      <xdr:spPr>
        <a:xfrm>
          <a:off x="3340100" y="10293350"/>
          <a:ext cx="7315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158750</xdr:rowOff>
    </xdr:from>
    <xdr:to xmlns:xdr="http://schemas.openxmlformats.org/drawingml/2006/spreadsheetDrawing">
      <xdr:col>15</xdr:col>
      <xdr:colOff>101600</xdr:colOff>
      <xdr:row>61</xdr:row>
      <xdr:rowOff>88265</xdr:rowOff>
    </xdr:to>
    <xdr:sp macro="" textlink="">
      <xdr:nvSpPr>
        <xdr:cNvPr id="191" name="楕円 190"/>
        <xdr:cNvSpPr/>
      </xdr:nvSpPr>
      <xdr:spPr>
        <a:xfrm>
          <a:off x="2505075" y="10220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37465</xdr:rowOff>
    </xdr:from>
    <xdr:to xmlns:xdr="http://schemas.openxmlformats.org/drawingml/2006/spreadsheetDrawing">
      <xdr:col>19</xdr:col>
      <xdr:colOff>167005</xdr:colOff>
      <xdr:row>61</xdr:row>
      <xdr:rowOff>63500</xdr:rowOff>
    </xdr:to>
    <xdr:cxnSp macro="">
      <xdr:nvCxnSpPr>
        <xdr:cNvPr id="192" name="直線コネクタ 191"/>
        <xdr:cNvCxnSpPr/>
      </xdr:nvCxnSpPr>
      <xdr:spPr>
        <a:xfrm>
          <a:off x="2555875" y="10267315"/>
          <a:ext cx="7842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128905</xdr:rowOff>
    </xdr:from>
    <xdr:to xmlns:xdr="http://schemas.openxmlformats.org/drawingml/2006/spreadsheetDrawing">
      <xdr:col>10</xdr:col>
      <xdr:colOff>165100</xdr:colOff>
      <xdr:row>61</xdr:row>
      <xdr:rowOff>59055</xdr:rowOff>
    </xdr:to>
    <xdr:sp macro="" textlink="">
      <xdr:nvSpPr>
        <xdr:cNvPr id="193" name="楕円 192"/>
        <xdr:cNvSpPr/>
      </xdr:nvSpPr>
      <xdr:spPr>
        <a:xfrm>
          <a:off x="1733550" y="1019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8255</xdr:rowOff>
    </xdr:from>
    <xdr:to xmlns:xdr="http://schemas.openxmlformats.org/drawingml/2006/spreadsheetDrawing">
      <xdr:col>15</xdr:col>
      <xdr:colOff>50800</xdr:colOff>
      <xdr:row>61</xdr:row>
      <xdr:rowOff>37465</xdr:rowOff>
    </xdr:to>
    <xdr:cxnSp macro="">
      <xdr:nvCxnSpPr>
        <xdr:cNvPr id="194" name="直線コネクタ 193"/>
        <xdr:cNvCxnSpPr/>
      </xdr:nvCxnSpPr>
      <xdr:spPr>
        <a:xfrm>
          <a:off x="1784350" y="10238105"/>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53975</xdr:rowOff>
    </xdr:from>
    <xdr:to xmlns:xdr="http://schemas.openxmlformats.org/drawingml/2006/spreadsheetDrawing">
      <xdr:col>6</xdr:col>
      <xdr:colOff>38100</xdr:colOff>
      <xdr:row>60</xdr:row>
      <xdr:rowOff>155575</xdr:rowOff>
    </xdr:to>
    <xdr:sp macro="" textlink="">
      <xdr:nvSpPr>
        <xdr:cNvPr id="195" name="楕円 194"/>
        <xdr:cNvSpPr/>
      </xdr:nvSpPr>
      <xdr:spPr>
        <a:xfrm>
          <a:off x="962025" y="101161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60</xdr:row>
      <xdr:rowOff>104775</xdr:rowOff>
    </xdr:from>
    <xdr:to xmlns:xdr="http://schemas.openxmlformats.org/drawingml/2006/spreadsheetDrawing">
      <xdr:col>10</xdr:col>
      <xdr:colOff>114300</xdr:colOff>
      <xdr:row>61</xdr:row>
      <xdr:rowOff>8255</xdr:rowOff>
    </xdr:to>
    <xdr:cxnSp macro="">
      <xdr:nvCxnSpPr>
        <xdr:cNvPr id="196" name="直線コネクタ 195"/>
        <xdr:cNvCxnSpPr/>
      </xdr:nvCxnSpPr>
      <xdr:spPr>
        <a:xfrm>
          <a:off x="1002030" y="10166985"/>
          <a:ext cx="7823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64135</xdr:rowOff>
    </xdr:from>
    <xdr:ext cx="404495" cy="259080"/>
    <xdr:sp macro="" textlink="">
      <xdr:nvSpPr>
        <xdr:cNvPr id="197" name="n_1aveValue【橋りょう・トンネル】&#10;有形固定資産減価償却率"/>
        <xdr:cNvSpPr txBox="1"/>
      </xdr:nvSpPr>
      <xdr:spPr>
        <a:xfrm>
          <a:off x="3159125" y="9958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41275</xdr:rowOff>
    </xdr:from>
    <xdr:ext cx="404495" cy="259080"/>
    <xdr:sp macro="" textlink="">
      <xdr:nvSpPr>
        <xdr:cNvPr id="198" name="n_2aveValue【橋りょう・トンネル】&#10;有形固定資産減価償却率"/>
        <xdr:cNvSpPr txBox="1"/>
      </xdr:nvSpPr>
      <xdr:spPr>
        <a:xfrm>
          <a:off x="2376805" y="9935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31115</xdr:rowOff>
    </xdr:from>
    <xdr:ext cx="404495" cy="258445"/>
    <xdr:sp macro="" textlink="">
      <xdr:nvSpPr>
        <xdr:cNvPr id="199" name="n_3aveValue【橋りょう・トンネル】&#10;有形固定資産減価償却率"/>
        <xdr:cNvSpPr txBox="1"/>
      </xdr:nvSpPr>
      <xdr:spPr>
        <a:xfrm>
          <a:off x="1605280" y="992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167640</xdr:rowOff>
    </xdr:from>
    <xdr:ext cx="404495" cy="259080"/>
    <xdr:sp macro="" textlink="">
      <xdr:nvSpPr>
        <xdr:cNvPr id="200" name="n_4aveValue【橋りょう・トンネル】&#10;有形固定資産減価償却率"/>
        <xdr:cNvSpPr txBox="1"/>
      </xdr:nvSpPr>
      <xdr:spPr>
        <a:xfrm>
          <a:off x="833755" y="9894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105410</xdr:rowOff>
    </xdr:from>
    <xdr:ext cx="404495" cy="258445"/>
    <xdr:sp macro="" textlink="">
      <xdr:nvSpPr>
        <xdr:cNvPr id="201" name="n_1mainValue【橋りょう・トンネル】&#10;有形固定資産減価償却率"/>
        <xdr:cNvSpPr txBox="1"/>
      </xdr:nvSpPr>
      <xdr:spPr>
        <a:xfrm>
          <a:off x="3159125" y="10335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79375</xdr:rowOff>
    </xdr:from>
    <xdr:ext cx="404495" cy="259080"/>
    <xdr:sp macro="" textlink="">
      <xdr:nvSpPr>
        <xdr:cNvPr id="202" name="n_2mainValue【橋りょう・トンネル】&#10;有形固定資産減価償却率"/>
        <xdr:cNvSpPr txBox="1"/>
      </xdr:nvSpPr>
      <xdr:spPr>
        <a:xfrm>
          <a:off x="2376805" y="10309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50165</xdr:rowOff>
    </xdr:from>
    <xdr:ext cx="404495" cy="258445"/>
    <xdr:sp macro="" textlink="">
      <xdr:nvSpPr>
        <xdr:cNvPr id="203" name="n_3mainValue【橋りょう・トンネル】&#10;有形固定資産減価償却率"/>
        <xdr:cNvSpPr txBox="1"/>
      </xdr:nvSpPr>
      <xdr:spPr>
        <a:xfrm>
          <a:off x="1605280" y="10280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146685</xdr:rowOff>
    </xdr:from>
    <xdr:ext cx="404495" cy="258445"/>
    <xdr:sp macro="" textlink="">
      <xdr:nvSpPr>
        <xdr:cNvPr id="204" name="n_4mainValue【橋りょう・トンネル】&#10;有形固定資産減価償却率"/>
        <xdr:cNvSpPr txBox="1"/>
      </xdr:nvSpPr>
      <xdr:spPr>
        <a:xfrm>
          <a:off x="833755" y="10208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59086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59086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80720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680720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7809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7809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13" name="テキスト ボックス 212"/>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5805170" y="108089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8445"/>
    <xdr:sp macro="" textlink="">
      <xdr:nvSpPr>
        <xdr:cNvPr id="216" name="テキスト ボックス 215"/>
        <xdr:cNvSpPr txBox="1"/>
      </xdr:nvSpPr>
      <xdr:spPr>
        <a:xfrm>
          <a:off x="5579745" y="106705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5805170" y="104355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18" name="テキスト ボックス 217"/>
        <xdr:cNvSpPr txBox="1"/>
      </xdr:nvSpPr>
      <xdr:spPr>
        <a:xfrm>
          <a:off x="5280025" y="10297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805170" y="100622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0" name="テキスト ボックス 219"/>
        <xdr:cNvSpPr txBox="1"/>
      </xdr:nvSpPr>
      <xdr:spPr>
        <a:xfrm>
          <a:off x="5280025" y="99237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5805170" y="9692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8445"/>
    <xdr:sp macro="" textlink="">
      <xdr:nvSpPr>
        <xdr:cNvPr id="222" name="テキスト ボックス 221"/>
        <xdr:cNvSpPr txBox="1"/>
      </xdr:nvSpPr>
      <xdr:spPr>
        <a:xfrm>
          <a:off x="5280025" y="9554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5805170" y="93192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995" cy="258445"/>
    <xdr:sp macro="" textlink="">
      <xdr:nvSpPr>
        <xdr:cNvPr id="224" name="テキスト ボックス 223"/>
        <xdr:cNvSpPr txBox="1"/>
      </xdr:nvSpPr>
      <xdr:spPr>
        <a:xfrm>
          <a:off x="5280025" y="91808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7810"/>
    <xdr:sp macro="" textlink="">
      <xdr:nvSpPr>
        <xdr:cNvPr id="226" name="テキスト ボックス 225"/>
        <xdr:cNvSpPr txBox="1"/>
      </xdr:nvSpPr>
      <xdr:spPr>
        <a:xfrm>
          <a:off x="5280025" y="880745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55</xdr:row>
      <xdr:rowOff>167640</xdr:rowOff>
    </xdr:from>
    <xdr:to xmlns:xdr="http://schemas.openxmlformats.org/drawingml/2006/spreadsheetDrawing">
      <xdr:col>54</xdr:col>
      <xdr:colOff>167005</xdr:colOff>
      <xdr:row>64</xdr:row>
      <xdr:rowOff>71755</xdr:rowOff>
    </xdr:to>
    <xdr:cxnSp macro="">
      <xdr:nvCxnSpPr>
        <xdr:cNvPr id="228" name="直線コネクタ 227"/>
        <xdr:cNvCxnSpPr/>
      </xdr:nvCxnSpPr>
      <xdr:spPr>
        <a:xfrm flipV="1">
          <a:off x="9185275" y="939165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265" cy="259080"/>
    <xdr:sp macro="" textlink="">
      <xdr:nvSpPr>
        <xdr:cNvPr id="229" name="【橋りょう・トンネル】&#10;一人当たり有形固定資産（償却資産）額最小値テキスト"/>
        <xdr:cNvSpPr txBox="1"/>
      </xdr:nvSpPr>
      <xdr:spPr>
        <a:xfrm>
          <a:off x="9223375" y="10808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0" name="直線コネクタ 229"/>
        <xdr:cNvCxnSpPr/>
      </xdr:nvCxnSpPr>
      <xdr:spPr>
        <a:xfrm>
          <a:off x="9119870" y="10804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117475</xdr:rowOff>
    </xdr:from>
    <xdr:ext cx="598170" cy="259080"/>
    <xdr:sp macro="" textlink="">
      <xdr:nvSpPr>
        <xdr:cNvPr id="231" name="【橋りょう・トンネル】&#10;一人当たり有形固定資産（償却資産）額最大値テキスト"/>
        <xdr:cNvSpPr txBox="1"/>
      </xdr:nvSpPr>
      <xdr:spPr>
        <a:xfrm>
          <a:off x="9223375" y="9173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2" name="直線コネクタ 231"/>
        <xdr:cNvCxnSpPr/>
      </xdr:nvCxnSpPr>
      <xdr:spPr>
        <a:xfrm>
          <a:off x="9119870" y="9391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147955</xdr:rowOff>
    </xdr:from>
    <xdr:ext cx="534035" cy="258445"/>
    <xdr:sp macro="" textlink="">
      <xdr:nvSpPr>
        <xdr:cNvPr id="233" name="【橋りょう・トンネル】&#10;一人当たり有形固定資産（償却資産）額平均値テキスト"/>
        <xdr:cNvSpPr txBox="1"/>
      </xdr:nvSpPr>
      <xdr:spPr>
        <a:xfrm>
          <a:off x="9223375" y="103778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167640</xdr:rowOff>
    </xdr:from>
    <xdr:to xmlns:xdr="http://schemas.openxmlformats.org/drawingml/2006/spreadsheetDrawing">
      <xdr:col>55</xdr:col>
      <xdr:colOff>50800</xdr:colOff>
      <xdr:row>62</xdr:row>
      <xdr:rowOff>99695</xdr:rowOff>
    </xdr:to>
    <xdr:sp macro="" textlink="">
      <xdr:nvSpPr>
        <xdr:cNvPr id="234" name="フローチャート: 判断 233"/>
        <xdr:cNvSpPr/>
      </xdr:nvSpPr>
      <xdr:spPr>
        <a:xfrm>
          <a:off x="9157970" y="103974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5080</xdr:rowOff>
    </xdr:from>
    <xdr:to xmlns:xdr="http://schemas.openxmlformats.org/drawingml/2006/spreadsheetDrawing">
      <xdr:col>50</xdr:col>
      <xdr:colOff>165100</xdr:colOff>
      <xdr:row>62</xdr:row>
      <xdr:rowOff>106680</xdr:rowOff>
    </xdr:to>
    <xdr:sp macro="" textlink="">
      <xdr:nvSpPr>
        <xdr:cNvPr id="235" name="フローチャート: 判断 234"/>
        <xdr:cNvSpPr/>
      </xdr:nvSpPr>
      <xdr:spPr>
        <a:xfrm>
          <a:off x="841375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167640</xdr:rowOff>
    </xdr:from>
    <xdr:to xmlns:xdr="http://schemas.openxmlformats.org/drawingml/2006/spreadsheetDrawing">
      <xdr:col>46</xdr:col>
      <xdr:colOff>38100</xdr:colOff>
      <xdr:row>62</xdr:row>
      <xdr:rowOff>99060</xdr:rowOff>
    </xdr:to>
    <xdr:sp macro="" textlink="">
      <xdr:nvSpPr>
        <xdr:cNvPr id="236" name="フローチャート: 判断 235"/>
        <xdr:cNvSpPr/>
      </xdr:nvSpPr>
      <xdr:spPr>
        <a:xfrm>
          <a:off x="7642225" y="103974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5080</xdr:rowOff>
    </xdr:from>
    <xdr:to xmlns:xdr="http://schemas.openxmlformats.org/drawingml/2006/spreadsheetDrawing">
      <xdr:col>41</xdr:col>
      <xdr:colOff>101600</xdr:colOff>
      <xdr:row>62</xdr:row>
      <xdr:rowOff>106680</xdr:rowOff>
    </xdr:to>
    <xdr:sp macro="" textlink="">
      <xdr:nvSpPr>
        <xdr:cNvPr id="237" name="フローチャート: 判断 236"/>
        <xdr:cNvSpPr/>
      </xdr:nvSpPr>
      <xdr:spPr>
        <a:xfrm>
          <a:off x="6847205"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23495</xdr:rowOff>
    </xdr:from>
    <xdr:to xmlns:xdr="http://schemas.openxmlformats.org/drawingml/2006/spreadsheetDrawing">
      <xdr:col>36</xdr:col>
      <xdr:colOff>165100</xdr:colOff>
      <xdr:row>62</xdr:row>
      <xdr:rowOff>125095</xdr:rowOff>
    </xdr:to>
    <xdr:sp macro="" textlink="">
      <xdr:nvSpPr>
        <xdr:cNvPr id="238" name="フローチャート: 判断 237"/>
        <xdr:cNvSpPr/>
      </xdr:nvSpPr>
      <xdr:spPr>
        <a:xfrm>
          <a:off x="607568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39" name="テキスト ボックス 238"/>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9080"/>
    <xdr:sp macro="" textlink="">
      <xdr:nvSpPr>
        <xdr:cNvPr id="240" name="テキスト ボックス 239"/>
        <xdr:cNvSpPr txBox="1"/>
      </xdr:nvSpPr>
      <xdr:spPr>
        <a:xfrm>
          <a:off x="82975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241" name="テキスト ボックス 240"/>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42" name="テキスト ボックス 241"/>
        <xdr:cNvSpPr txBox="1"/>
      </xdr:nvSpPr>
      <xdr:spPr>
        <a:xfrm>
          <a:off x="67310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9080"/>
    <xdr:sp macro="" textlink="">
      <xdr:nvSpPr>
        <xdr:cNvPr id="243" name="テキスト ボックス 242"/>
        <xdr:cNvSpPr txBox="1"/>
      </xdr:nvSpPr>
      <xdr:spPr>
        <a:xfrm>
          <a:off x="59594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67310</xdr:rowOff>
    </xdr:from>
    <xdr:to xmlns:xdr="http://schemas.openxmlformats.org/drawingml/2006/spreadsheetDrawing">
      <xdr:col>55</xdr:col>
      <xdr:colOff>50800</xdr:colOff>
      <xdr:row>61</xdr:row>
      <xdr:rowOff>167640</xdr:rowOff>
    </xdr:to>
    <xdr:sp macro="" textlink="">
      <xdr:nvSpPr>
        <xdr:cNvPr id="244" name="楕円 243"/>
        <xdr:cNvSpPr/>
      </xdr:nvSpPr>
      <xdr:spPr>
        <a:xfrm>
          <a:off x="9157970" y="1029716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90170</xdr:rowOff>
    </xdr:from>
    <xdr:ext cx="598170" cy="258445"/>
    <xdr:sp macro="" textlink="">
      <xdr:nvSpPr>
        <xdr:cNvPr id="245" name="【橋りょう・トンネル】&#10;一人当たり有形固定資産（償却資産）額該当値テキスト"/>
        <xdr:cNvSpPr txBox="1"/>
      </xdr:nvSpPr>
      <xdr:spPr>
        <a:xfrm>
          <a:off x="9223375" y="10152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70485</xdr:rowOff>
    </xdr:from>
    <xdr:to xmlns:xdr="http://schemas.openxmlformats.org/drawingml/2006/spreadsheetDrawing">
      <xdr:col>50</xdr:col>
      <xdr:colOff>165100</xdr:colOff>
      <xdr:row>62</xdr:row>
      <xdr:rowOff>635</xdr:rowOff>
    </xdr:to>
    <xdr:sp macro="" textlink="">
      <xdr:nvSpPr>
        <xdr:cNvPr id="246" name="楕円 245"/>
        <xdr:cNvSpPr/>
      </xdr:nvSpPr>
      <xdr:spPr>
        <a:xfrm>
          <a:off x="8413750" y="10300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118110</xdr:rowOff>
    </xdr:from>
    <xdr:to xmlns:xdr="http://schemas.openxmlformats.org/drawingml/2006/spreadsheetDrawing">
      <xdr:col>55</xdr:col>
      <xdr:colOff>0</xdr:colOff>
      <xdr:row>61</xdr:row>
      <xdr:rowOff>120650</xdr:rowOff>
    </xdr:to>
    <xdr:cxnSp macro="">
      <xdr:nvCxnSpPr>
        <xdr:cNvPr id="247" name="直線コネクタ 246"/>
        <xdr:cNvCxnSpPr/>
      </xdr:nvCxnSpPr>
      <xdr:spPr>
        <a:xfrm flipV="1">
          <a:off x="8464550" y="10347960"/>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73025</xdr:rowOff>
    </xdr:from>
    <xdr:to xmlns:xdr="http://schemas.openxmlformats.org/drawingml/2006/spreadsheetDrawing">
      <xdr:col>46</xdr:col>
      <xdr:colOff>38100</xdr:colOff>
      <xdr:row>62</xdr:row>
      <xdr:rowOff>3175</xdr:rowOff>
    </xdr:to>
    <xdr:sp macro="" textlink="">
      <xdr:nvSpPr>
        <xdr:cNvPr id="248" name="楕円 247"/>
        <xdr:cNvSpPr/>
      </xdr:nvSpPr>
      <xdr:spPr>
        <a:xfrm>
          <a:off x="7642225" y="103028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61</xdr:row>
      <xdr:rowOff>120650</xdr:rowOff>
    </xdr:from>
    <xdr:to xmlns:xdr="http://schemas.openxmlformats.org/drawingml/2006/spreadsheetDrawing">
      <xdr:col>50</xdr:col>
      <xdr:colOff>114300</xdr:colOff>
      <xdr:row>61</xdr:row>
      <xdr:rowOff>123825</xdr:rowOff>
    </xdr:to>
    <xdr:cxnSp macro="">
      <xdr:nvCxnSpPr>
        <xdr:cNvPr id="249" name="直線コネクタ 248"/>
        <xdr:cNvCxnSpPr/>
      </xdr:nvCxnSpPr>
      <xdr:spPr>
        <a:xfrm flipV="1">
          <a:off x="7682230" y="10350500"/>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76835</xdr:rowOff>
    </xdr:from>
    <xdr:to xmlns:xdr="http://schemas.openxmlformats.org/drawingml/2006/spreadsheetDrawing">
      <xdr:col>41</xdr:col>
      <xdr:colOff>101600</xdr:colOff>
      <xdr:row>62</xdr:row>
      <xdr:rowOff>6985</xdr:rowOff>
    </xdr:to>
    <xdr:sp macro="" textlink="">
      <xdr:nvSpPr>
        <xdr:cNvPr id="250" name="楕円 249"/>
        <xdr:cNvSpPr/>
      </xdr:nvSpPr>
      <xdr:spPr>
        <a:xfrm>
          <a:off x="6847205"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123825</xdr:rowOff>
    </xdr:from>
    <xdr:to xmlns:xdr="http://schemas.openxmlformats.org/drawingml/2006/spreadsheetDrawing">
      <xdr:col>45</xdr:col>
      <xdr:colOff>167005</xdr:colOff>
      <xdr:row>61</xdr:row>
      <xdr:rowOff>127635</xdr:rowOff>
    </xdr:to>
    <xdr:cxnSp macro="">
      <xdr:nvCxnSpPr>
        <xdr:cNvPr id="251" name="直線コネクタ 250"/>
        <xdr:cNvCxnSpPr/>
      </xdr:nvCxnSpPr>
      <xdr:spPr>
        <a:xfrm flipV="1">
          <a:off x="6898005" y="10353675"/>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46990</xdr:rowOff>
    </xdr:from>
    <xdr:to xmlns:xdr="http://schemas.openxmlformats.org/drawingml/2006/spreadsheetDrawing">
      <xdr:col>36</xdr:col>
      <xdr:colOff>165100</xdr:colOff>
      <xdr:row>61</xdr:row>
      <xdr:rowOff>148590</xdr:rowOff>
    </xdr:to>
    <xdr:sp macro="" textlink="">
      <xdr:nvSpPr>
        <xdr:cNvPr id="252" name="楕円 251"/>
        <xdr:cNvSpPr/>
      </xdr:nvSpPr>
      <xdr:spPr>
        <a:xfrm>
          <a:off x="607568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97790</xdr:rowOff>
    </xdr:from>
    <xdr:to xmlns:xdr="http://schemas.openxmlformats.org/drawingml/2006/spreadsheetDrawing">
      <xdr:col>41</xdr:col>
      <xdr:colOff>50800</xdr:colOff>
      <xdr:row>61</xdr:row>
      <xdr:rowOff>127635</xdr:rowOff>
    </xdr:to>
    <xdr:cxnSp macro="">
      <xdr:nvCxnSpPr>
        <xdr:cNvPr id="253" name="直線コネクタ 252"/>
        <xdr:cNvCxnSpPr/>
      </xdr:nvCxnSpPr>
      <xdr:spPr>
        <a:xfrm>
          <a:off x="6126480" y="10327640"/>
          <a:ext cx="7715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97790</xdr:rowOff>
    </xdr:from>
    <xdr:ext cx="534670" cy="259080"/>
    <xdr:sp macro="" textlink="">
      <xdr:nvSpPr>
        <xdr:cNvPr id="254" name="n_1aveValue【橋りょう・トンネル】&#10;一人当たり有形固定資産（償却資産）額"/>
        <xdr:cNvSpPr txBox="1"/>
      </xdr:nvSpPr>
      <xdr:spPr>
        <a:xfrm>
          <a:off x="8208010" y="1049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90170</xdr:rowOff>
    </xdr:from>
    <xdr:ext cx="534035" cy="258445"/>
    <xdr:sp macro="" textlink="">
      <xdr:nvSpPr>
        <xdr:cNvPr id="255" name="n_2aveValue【橋りょう・トンネル】&#10;一人当たり有形固定資産（償却資産）額"/>
        <xdr:cNvSpPr txBox="1"/>
      </xdr:nvSpPr>
      <xdr:spPr>
        <a:xfrm>
          <a:off x="7449185" y="1048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97790</xdr:rowOff>
    </xdr:from>
    <xdr:ext cx="534035" cy="259080"/>
    <xdr:sp macro="" textlink="">
      <xdr:nvSpPr>
        <xdr:cNvPr id="256" name="n_3aveValue【橋りょう・トンネル】&#10;一人当たり有形固定資産（償却資産）額"/>
        <xdr:cNvSpPr txBox="1"/>
      </xdr:nvSpPr>
      <xdr:spPr>
        <a:xfrm>
          <a:off x="6677660" y="10495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116205</xdr:rowOff>
    </xdr:from>
    <xdr:ext cx="534035" cy="259080"/>
    <xdr:sp macro="" textlink="">
      <xdr:nvSpPr>
        <xdr:cNvPr id="257" name="n_4aveValue【橋りょう・トンネル】&#10;一人当たり有形固定資産（償却資産）額"/>
        <xdr:cNvSpPr txBox="1"/>
      </xdr:nvSpPr>
      <xdr:spPr>
        <a:xfrm>
          <a:off x="5882640" y="1051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167005</xdr:colOff>
      <xdr:row>60</xdr:row>
      <xdr:rowOff>17145</xdr:rowOff>
    </xdr:from>
    <xdr:ext cx="598805" cy="258445"/>
    <xdr:sp macro="" textlink="">
      <xdr:nvSpPr>
        <xdr:cNvPr id="258" name="n_1mainValue【橋りょう・トンネル】&#10;一人当たり有形固定資産（償却資産）額"/>
        <xdr:cNvSpPr txBox="1"/>
      </xdr:nvSpPr>
      <xdr:spPr>
        <a:xfrm>
          <a:off x="8183245" y="10079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19685</xdr:rowOff>
    </xdr:from>
    <xdr:ext cx="598170" cy="259080"/>
    <xdr:sp macro="" textlink="">
      <xdr:nvSpPr>
        <xdr:cNvPr id="259" name="n_2mainValue【橋りょう・トンネル】&#10;一人当たり有形固定資産（償却資産）額"/>
        <xdr:cNvSpPr txBox="1"/>
      </xdr:nvSpPr>
      <xdr:spPr>
        <a:xfrm>
          <a:off x="7416800" y="1008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23495</xdr:rowOff>
    </xdr:from>
    <xdr:ext cx="598170" cy="259080"/>
    <xdr:sp macro="" textlink="">
      <xdr:nvSpPr>
        <xdr:cNvPr id="260" name="n_3mainValue【橋りょう・トンネル】&#10;一人当たり有形固定資産（償却資産）額"/>
        <xdr:cNvSpPr txBox="1"/>
      </xdr:nvSpPr>
      <xdr:spPr>
        <a:xfrm>
          <a:off x="6645275" y="10085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165100</xdr:rowOff>
    </xdr:from>
    <xdr:ext cx="598170" cy="258445"/>
    <xdr:sp macro="" textlink="">
      <xdr:nvSpPr>
        <xdr:cNvPr id="261" name="n_4mainValue【橋りょう・トンネル】&#10;一人当たり有形固定資産（償却資産）額"/>
        <xdr:cNvSpPr txBox="1"/>
      </xdr:nvSpPr>
      <xdr:spPr>
        <a:xfrm>
          <a:off x="5850255" y="10059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79502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79502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67005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67005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6720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26720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70" name="テキスト ボックス 269"/>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8445"/>
    <xdr:sp macro="" textlink="">
      <xdr:nvSpPr>
        <xdr:cNvPr id="272" name="テキスト ボックス 271"/>
        <xdr:cNvSpPr txBox="1"/>
      </xdr:nvSpPr>
      <xdr:spPr>
        <a:xfrm>
          <a:off x="27114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73" name="直線コネクタ 272"/>
        <xdr:cNvCxnSpPr/>
      </xdr:nvCxnSpPr>
      <xdr:spPr>
        <a:xfrm>
          <a:off x="668020" y="14588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86</xdr:row>
      <xdr:rowOff>26670</xdr:rowOff>
    </xdr:from>
    <xdr:ext cx="403225" cy="259080"/>
    <xdr:sp macro="" textlink="">
      <xdr:nvSpPr>
        <xdr:cNvPr id="274" name="テキスト ボックス 273"/>
        <xdr:cNvSpPr txBox="1"/>
      </xdr:nvSpPr>
      <xdr:spPr>
        <a:xfrm>
          <a:off x="334010" y="14447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668020" y="142665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84</xdr:row>
      <xdr:rowOff>42545</xdr:rowOff>
    </xdr:from>
    <xdr:ext cx="403225" cy="259080"/>
    <xdr:sp macro="" textlink="">
      <xdr:nvSpPr>
        <xdr:cNvPr id="276" name="テキスト ボックス 275"/>
        <xdr:cNvSpPr txBox="1"/>
      </xdr:nvSpPr>
      <xdr:spPr>
        <a:xfrm>
          <a:off x="334010" y="14128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668020" y="139477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82</xdr:row>
      <xdr:rowOff>59055</xdr:rowOff>
    </xdr:from>
    <xdr:ext cx="403225" cy="259080"/>
    <xdr:sp macro="" textlink="">
      <xdr:nvSpPr>
        <xdr:cNvPr id="278" name="テキスト ボックス 277"/>
        <xdr:cNvSpPr txBox="1"/>
      </xdr:nvSpPr>
      <xdr:spPr>
        <a:xfrm>
          <a:off x="334010" y="13809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46990</xdr:rowOff>
    </xdr:from>
    <xdr:to xmlns:xdr="http://schemas.openxmlformats.org/drawingml/2006/spreadsheetDrawing">
      <xdr:col>28</xdr:col>
      <xdr:colOff>114300</xdr:colOff>
      <xdr:row>81</xdr:row>
      <xdr:rowOff>46990</xdr:rowOff>
    </xdr:to>
    <xdr:cxnSp macro="">
      <xdr:nvCxnSpPr>
        <xdr:cNvPr id="279" name="直線コネクタ 278"/>
        <xdr:cNvCxnSpPr/>
      </xdr:nvCxnSpPr>
      <xdr:spPr>
        <a:xfrm>
          <a:off x="668020" y="13629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80</xdr:row>
      <xdr:rowOff>75565</xdr:rowOff>
    </xdr:from>
    <xdr:ext cx="403225" cy="259080"/>
    <xdr:sp macro="" textlink="">
      <xdr:nvSpPr>
        <xdr:cNvPr id="280" name="テキスト ボックス 279"/>
        <xdr:cNvSpPr txBox="1"/>
      </xdr:nvSpPr>
      <xdr:spPr>
        <a:xfrm>
          <a:off x="334010" y="13490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1" name="直線コネクタ 280"/>
        <xdr:cNvCxnSpPr/>
      </xdr:nvCxnSpPr>
      <xdr:spPr>
        <a:xfrm>
          <a:off x="668020" y="133102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78</xdr:row>
      <xdr:rowOff>92075</xdr:rowOff>
    </xdr:from>
    <xdr:ext cx="403225" cy="258445"/>
    <xdr:sp macro="" textlink="">
      <xdr:nvSpPr>
        <xdr:cNvPr id="282" name="テキスト ボックス 281"/>
        <xdr:cNvSpPr txBox="1"/>
      </xdr:nvSpPr>
      <xdr:spPr>
        <a:xfrm>
          <a:off x="334010" y="13171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668020" y="1299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76</xdr:row>
      <xdr:rowOff>107950</xdr:rowOff>
    </xdr:from>
    <xdr:ext cx="403225" cy="258445"/>
    <xdr:sp macro="" textlink="">
      <xdr:nvSpPr>
        <xdr:cNvPr id="284" name="テキスト ボックス 283"/>
        <xdr:cNvSpPr txBox="1"/>
      </xdr:nvSpPr>
      <xdr:spPr>
        <a:xfrm>
          <a:off x="334010" y="12852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74</xdr:row>
      <xdr:rowOff>124460</xdr:rowOff>
    </xdr:from>
    <xdr:ext cx="403225" cy="258445"/>
    <xdr:sp macro="" textlink="">
      <xdr:nvSpPr>
        <xdr:cNvPr id="286" name="テキスト ボックス 285"/>
        <xdr:cNvSpPr txBox="1"/>
      </xdr:nvSpPr>
      <xdr:spPr>
        <a:xfrm>
          <a:off x="334010" y="125336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124460</xdr:rowOff>
    </xdr:from>
    <xdr:to xmlns:xdr="http://schemas.openxmlformats.org/drawingml/2006/spreadsheetDrawing">
      <xdr:col>24</xdr:col>
      <xdr:colOff>62865</xdr:colOff>
      <xdr:row>85</xdr:row>
      <xdr:rowOff>101600</xdr:rowOff>
    </xdr:to>
    <xdr:cxnSp macro="">
      <xdr:nvCxnSpPr>
        <xdr:cNvPr id="288" name="直線コネクタ 287"/>
        <xdr:cNvCxnSpPr/>
      </xdr:nvCxnSpPr>
      <xdr:spPr>
        <a:xfrm flipV="1">
          <a:off x="4070985" y="1303655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105410</xdr:rowOff>
    </xdr:from>
    <xdr:ext cx="404495" cy="258445"/>
    <xdr:sp macro="" textlink="">
      <xdr:nvSpPr>
        <xdr:cNvPr id="289" name="【公営住宅】&#10;有形固定資産減価償却率最小値テキスト"/>
        <xdr:cNvSpPr txBox="1"/>
      </xdr:nvSpPr>
      <xdr:spPr>
        <a:xfrm>
          <a:off x="4109720" y="1435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101600</xdr:rowOff>
    </xdr:from>
    <xdr:to xmlns:xdr="http://schemas.openxmlformats.org/drawingml/2006/spreadsheetDrawing">
      <xdr:col>24</xdr:col>
      <xdr:colOff>152400</xdr:colOff>
      <xdr:row>85</xdr:row>
      <xdr:rowOff>101600</xdr:rowOff>
    </xdr:to>
    <xdr:cxnSp macro="">
      <xdr:nvCxnSpPr>
        <xdr:cNvPr id="290" name="直線コネクタ 289"/>
        <xdr:cNvCxnSpPr/>
      </xdr:nvCxnSpPr>
      <xdr:spPr>
        <a:xfrm>
          <a:off x="4006215" y="14354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71120</xdr:rowOff>
    </xdr:from>
    <xdr:ext cx="404495" cy="258445"/>
    <xdr:sp macro="" textlink="">
      <xdr:nvSpPr>
        <xdr:cNvPr id="291" name="【公営住宅】&#10;有形固定資産減価償却率最大値テキスト"/>
        <xdr:cNvSpPr txBox="1"/>
      </xdr:nvSpPr>
      <xdr:spPr>
        <a:xfrm>
          <a:off x="4109720" y="12815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292" name="直線コネクタ 291"/>
        <xdr:cNvCxnSpPr/>
      </xdr:nvCxnSpPr>
      <xdr:spPr>
        <a:xfrm>
          <a:off x="4006215" y="13036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17780</xdr:rowOff>
    </xdr:from>
    <xdr:ext cx="404495" cy="258445"/>
    <xdr:sp macro="" textlink="">
      <xdr:nvSpPr>
        <xdr:cNvPr id="293" name="【公営住宅】&#10;有形固定資産減価償却率平均値テキスト"/>
        <xdr:cNvSpPr txBox="1"/>
      </xdr:nvSpPr>
      <xdr:spPr>
        <a:xfrm>
          <a:off x="4109720" y="137680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39370</xdr:rowOff>
    </xdr:from>
    <xdr:to xmlns:xdr="http://schemas.openxmlformats.org/drawingml/2006/spreadsheetDrawing">
      <xdr:col>24</xdr:col>
      <xdr:colOff>114300</xdr:colOff>
      <xdr:row>82</xdr:row>
      <xdr:rowOff>140970</xdr:rowOff>
    </xdr:to>
    <xdr:sp macro="" textlink="">
      <xdr:nvSpPr>
        <xdr:cNvPr id="294" name="フローチャート: 判断 293"/>
        <xdr:cNvSpPr/>
      </xdr:nvSpPr>
      <xdr:spPr>
        <a:xfrm>
          <a:off x="4020820" y="1378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6985</xdr:rowOff>
    </xdr:from>
    <xdr:to xmlns:xdr="http://schemas.openxmlformats.org/drawingml/2006/spreadsheetDrawing">
      <xdr:col>20</xdr:col>
      <xdr:colOff>38100</xdr:colOff>
      <xdr:row>82</xdr:row>
      <xdr:rowOff>108585</xdr:rowOff>
    </xdr:to>
    <xdr:sp macro="" textlink="">
      <xdr:nvSpPr>
        <xdr:cNvPr id="295" name="フローチャート: 判断 294"/>
        <xdr:cNvSpPr/>
      </xdr:nvSpPr>
      <xdr:spPr>
        <a:xfrm>
          <a:off x="3300095" y="137572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142240</xdr:rowOff>
    </xdr:from>
    <xdr:to xmlns:xdr="http://schemas.openxmlformats.org/drawingml/2006/spreadsheetDrawing">
      <xdr:col>15</xdr:col>
      <xdr:colOff>101600</xdr:colOff>
      <xdr:row>82</xdr:row>
      <xdr:rowOff>72390</xdr:rowOff>
    </xdr:to>
    <xdr:sp macro="" textlink="">
      <xdr:nvSpPr>
        <xdr:cNvPr id="296" name="フローチャート: 判断 295"/>
        <xdr:cNvSpPr/>
      </xdr:nvSpPr>
      <xdr:spPr>
        <a:xfrm>
          <a:off x="2505075" y="1372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119380</xdr:rowOff>
    </xdr:from>
    <xdr:to xmlns:xdr="http://schemas.openxmlformats.org/drawingml/2006/spreadsheetDrawing">
      <xdr:col>10</xdr:col>
      <xdr:colOff>165100</xdr:colOff>
      <xdr:row>82</xdr:row>
      <xdr:rowOff>49530</xdr:rowOff>
    </xdr:to>
    <xdr:sp macro="" textlink="">
      <xdr:nvSpPr>
        <xdr:cNvPr id="297" name="フローチャート: 判断 296"/>
        <xdr:cNvSpPr/>
      </xdr:nvSpPr>
      <xdr:spPr>
        <a:xfrm>
          <a:off x="1733550" y="1370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73660</xdr:rowOff>
    </xdr:from>
    <xdr:to xmlns:xdr="http://schemas.openxmlformats.org/drawingml/2006/spreadsheetDrawing">
      <xdr:col>6</xdr:col>
      <xdr:colOff>38100</xdr:colOff>
      <xdr:row>82</xdr:row>
      <xdr:rowOff>3810</xdr:rowOff>
    </xdr:to>
    <xdr:sp macro="" textlink="">
      <xdr:nvSpPr>
        <xdr:cNvPr id="298" name="フローチャート: 判断 297"/>
        <xdr:cNvSpPr/>
      </xdr:nvSpPr>
      <xdr:spPr>
        <a:xfrm>
          <a:off x="962025" y="136563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300" name="テキスト ボックス 299"/>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301" name="テキスト ボックス 300"/>
        <xdr:cNvSpPr txBox="1"/>
      </xdr:nvSpPr>
      <xdr:spPr>
        <a:xfrm>
          <a:off x="238887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9080"/>
    <xdr:sp macro="" textlink="">
      <xdr:nvSpPr>
        <xdr:cNvPr id="302" name="テキスト ボックス 301"/>
        <xdr:cNvSpPr txBox="1"/>
      </xdr:nvSpPr>
      <xdr:spPr>
        <a:xfrm>
          <a:off x="16173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303" name="テキスト ボックス 302"/>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165100</xdr:rowOff>
    </xdr:from>
    <xdr:to xmlns:xdr="http://schemas.openxmlformats.org/drawingml/2006/spreadsheetDrawing">
      <xdr:col>24</xdr:col>
      <xdr:colOff>114300</xdr:colOff>
      <xdr:row>82</xdr:row>
      <xdr:rowOff>95250</xdr:rowOff>
    </xdr:to>
    <xdr:sp macro="" textlink="">
      <xdr:nvSpPr>
        <xdr:cNvPr id="304" name="楕円 303"/>
        <xdr:cNvSpPr/>
      </xdr:nvSpPr>
      <xdr:spPr>
        <a:xfrm>
          <a:off x="4020820" y="13747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16510</xdr:rowOff>
    </xdr:from>
    <xdr:ext cx="404495" cy="258445"/>
    <xdr:sp macro="" textlink="">
      <xdr:nvSpPr>
        <xdr:cNvPr id="305" name="【公営住宅】&#10;有形固定資産減価償却率該当値テキスト"/>
        <xdr:cNvSpPr txBox="1"/>
      </xdr:nvSpPr>
      <xdr:spPr>
        <a:xfrm>
          <a:off x="4109720" y="13599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49530</xdr:rowOff>
    </xdr:from>
    <xdr:to xmlns:xdr="http://schemas.openxmlformats.org/drawingml/2006/spreadsheetDrawing">
      <xdr:col>20</xdr:col>
      <xdr:colOff>38100</xdr:colOff>
      <xdr:row>82</xdr:row>
      <xdr:rowOff>151130</xdr:rowOff>
    </xdr:to>
    <xdr:sp macro="" textlink="">
      <xdr:nvSpPr>
        <xdr:cNvPr id="306" name="楕円 305"/>
        <xdr:cNvSpPr/>
      </xdr:nvSpPr>
      <xdr:spPr>
        <a:xfrm>
          <a:off x="3300095" y="137998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82</xdr:row>
      <xdr:rowOff>44450</xdr:rowOff>
    </xdr:from>
    <xdr:to xmlns:xdr="http://schemas.openxmlformats.org/drawingml/2006/spreadsheetDrawing">
      <xdr:col>24</xdr:col>
      <xdr:colOff>63500</xdr:colOff>
      <xdr:row>82</xdr:row>
      <xdr:rowOff>100330</xdr:rowOff>
    </xdr:to>
    <xdr:cxnSp macro="">
      <xdr:nvCxnSpPr>
        <xdr:cNvPr id="307" name="直線コネクタ 306"/>
        <xdr:cNvCxnSpPr/>
      </xdr:nvCxnSpPr>
      <xdr:spPr>
        <a:xfrm flipV="1">
          <a:off x="3340100" y="13794740"/>
          <a:ext cx="7315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308" name="楕円 307"/>
        <xdr:cNvSpPr/>
      </xdr:nvSpPr>
      <xdr:spPr>
        <a:xfrm>
          <a:off x="2505075"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74295</xdr:rowOff>
    </xdr:from>
    <xdr:to xmlns:xdr="http://schemas.openxmlformats.org/drawingml/2006/spreadsheetDrawing">
      <xdr:col>19</xdr:col>
      <xdr:colOff>167005</xdr:colOff>
      <xdr:row>82</xdr:row>
      <xdr:rowOff>100330</xdr:rowOff>
    </xdr:to>
    <xdr:cxnSp macro="">
      <xdr:nvCxnSpPr>
        <xdr:cNvPr id="309" name="直線コネクタ 308"/>
        <xdr:cNvCxnSpPr/>
      </xdr:nvCxnSpPr>
      <xdr:spPr>
        <a:xfrm>
          <a:off x="2555875" y="13824585"/>
          <a:ext cx="7842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135890</xdr:rowOff>
    </xdr:from>
    <xdr:to xmlns:xdr="http://schemas.openxmlformats.org/drawingml/2006/spreadsheetDrawing">
      <xdr:col>10</xdr:col>
      <xdr:colOff>165100</xdr:colOff>
      <xdr:row>82</xdr:row>
      <xdr:rowOff>66040</xdr:rowOff>
    </xdr:to>
    <xdr:sp macro="" textlink="">
      <xdr:nvSpPr>
        <xdr:cNvPr id="310" name="楕円 309"/>
        <xdr:cNvSpPr/>
      </xdr:nvSpPr>
      <xdr:spPr>
        <a:xfrm>
          <a:off x="173355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15240</xdr:rowOff>
    </xdr:from>
    <xdr:to xmlns:xdr="http://schemas.openxmlformats.org/drawingml/2006/spreadsheetDrawing">
      <xdr:col>15</xdr:col>
      <xdr:colOff>50800</xdr:colOff>
      <xdr:row>82</xdr:row>
      <xdr:rowOff>74295</xdr:rowOff>
    </xdr:to>
    <xdr:cxnSp macro="">
      <xdr:nvCxnSpPr>
        <xdr:cNvPr id="311" name="直線コネクタ 310"/>
        <xdr:cNvCxnSpPr/>
      </xdr:nvCxnSpPr>
      <xdr:spPr>
        <a:xfrm>
          <a:off x="1784350" y="13765530"/>
          <a:ext cx="7715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29845</xdr:rowOff>
    </xdr:to>
    <xdr:sp macro="" textlink="">
      <xdr:nvSpPr>
        <xdr:cNvPr id="312" name="楕円 311"/>
        <xdr:cNvSpPr/>
      </xdr:nvSpPr>
      <xdr:spPr>
        <a:xfrm>
          <a:off x="962025" y="136823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81</xdr:row>
      <xdr:rowOff>150495</xdr:rowOff>
    </xdr:from>
    <xdr:to xmlns:xdr="http://schemas.openxmlformats.org/drawingml/2006/spreadsheetDrawing">
      <xdr:col>10</xdr:col>
      <xdr:colOff>114300</xdr:colOff>
      <xdr:row>82</xdr:row>
      <xdr:rowOff>15240</xdr:rowOff>
    </xdr:to>
    <xdr:cxnSp macro="">
      <xdr:nvCxnSpPr>
        <xdr:cNvPr id="313" name="直線コネクタ 312"/>
        <xdr:cNvCxnSpPr/>
      </xdr:nvCxnSpPr>
      <xdr:spPr>
        <a:xfrm>
          <a:off x="1002030" y="13733145"/>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125095</xdr:rowOff>
    </xdr:from>
    <xdr:ext cx="404495" cy="258445"/>
    <xdr:sp macro="" textlink="">
      <xdr:nvSpPr>
        <xdr:cNvPr id="314" name="n_1aveValue【公営住宅】&#10;有形固定資産減価償却率"/>
        <xdr:cNvSpPr txBox="1"/>
      </xdr:nvSpPr>
      <xdr:spPr>
        <a:xfrm>
          <a:off x="3159125" y="13540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88900</xdr:rowOff>
    </xdr:from>
    <xdr:ext cx="404495" cy="258445"/>
    <xdr:sp macro="" textlink="">
      <xdr:nvSpPr>
        <xdr:cNvPr id="315" name="n_2aveValue【公営住宅】&#10;有形固定資産減価償却率"/>
        <xdr:cNvSpPr txBox="1"/>
      </xdr:nvSpPr>
      <xdr:spPr>
        <a:xfrm>
          <a:off x="2376805" y="13503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66040</xdr:rowOff>
    </xdr:from>
    <xdr:ext cx="404495" cy="258445"/>
    <xdr:sp macro="" textlink="">
      <xdr:nvSpPr>
        <xdr:cNvPr id="316" name="n_3aveValue【公営住宅】&#10;有形固定資産減価償却率"/>
        <xdr:cNvSpPr txBox="1"/>
      </xdr:nvSpPr>
      <xdr:spPr>
        <a:xfrm>
          <a:off x="1605280" y="1348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20320</xdr:rowOff>
    </xdr:from>
    <xdr:ext cx="404495" cy="259080"/>
    <xdr:sp macro="" textlink="">
      <xdr:nvSpPr>
        <xdr:cNvPr id="317" name="n_4aveValue【公営住宅】&#10;有形固定資産減価償却率"/>
        <xdr:cNvSpPr txBox="1"/>
      </xdr:nvSpPr>
      <xdr:spPr>
        <a:xfrm>
          <a:off x="833755" y="13435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142240</xdr:rowOff>
    </xdr:from>
    <xdr:ext cx="404495" cy="257810"/>
    <xdr:sp macro="" textlink="">
      <xdr:nvSpPr>
        <xdr:cNvPr id="318" name="n_1mainValue【公営住宅】&#10;有形固定資産減価償却率"/>
        <xdr:cNvSpPr txBox="1"/>
      </xdr:nvSpPr>
      <xdr:spPr>
        <a:xfrm>
          <a:off x="3159125" y="138925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116205</xdr:rowOff>
    </xdr:from>
    <xdr:ext cx="404495" cy="259080"/>
    <xdr:sp macro="" textlink="">
      <xdr:nvSpPr>
        <xdr:cNvPr id="319" name="n_2mainValue【公営住宅】&#10;有形固定資産減価償却率"/>
        <xdr:cNvSpPr txBox="1"/>
      </xdr:nvSpPr>
      <xdr:spPr>
        <a:xfrm>
          <a:off x="2376805" y="13866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57150</xdr:rowOff>
    </xdr:from>
    <xdr:ext cx="404495" cy="259080"/>
    <xdr:sp macro="" textlink="">
      <xdr:nvSpPr>
        <xdr:cNvPr id="320" name="n_3mainValue【公営住宅】&#10;有形固定資産減価償却率"/>
        <xdr:cNvSpPr txBox="1"/>
      </xdr:nvSpPr>
      <xdr:spPr>
        <a:xfrm>
          <a:off x="1605280" y="13807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20955</xdr:rowOff>
    </xdr:from>
    <xdr:ext cx="404495" cy="259080"/>
    <xdr:sp macro="" textlink="">
      <xdr:nvSpPr>
        <xdr:cNvPr id="321" name="n_4mainValue【公営住宅】&#10;有形固定資産減価償却率"/>
        <xdr:cNvSpPr txBox="1"/>
      </xdr:nvSpPr>
      <xdr:spPr>
        <a:xfrm>
          <a:off x="833755" y="13771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59086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59086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680720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680720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7809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7809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330" name="テキスト ボックス 329"/>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5805170" y="14535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8445"/>
    <xdr:sp macro="" textlink="">
      <xdr:nvSpPr>
        <xdr:cNvPr id="333" name="テキスト ボックス 332"/>
        <xdr:cNvSpPr txBox="1"/>
      </xdr:nvSpPr>
      <xdr:spPr>
        <a:xfrm>
          <a:off x="5384800"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5805170" y="14161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8445"/>
    <xdr:sp macro="" textlink="">
      <xdr:nvSpPr>
        <xdr:cNvPr id="335" name="テキスト ボックス 334"/>
        <xdr:cNvSpPr txBox="1"/>
      </xdr:nvSpPr>
      <xdr:spPr>
        <a:xfrm>
          <a:off x="5384800"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5805170" y="137883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7" name="テキスト ボックス 336"/>
        <xdr:cNvSpPr txBox="1"/>
      </xdr:nvSpPr>
      <xdr:spPr>
        <a:xfrm>
          <a:off x="53848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5805170" y="134150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8445"/>
    <xdr:sp macro="" textlink="">
      <xdr:nvSpPr>
        <xdr:cNvPr id="339" name="テキスト ボックス 338"/>
        <xdr:cNvSpPr txBox="1"/>
      </xdr:nvSpPr>
      <xdr:spPr>
        <a:xfrm>
          <a:off x="5384800" y="132765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5805170" y="13045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8445"/>
    <xdr:sp macro="" textlink="">
      <xdr:nvSpPr>
        <xdr:cNvPr id="341" name="テキスト ボックス 340"/>
        <xdr:cNvSpPr txBox="1"/>
      </xdr:nvSpPr>
      <xdr:spPr>
        <a:xfrm>
          <a:off x="538480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8445"/>
    <xdr:sp macro="" textlink="">
      <xdr:nvSpPr>
        <xdr:cNvPr id="343" name="テキスト ボックス 342"/>
        <xdr:cNvSpPr txBox="1"/>
      </xdr:nvSpPr>
      <xdr:spPr>
        <a:xfrm>
          <a:off x="53848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79</xdr:row>
      <xdr:rowOff>12065</xdr:rowOff>
    </xdr:from>
    <xdr:to xmlns:xdr="http://schemas.openxmlformats.org/drawingml/2006/spreadsheetDrawing">
      <xdr:col>54</xdr:col>
      <xdr:colOff>167005</xdr:colOff>
      <xdr:row>86</xdr:row>
      <xdr:rowOff>110490</xdr:rowOff>
    </xdr:to>
    <xdr:cxnSp macro="">
      <xdr:nvCxnSpPr>
        <xdr:cNvPr id="345" name="直線コネクタ 344"/>
        <xdr:cNvCxnSpPr/>
      </xdr:nvCxnSpPr>
      <xdr:spPr>
        <a:xfrm flipV="1">
          <a:off x="9185275" y="1325943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265" cy="259080"/>
    <xdr:sp macro="" textlink="">
      <xdr:nvSpPr>
        <xdr:cNvPr id="346" name="【公営住宅】&#10;一人当たり面積最小値テキスト"/>
        <xdr:cNvSpPr txBox="1"/>
      </xdr:nvSpPr>
      <xdr:spPr>
        <a:xfrm>
          <a:off x="9223375" y="1453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7" name="直線コネクタ 346"/>
        <xdr:cNvCxnSpPr/>
      </xdr:nvCxnSpPr>
      <xdr:spPr>
        <a:xfrm>
          <a:off x="9119870" y="14531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130175</xdr:rowOff>
    </xdr:from>
    <xdr:ext cx="469265" cy="258445"/>
    <xdr:sp macro="" textlink="">
      <xdr:nvSpPr>
        <xdr:cNvPr id="348" name="【公営住宅】&#10;一人当たり面積最大値テキスト"/>
        <xdr:cNvSpPr txBox="1"/>
      </xdr:nvSpPr>
      <xdr:spPr>
        <a:xfrm>
          <a:off x="9223375" y="13042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12065</xdr:rowOff>
    </xdr:from>
    <xdr:to xmlns:xdr="http://schemas.openxmlformats.org/drawingml/2006/spreadsheetDrawing">
      <xdr:col>55</xdr:col>
      <xdr:colOff>88900</xdr:colOff>
      <xdr:row>79</xdr:row>
      <xdr:rowOff>12065</xdr:rowOff>
    </xdr:to>
    <xdr:cxnSp macro="">
      <xdr:nvCxnSpPr>
        <xdr:cNvPr id="349" name="直線コネクタ 348"/>
        <xdr:cNvCxnSpPr/>
      </xdr:nvCxnSpPr>
      <xdr:spPr>
        <a:xfrm>
          <a:off x="9119870" y="132594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85725</xdr:rowOff>
    </xdr:from>
    <xdr:ext cx="469265" cy="258445"/>
    <xdr:sp macro="" textlink="">
      <xdr:nvSpPr>
        <xdr:cNvPr id="350" name="【公営住宅】&#10;一人当たり面積平均値テキスト"/>
        <xdr:cNvSpPr txBox="1"/>
      </xdr:nvSpPr>
      <xdr:spPr>
        <a:xfrm>
          <a:off x="9223375" y="138360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62865</xdr:rowOff>
    </xdr:from>
    <xdr:to xmlns:xdr="http://schemas.openxmlformats.org/drawingml/2006/spreadsheetDrawing">
      <xdr:col>55</xdr:col>
      <xdr:colOff>50800</xdr:colOff>
      <xdr:row>83</xdr:row>
      <xdr:rowOff>164465</xdr:rowOff>
    </xdr:to>
    <xdr:sp macro="" textlink="">
      <xdr:nvSpPr>
        <xdr:cNvPr id="351" name="フローチャート: 判断 350"/>
        <xdr:cNvSpPr/>
      </xdr:nvSpPr>
      <xdr:spPr>
        <a:xfrm>
          <a:off x="9157970" y="139807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59690</xdr:rowOff>
    </xdr:from>
    <xdr:to xmlns:xdr="http://schemas.openxmlformats.org/drawingml/2006/spreadsheetDrawing">
      <xdr:col>50</xdr:col>
      <xdr:colOff>165100</xdr:colOff>
      <xdr:row>83</xdr:row>
      <xdr:rowOff>161290</xdr:rowOff>
    </xdr:to>
    <xdr:sp macro="" textlink="">
      <xdr:nvSpPr>
        <xdr:cNvPr id="352" name="フローチャート: 判断 351"/>
        <xdr:cNvSpPr/>
      </xdr:nvSpPr>
      <xdr:spPr>
        <a:xfrm>
          <a:off x="841375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48895</xdr:rowOff>
    </xdr:from>
    <xdr:to xmlns:xdr="http://schemas.openxmlformats.org/drawingml/2006/spreadsheetDrawing">
      <xdr:col>46</xdr:col>
      <xdr:colOff>38100</xdr:colOff>
      <xdr:row>83</xdr:row>
      <xdr:rowOff>150495</xdr:rowOff>
    </xdr:to>
    <xdr:sp macro="" textlink="">
      <xdr:nvSpPr>
        <xdr:cNvPr id="353" name="フローチャート: 判断 352"/>
        <xdr:cNvSpPr/>
      </xdr:nvSpPr>
      <xdr:spPr>
        <a:xfrm>
          <a:off x="7642225" y="139668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43180</xdr:rowOff>
    </xdr:from>
    <xdr:to xmlns:xdr="http://schemas.openxmlformats.org/drawingml/2006/spreadsheetDrawing">
      <xdr:col>41</xdr:col>
      <xdr:colOff>101600</xdr:colOff>
      <xdr:row>83</xdr:row>
      <xdr:rowOff>144780</xdr:rowOff>
    </xdr:to>
    <xdr:sp macro="" textlink="">
      <xdr:nvSpPr>
        <xdr:cNvPr id="354" name="フローチャート: 判断 353"/>
        <xdr:cNvSpPr/>
      </xdr:nvSpPr>
      <xdr:spPr>
        <a:xfrm>
          <a:off x="6847205"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6985</xdr:rowOff>
    </xdr:from>
    <xdr:to xmlns:xdr="http://schemas.openxmlformats.org/drawingml/2006/spreadsheetDrawing">
      <xdr:col>36</xdr:col>
      <xdr:colOff>165100</xdr:colOff>
      <xdr:row>83</xdr:row>
      <xdr:rowOff>108585</xdr:rowOff>
    </xdr:to>
    <xdr:sp macro="" textlink="">
      <xdr:nvSpPr>
        <xdr:cNvPr id="355" name="フローチャート: 判断 354"/>
        <xdr:cNvSpPr/>
      </xdr:nvSpPr>
      <xdr:spPr>
        <a:xfrm>
          <a:off x="6075680" y="1392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9080"/>
    <xdr:sp macro="" textlink="">
      <xdr:nvSpPr>
        <xdr:cNvPr id="357" name="テキスト ボックス 356"/>
        <xdr:cNvSpPr txBox="1"/>
      </xdr:nvSpPr>
      <xdr:spPr>
        <a:xfrm>
          <a:off x="82975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358" name="テキスト ボックス 357"/>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9" name="テキスト ボックス 358"/>
        <xdr:cNvSpPr txBox="1"/>
      </xdr:nvSpPr>
      <xdr:spPr>
        <a:xfrm>
          <a:off x="67310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9080"/>
    <xdr:sp macro="" textlink="">
      <xdr:nvSpPr>
        <xdr:cNvPr id="360" name="テキスト ボックス 359"/>
        <xdr:cNvSpPr txBox="1"/>
      </xdr:nvSpPr>
      <xdr:spPr>
        <a:xfrm>
          <a:off x="59594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81280</xdr:rowOff>
    </xdr:from>
    <xdr:to xmlns:xdr="http://schemas.openxmlformats.org/drawingml/2006/spreadsheetDrawing">
      <xdr:col>55</xdr:col>
      <xdr:colOff>50800</xdr:colOff>
      <xdr:row>84</xdr:row>
      <xdr:rowOff>11430</xdr:rowOff>
    </xdr:to>
    <xdr:sp macro="" textlink="">
      <xdr:nvSpPr>
        <xdr:cNvPr id="361" name="楕円 360"/>
        <xdr:cNvSpPr/>
      </xdr:nvSpPr>
      <xdr:spPr>
        <a:xfrm>
          <a:off x="9157970" y="139992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59690</xdr:rowOff>
    </xdr:from>
    <xdr:ext cx="469265" cy="259080"/>
    <xdr:sp macro="" textlink="">
      <xdr:nvSpPr>
        <xdr:cNvPr id="362" name="【公営住宅】&#10;一人当たり面積該当値テキスト"/>
        <xdr:cNvSpPr txBox="1"/>
      </xdr:nvSpPr>
      <xdr:spPr>
        <a:xfrm>
          <a:off x="9223375" y="13977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86360</xdr:rowOff>
    </xdr:from>
    <xdr:to xmlns:xdr="http://schemas.openxmlformats.org/drawingml/2006/spreadsheetDrawing">
      <xdr:col>50</xdr:col>
      <xdr:colOff>165100</xdr:colOff>
      <xdr:row>84</xdr:row>
      <xdr:rowOff>16510</xdr:rowOff>
    </xdr:to>
    <xdr:sp macro="" textlink="">
      <xdr:nvSpPr>
        <xdr:cNvPr id="363" name="楕円 362"/>
        <xdr:cNvSpPr/>
      </xdr:nvSpPr>
      <xdr:spPr>
        <a:xfrm>
          <a:off x="841375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132080</xdr:rowOff>
    </xdr:from>
    <xdr:to xmlns:xdr="http://schemas.openxmlformats.org/drawingml/2006/spreadsheetDrawing">
      <xdr:col>55</xdr:col>
      <xdr:colOff>0</xdr:colOff>
      <xdr:row>83</xdr:row>
      <xdr:rowOff>137160</xdr:rowOff>
    </xdr:to>
    <xdr:cxnSp macro="">
      <xdr:nvCxnSpPr>
        <xdr:cNvPr id="364" name="直線コネクタ 363"/>
        <xdr:cNvCxnSpPr/>
      </xdr:nvCxnSpPr>
      <xdr:spPr>
        <a:xfrm flipV="1">
          <a:off x="8464550" y="14050010"/>
          <a:ext cx="7207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85725</xdr:rowOff>
    </xdr:from>
    <xdr:to xmlns:xdr="http://schemas.openxmlformats.org/drawingml/2006/spreadsheetDrawing">
      <xdr:col>46</xdr:col>
      <xdr:colOff>38100</xdr:colOff>
      <xdr:row>84</xdr:row>
      <xdr:rowOff>15875</xdr:rowOff>
    </xdr:to>
    <xdr:sp macro="" textlink="">
      <xdr:nvSpPr>
        <xdr:cNvPr id="365" name="楕円 364"/>
        <xdr:cNvSpPr/>
      </xdr:nvSpPr>
      <xdr:spPr>
        <a:xfrm>
          <a:off x="7642225" y="140036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83</xdr:row>
      <xdr:rowOff>136525</xdr:rowOff>
    </xdr:from>
    <xdr:to xmlns:xdr="http://schemas.openxmlformats.org/drawingml/2006/spreadsheetDrawing">
      <xdr:col>50</xdr:col>
      <xdr:colOff>114300</xdr:colOff>
      <xdr:row>83</xdr:row>
      <xdr:rowOff>137160</xdr:rowOff>
    </xdr:to>
    <xdr:cxnSp macro="">
      <xdr:nvCxnSpPr>
        <xdr:cNvPr id="366" name="直線コネクタ 365"/>
        <xdr:cNvCxnSpPr/>
      </xdr:nvCxnSpPr>
      <xdr:spPr>
        <a:xfrm>
          <a:off x="7682230" y="1405445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87630</xdr:rowOff>
    </xdr:from>
    <xdr:to xmlns:xdr="http://schemas.openxmlformats.org/drawingml/2006/spreadsheetDrawing">
      <xdr:col>41</xdr:col>
      <xdr:colOff>101600</xdr:colOff>
      <xdr:row>84</xdr:row>
      <xdr:rowOff>17780</xdr:rowOff>
    </xdr:to>
    <xdr:sp macro="" textlink="">
      <xdr:nvSpPr>
        <xdr:cNvPr id="367" name="楕円 366"/>
        <xdr:cNvSpPr/>
      </xdr:nvSpPr>
      <xdr:spPr>
        <a:xfrm>
          <a:off x="6847205" y="1400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136525</xdr:rowOff>
    </xdr:from>
    <xdr:to xmlns:xdr="http://schemas.openxmlformats.org/drawingml/2006/spreadsheetDrawing">
      <xdr:col>45</xdr:col>
      <xdr:colOff>167005</xdr:colOff>
      <xdr:row>83</xdr:row>
      <xdr:rowOff>138430</xdr:rowOff>
    </xdr:to>
    <xdr:cxnSp macro="">
      <xdr:nvCxnSpPr>
        <xdr:cNvPr id="368" name="直線コネクタ 367"/>
        <xdr:cNvCxnSpPr/>
      </xdr:nvCxnSpPr>
      <xdr:spPr>
        <a:xfrm flipV="1">
          <a:off x="6898005" y="14054455"/>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91440</xdr:rowOff>
    </xdr:from>
    <xdr:to xmlns:xdr="http://schemas.openxmlformats.org/drawingml/2006/spreadsheetDrawing">
      <xdr:col>36</xdr:col>
      <xdr:colOff>165100</xdr:colOff>
      <xdr:row>84</xdr:row>
      <xdr:rowOff>21590</xdr:rowOff>
    </xdr:to>
    <xdr:sp macro="" textlink="">
      <xdr:nvSpPr>
        <xdr:cNvPr id="369" name="楕円 368"/>
        <xdr:cNvSpPr/>
      </xdr:nvSpPr>
      <xdr:spPr>
        <a:xfrm>
          <a:off x="607568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138430</xdr:rowOff>
    </xdr:from>
    <xdr:to xmlns:xdr="http://schemas.openxmlformats.org/drawingml/2006/spreadsheetDrawing">
      <xdr:col>41</xdr:col>
      <xdr:colOff>50800</xdr:colOff>
      <xdr:row>83</xdr:row>
      <xdr:rowOff>142240</xdr:rowOff>
    </xdr:to>
    <xdr:cxnSp macro="">
      <xdr:nvCxnSpPr>
        <xdr:cNvPr id="370" name="直線コネクタ 369"/>
        <xdr:cNvCxnSpPr/>
      </xdr:nvCxnSpPr>
      <xdr:spPr>
        <a:xfrm flipV="1">
          <a:off x="6126480" y="1405636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6350</xdr:rowOff>
    </xdr:from>
    <xdr:ext cx="469265" cy="259080"/>
    <xdr:sp macro="" textlink="">
      <xdr:nvSpPr>
        <xdr:cNvPr id="371" name="n_1aveValue【公営住宅】&#10;一人当たり面積"/>
        <xdr:cNvSpPr txBox="1"/>
      </xdr:nvSpPr>
      <xdr:spPr>
        <a:xfrm>
          <a:off x="8240395" y="13756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167005</xdr:rowOff>
    </xdr:from>
    <xdr:ext cx="469900" cy="258445"/>
    <xdr:sp macro="" textlink="">
      <xdr:nvSpPr>
        <xdr:cNvPr id="372" name="n_2aveValue【公営住宅】&#10;一人当たり面積"/>
        <xdr:cNvSpPr txBox="1"/>
      </xdr:nvSpPr>
      <xdr:spPr>
        <a:xfrm>
          <a:off x="7481570" y="13749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161290</xdr:rowOff>
    </xdr:from>
    <xdr:ext cx="469900" cy="258445"/>
    <xdr:sp macro="" textlink="">
      <xdr:nvSpPr>
        <xdr:cNvPr id="373" name="n_3aveValue【公営住宅】&#10;一人当たり面積"/>
        <xdr:cNvSpPr txBox="1"/>
      </xdr:nvSpPr>
      <xdr:spPr>
        <a:xfrm>
          <a:off x="6686550" y="13743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125095</xdr:rowOff>
    </xdr:from>
    <xdr:ext cx="469900" cy="258445"/>
    <xdr:sp macro="" textlink="">
      <xdr:nvSpPr>
        <xdr:cNvPr id="374" name="n_4aveValue【公営住宅】&#10;一人当たり面積"/>
        <xdr:cNvSpPr txBox="1"/>
      </xdr:nvSpPr>
      <xdr:spPr>
        <a:xfrm>
          <a:off x="5915025" y="13707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7620</xdr:rowOff>
    </xdr:from>
    <xdr:ext cx="469265" cy="259080"/>
    <xdr:sp macro="" textlink="">
      <xdr:nvSpPr>
        <xdr:cNvPr id="375" name="n_1mainValue【公営住宅】&#10;一人当たり面積"/>
        <xdr:cNvSpPr txBox="1"/>
      </xdr:nvSpPr>
      <xdr:spPr>
        <a:xfrm>
          <a:off x="8240395" y="1409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6985</xdr:rowOff>
    </xdr:from>
    <xdr:ext cx="469900" cy="259080"/>
    <xdr:sp macro="" textlink="">
      <xdr:nvSpPr>
        <xdr:cNvPr id="376" name="n_2mainValue【公営住宅】&#10;一人当たり面積"/>
        <xdr:cNvSpPr txBox="1"/>
      </xdr:nvSpPr>
      <xdr:spPr>
        <a:xfrm>
          <a:off x="7481570" y="14092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8890</xdr:rowOff>
    </xdr:from>
    <xdr:ext cx="469900" cy="259080"/>
    <xdr:sp macro="" textlink="">
      <xdr:nvSpPr>
        <xdr:cNvPr id="377" name="n_3mainValue【公営住宅】&#10;一人当たり面積"/>
        <xdr:cNvSpPr txBox="1"/>
      </xdr:nvSpPr>
      <xdr:spPr>
        <a:xfrm>
          <a:off x="668655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12700</xdr:rowOff>
    </xdr:from>
    <xdr:ext cx="469900" cy="258445"/>
    <xdr:sp macro="" textlink="">
      <xdr:nvSpPr>
        <xdr:cNvPr id="378" name="n_4mainValue【公営住宅】&#10;一人当たり面積"/>
        <xdr:cNvSpPr txBox="1"/>
      </xdr:nvSpPr>
      <xdr:spPr>
        <a:xfrm>
          <a:off x="5915025" y="14098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79502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79502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67005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67005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6720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6720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68020" y="16421100"/>
          <a:ext cx="41605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59086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59086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680720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680720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7809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7809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5805170" y="16421100"/>
          <a:ext cx="4137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10223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10223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192085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192085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29228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29228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03" name="テキスト ボックス 402"/>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404" name="直線コネクタ 403"/>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43</xdr:row>
      <xdr:rowOff>105410</xdr:rowOff>
    </xdr:from>
    <xdr:ext cx="467360" cy="258445"/>
    <xdr:sp macro="" textlink="">
      <xdr:nvSpPr>
        <xdr:cNvPr id="405" name="テキスト ボックス 404"/>
        <xdr:cNvSpPr txBox="1"/>
      </xdr:nvSpPr>
      <xdr:spPr>
        <a:xfrm>
          <a:off x="1052131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167005</xdr:colOff>
      <xdr:row>41</xdr:row>
      <xdr:rowOff>133350</xdr:rowOff>
    </xdr:to>
    <xdr:cxnSp macro="">
      <xdr:nvCxnSpPr>
        <xdr:cNvPr id="406" name="直線コネクタ 405"/>
        <xdr:cNvCxnSpPr/>
      </xdr:nvCxnSpPr>
      <xdr:spPr>
        <a:xfrm>
          <a:off x="10918825" y="7010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8445"/>
    <xdr:sp macro="" textlink="">
      <xdr:nvSpPr>
        <xdr:cNvPr id="407" name="テキスト ボックス 406"/>
        <xdr:cNvSpPr txBox="1"/>
      </xdr:nvSpPr>
      <xdr:spPr>
        <a:xfrm>
          <a:off x="10562590" y="6871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167005</xdr:colOff>
      <xdr:row>39</xdr:row>
      <xdr:rowOff>19050</xdr:rowOff>
    </xdr:to>
    <xdr:cxnSp macro="">
      <xdr:nvCxnSpPr>
        <xdr:cNvPr id="408" name="直線コネクタ 407"/>
        <xdr:cNvCxnSpPr/>
      </xdr:nvCxnSpPr>
      <xdr:spPr>
        <a:xfrm>
          <a:off x="10918825" y="6560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8445"/>
    <xdr:sp macro="" textlink="">
      <xdr:nvSpPr>
        <xdr:cNvPr id="409" name="テキスト ボックス 408"/>
        <xdr:cNvSpPr txBox="1"/>
      </xdr:nvSpPr>
      <xdr:spPr>
        <a:xfrm>
          <a:off x="10562590" y="6422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167005</xdr:colOff>
      <xdr:row>36</xdr:row>
      <xdr:rowOff>76200</xdr:rowOff>
    </xdr:to>
    <xdr:cxnSp macro="">
      <xdr:nvCxnSpPr>
        <xdr:cNvPr id="410" name="直線コネクタ 409"/>
        <xdr:cNvCxnSpPr/>
      </xdr:nvCxnSpPr>
      <xdr:spPr>
        <a:xfrm>
          <a:off x="10918825" y="61150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8445"/>
    <xdr:sp macro="" textlink="">
      <xdr:nvSpPr>
        <xdr:cNvPr id="411" name="テキスト ボックス 410"/>
        <xdr:cNvSpPr txBox="1"/>
      </xdr:nvSpPr>
      <xdr:spPr>
        <a:xfrm>
          <a:off x="10562590" y="5976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167005</xdr:colOff>
      <xdr:row>33</xdr:row>
      <xdr:rowOff>133350</xdr:rowOff>
    </xdr:to>
    <xdr:cxnSp macro="">
      <xdr:nvCxnSpPr>
        <xdr:cNvPr id="412" name="直線コネクタ 411"/>
        <xdr:cNvCxnSpPr/>
      </xdr:nvCxnSpPr>
      <xdr:spPr>
        <a:xfrm>
          <a:off x="10918825" y="5669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8445"/>
    <xdr:sp macro="" textlink="">
      <xdr:nvSpPr>
        <xdr:cNvPr id="413" name="テキスト ボックス 412"/>
        <xdr:cNvSpPr txBox="1"/>
      </xdr:nvSpPr>
      <xdr:spPr>
        <a:xfrm>
          <a:off x="10562590" y="55308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414" name="直線コネクタ 413"/>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8445"/>
    <xdr:sp macro="" textlink="">
      <xdr:nvSpPr>
        <xdr:cNvPr id="415" name="テキスト ボックス 414"/>
        <xdr:cNvSpPr txBox="1"/>
      </xdr:nvSpPr>
      <xdr:spPr>
        <a:xfrm>
          <a:off x="10626725" y="50812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90170</xdr:rowOff>
    </xdr:from>
    <xdr:to xmlns:xdr="http://schemas.openxmlformats.org/drawingml/2006/spreadsheetDrawing">
      <xdr:col>85</xdr:col>
      <xdr:colOff>126365</xdr:colOff>
      <xdr:row>42</xdr:row>
      <xdr:rowOff>57785</xdr:rowOff>
    </xdr:to>
    <xdr:cxnSp macro="">
      <xdr:nvCxnSpPr>
        <xdr:cNvPr id="417" name="直線コネクタ 416"/>
        <xdr:cNvCxnSpPr/>
      </xdr:nvCxnSpPr>
      <xdr:spPr>
        <a:xfrm flipV="1">
          <a:off x="14321790" y="596138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61595</xdr:rowOff>
    </xdr:from>
    <xdr:ext cx="404495" cy="259080"/>
    <xdr:sp macro="" textlink="">
      <xdr:nvSpPr>
        <xdr:cNvPr id="418" name="【認定こども園・幼稚園・保育所】&#10;有形固定資産減価償却率最小値テキスト"/>
        <xdr:cNvSpPr txBox="1"/>
      </xdr:nvSpPr>
      <xdr:spPr>
        <a:xfrm>
          <a:off x="14360525" y="7106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57785</xdr:rowOff>
    </xdr:from>
    <xdr:to xmlns:xdr="http://schemas.openxmlformats.org/drawingml/2006/spreadsheetDrawing">
      <xdr:col>86</xdr:col>
      <xdr:colOff>25400</xdr:colOff>
      <xdr:row>42</xdr:row>
      <xdr:rowOff>57785</xdr:rowOff>
    </xdr:to>
    <xdr:cxnSp macro="">
      <xdr:nvCxnSpPr>
        <xdr:cNvPr id="419" name="直線コネクタ 418"/>
        <xdr:cNvCxnSpPr/>
      </xdr:nvCxnSpPr>
      <xdr:spPr>
        <a:xfrm>
          <a:off x="14233525" y="7102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36830</xdr:rowOff>
    </xdr:from>
    <xdr:ext cx="404495" cy="258445"/>
    <xdr:sp macro="" textlink="">
      <xdr:nvSpPr>
        <xdr:cNvPr id="420" name="【認定こども園・幼稚園・保育所】&#10;有形固定資産減価償却率最大値テキスト"/>
        <xdr:cNvSpPr txBox="1"/>
      </xdr:nvSpPr>
      <xdr:spPr>
        <a:xfrm>
          <a:off x="14360525" y="574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90170</xdr:rowOff>
    </xdr:from>
    <xdr:to xmlns:xdr="http://schemas.openxmlformats.org/drawingml/2006/spreadsheetDrawing">
      <xdr:col>86</xdr:col>
      <xdr:colOff>25400</xdr:colOff>
      <xdr:row>35</xdr:row>
      <xdr:rowOff>90170</xdr:rowOff>
    </xdr:to>
    <xdr:cxnSp macro="">
      <xdr:nvCxnSpPr>
        <xdr:cNvPr id="421" name="直線コネクタ 420"/>
        <xdr:cNvCxnSpPr/>
      </xdr:nvCxnSpPr>
      <xdr:spPr>
        <a:xfrm>
          <a:off x="14233525" y="59613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140335</xdr:rowOff>
    </xdr:from>
    <xdr:ext cx="404495" cy="258445"/>
    <xdr:sp macro="" textlink="">
      <xdr:nvSpPr>
        <xdr:cNvPr id="422" name="【認定こども園・幼稚園・保育所】&#10;有形固定資産減価償却率平均値テキスト"/>
        <xdr:cNvSpPr txBox="1"/>
      </xdr:nvSpPr>
      <xdr:spPr>
        <a:xfrm>
          <a:off x="14360525" y="63468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116840</xdr:rowOff>
    </xdr:from>
    <xdr:to xmlns:xdr="http://schemas.openxmlformats.org/drawingml/2006/spreadsheetDrawing">
      <xdr:col>85</xdr:col>
      <xdr:colOff>167005</xdr:colOff>
      <xdr:row>39</xdr:row>
      <xdr:rowOff>46990</xdr:rowOff>
    </xdr:to>
    <xdr:sp macro="" textlink="">
      <xdr:nvSpPr>
        <xdr:cNvPr id="423" name="フローチャート: 判断 422"/>
        <xdr:cNvSpPr/>
      </xdr:nvSpPr>
      <xdr:spPr>
        <a:xfrm>
          <a:off x="14271625" y="64909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17145</xdr:rowOff>
    </xdr:to>
    <xdr:sp macro="" textlink="">
      <xdr:nvSpPr>
        <xdr:cNvPr id="424" name="フローチャート: 判断 423"/>
        <xdr:cNvSpPr/>
      </xdr:nvSpPr>
      <xdr:spPr>
        <a:xfrm>
          <a:off x="13527405" y="6461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68580</xdr:rowOff>
    </xdr:from>
    <xdr:to xmlns:xdr="http://schemas.openxmlformats.org/drawingml/2006/spreadsheetDrawing">
      <xdr:col>76</xdr:col>
      <xdr:colOff>165100</xdr:colOff>
      <xdr:row>38</xdr:row>
      <xdr:rowOff>167640</xdr:rowOff>
    </xdr:to>
    <xdr:sp macro="" textlink="">
      <xdr:nvSpPr>
        <xdr:cNvPr id="425" name="フローチャート: 判断 424"/>
        <xdr:cNvSpPr/>
      </xdr:nvSpPr>
      <xdr:spPr>
        <a:xfrm>
          <a:off x="1275588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82550</xdr:rowOff>
    </xdr:from>
    <xdr:to xmlns:xdr="http://schemas.openxmlformats.org/drawingml/2006/spreadsheetDrawing">
      <xdr:col>72</xdr:col>
      <xdr:colOff>38100</xdr:colOff>
      <xdr:row>39</xdr:row>
      <xdr:rowOff>12700</xdr:rowOff>
    </xdr:to>
    <xdr:sp macro="" textlink="">
      <xdr:nvSpPr>
        <xdr:cNvPr id="426" name="フローチャート: 判断 425"/>
        <xdr:cNvSpPr/>
      </xdr:nvSpPr>
      <xdr:spPr>
        <a:xfrm>
          <a:off x="11984355" y="64566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80010</xdr:rowOff>
    </xdr:from>
    <xdr:to xmlns:xdr="http://schemas.openxmlformats.org/drawingml/2006/spreadsheetDrawing">
      <xdr:col>67</xdr:col>
      <xdr:colOff>101600</xdr:colOff>
      <xdr:row>39</xdr:row>
      <xdr:rowOff>10160</xdr:rowOff>
    </xdr:to>
    <xdr:sp macro="" textlink="">
      <xdr:nvSpPr>
        <xdr:cNvPr id="427" name="フローチャート: 判断 426"/>
        <xdr:cNvSpPr/>
      </xdr:nvSpPr>
      <xdr:spPr>
        <a:xfrm>
          <a:off x="11189335" y="6454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8" name="テキスト ボックス 427"/>
        <xdr:cNvSpPr txBox="1"/>
      </xdr:nvSpPr>
      <xdr:spPr>
        <a:xfrm>
          <a:off x="141554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29" name="テキスト ボックス 428"/>
        <xdr:cNvSpPr txBox="1"/>
      </xdr:nvSpPr>
      <xdr:spPr>
        <a:xfrm>
          <a:off x="134112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8445"/>
    <xdr:sp macro="" textlink="">
      <xdr:nvSpPr>
        <xdr:cNvPr id="430" name="テキスト ボックス 429"/>
        <xdr:cNvSpPr txBox="1"/>
      </xdr:nvSpPr>
      <xdr:spPr>
        <a:xfrm>
          <a:off x="126396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8445"/>
    <xdr:sp macro="" textlink="">
      <xdr:nvSpPr>
        <xdr:cNvPr id="431" name="テキスト ボックス 430"/>
        <xdr:cNvSpPr txBox="1"/>
      </xdr:nvSpPr>
      <xdr:spPr>
        <a:xfrm>
          <a:off x="118573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32" name="テキスト ボックス 431"/>
        <xdr:cNvSpPr txBox="1"/>
      </xdr:nvSpPr>
      <xdr:spPr>
        <a:xfrm>
          <a:off x="110731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151130</xdr:rowOff>
    </xdr:from>
    <xdr:to xmlns:xdr="http://schemas.openxmlformats.org/drawingml/2006/spreadsheetDrawing">
      <xdr:col>85</xdr:col>
      <xdr:colOff>167005</xdr:colOff>
      <xdr:row>40</xdr:row>
      <xdr:rowOff>81280</xdr:rowOff>
    </xdr:to>
    <xdr:sp macro="" textlink="">
      <xdr:nvSpPr>
        <xdr:cNvPr id="433" name="楕円 432"/>
        <xdr:cNvSpPr/>
      </xdr:nvSpPr>
      <xdr:spPr>
        <a:xfrm>
          <a:off x="14271625" y="669290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129540</xdr:rowOff>
    </xdr:from>
    <xdr:ext cx="404495" cy="258445"/>
    <xdr:sp macro="" textlink="">
      <xdr:nvSpPr>
        <xdr:cNvPr id="434" name="【認定こども園・幼稚園・保育所】&#10;有形固定資産減価償却率該当値テキスト"/>
        <xdr:cNvSpPr txBox="1"/>
      </xdr:nvSpPr>
      <xdr:spPr>
        <a:xfrm>
          <a:off x="14360525" y="6671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100965</xdr:rowOff>
    </xdr:from>
    <xdr:to xmlns:xdr="http://schemas.openxmlformats.org/drawingml/2006/spreadsheetDrawing">
      <xdr:col>81</xdr:col>
      <xdr:colOff>101600</xdr:colOff>
      <xdr:row>40</xdr:row>
      <xdr:rowOff>31115</xdr:rowOff>
    </xdr:to>
    <xdr:sp macro="" textlink="">
      <xdr:nvSpPr>
        <xdr:cNvPr id="435" name="楕円 434"/>
        <xdr:cNvSpPr/>
      </xdr:nvSpPr>
      <xdr:spPr>
        <a:xfrm>
          <a:off x="13527405" y="6642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151765</xdr:rowOff>
    </xdr:from>
    <xdr:to xmlns:xdr="http://schemas.openxmlformats.org/drawingml/2006/spreadsheetDrawing">
      <xdr:col>85</xdr:col>
      <xdr:colOff>127000</xdr:colOff>
      <xdr:row>40</xdr:row>
      <xdr:rowOff>30480</xdr:rowOff>
    </xdr:to>
    <xdr:cxnSp macro="">
      <xdr:nvCxnSpPr>
        <xdr:cNvPr id="436" name="直線コネクタ 435"/>
        <xdr:cNvCxnSpPr/>
      </xdr:nvCxnSpPr>
      <xdr:spPr>
        <a:xfrm>
          <a:off x="13578205" y="6693535"/>
          <a:ext cx="7442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57150</xdr:rowOff>
    </xdr:from>
    <xdr:to xmlns:xdr="http://schemas.openxmlformats.org/drawingml/2006/spreadsheetDrawing">
      <xdr:col>76</xdr:col>
      <xdr:colOff>165100</xdr:colOff>
      <xdr:row>39</xdr:row>
      <xdr:rowOff>158750</xdr:rowOff>
    </xdr:to>
    <xdr:sp macro="" textlink="">
      <xdr:nvSpPr>
        <xdr:cNvPr id="437" name="楕円 436"/>
        <xdr:cNvSpPr/>
      </xdr:nvSpPr>
      <xdr:spPr>
        <a:xfrm>
          <a:off x="1275588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107950</xdr:rowOff>
    </xdr:from>
    <xdr:to xmlns:xdr="http://schemas.openxmlformats.org/drawingml/2006/spreadsheetDrawing">
      <xdr:col>81</xdr:col>
      <xdr:colOff>50800</xdr:colOff>
      <xdr:row>39</xdr:row>
      <xdr:rowOff>151765</xdr:rowOff>
    </xdr:to>
    <xdr:cxnSp macro="">
      <xdr:nvCxnSpPr>
        <xdr:cNvPr id="438" name="直線コネクタ 437"/>
        <xdr:cNvCxnSpPr/>
      </xdr:nvCxnSpPr>
      <xdr:spPr>
        <a:xfrm>
          <a:off x="12806680" y="6649720"/>
          <a:ext cx="7715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96520</xdr:rowOff>
    </xdr:from>
    <xdr:to xmlns:xdr="http://schemas.openxmlformats.org/drawingml/2006/spreadsheetDrawing">
      <xdr:col>72</xdr:col>
      <xdr:colOff>38100</xdr:colOff>
      <xdr:row>40</xdr:row>
      <xdr:rowOff>26670</xdr:rowOff>
    </xdr:to>
    <xdr:sp macro="" textlink="">
      <xdr:nvSpPr>
        <xdr:cNvPr id="439" name="楕円 438"/>
        <xdr:cNvSpPr/>
      </xdr:nvSpPr>
      <xdr:spPr>
        <a:xfrm>
          <a:off x="11984355" y="66382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39</xdr:row>
      <xdr:rowOff>107950</xdr:rowOff>
    </xdr:from>
    <xdr:to xmlns:xdr="http://schemas.openxmlformats.org/drawingml/2006/spreadsheetDrawing">
      <xdr:col>76</xdr:col>
      <xdr:colOff>114300</xdr:colOff>
      <xdr:row>39</xdr:row>
      <xdr:rowOff>147320</xdr:rowOff>
    </xdr:to>
    <xdr:cxnSp macro="">
      <xdr:nvCxnSpPr>
        <xdr:cNvPr id="440" name="直線コネクタ 439"/>
        <xdr:cNvCxnSpPr/>
      </xdr:nvCxnSpPr>
      <xdr:spPr>
        <a:xfrm flipV="1">
          <a:off x="12024360" y="6649720"/>
          <a:ext cx="7823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73660</xdr:rowOff>
    </xdr:from>
    <xdr:to xmlns:xdr="http://schemas.openxmlformats.org/drawingml/2006/spreadsheetDrawing">
      <xdr:col>67</xdr:col>
      <xdr:colOff>101600</xdr:colOff>
      <xdr:row>40</xdr:row>
      <xdr:rowOff>3810</xdr:rowOff>
    </xdr:to>
    <xdr:sp macro="" textlink="">
      <xdr:nvSpPr>
        <xdr:cNvPr id="441" name="楕円 440"/>
        <xdr:cNvSpPr/>
      </xdr:nvSpPr>
      <xdr:spPr>
        <a:xfrm>
          <a:off x="11189335" y="661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124460</xdr:rowOff>
    </xdr:from>
    <xdr:to xmlns:xdr="http://schemas.openxmlformats.org/drawingml/2006/spreadsheetDrawing">
      <xdr:col>71</xdr:col>
      <xdr:colOff>167005</xdr:colOff>
      <xdr:row>39</xdr:row>
      <xdr:rowOff>147320</xdr:rowOff>
    </xdr:to>
    <xdr:cxnSp macro="">
      <xdr:nvCxnSpPr>
        <xdr:cNvPr id="442" name="直線コネクタ 441"/>
        <xdr:cNvCxnSpPr/>
      </xdr:nvCxnSpPr>
      <xdr:spPr>
        <a:xfrm>
          <a:off x="11240135" y="666623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33655</xdr:rowOff>
    </xdr:from>
    <xdr:ext cx="404495" cy="258445"/>
    <xdr:sp macro="" textlink="">
      <xdr:nvSpPr>
        <xdr:cNvPr id="443" name="n_1aveValue【認定こども園・幼稚園・保育所】&#10;有形固定資産減価償却率"/>
        <xdr:cNvSpPr txBox="1"/>
      </xdr:nvSpPr>
      <xdr:spPr>
        <a:xfrm>
          <a:off x="13386435" y="6240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15240</xdr:rowOff>
    </xdr:from>
    <xdr:ext cx="404495" cy="258445"/>
    <xdr:sp macro="" textlink="">
      <xdr:nvSpPr>
        <xdr:cNvPr id="444" name="n_2aveValue【認定こども園・幼稚園・保育所】&#10;有形固定資産減価償却率"/>
        <xdr:cNvSpPr txBox="1"/>
      </xdr:nvSpPr>
      <xdr:spPr>
        <a:xfrm>
          <a:off x="12627610" y="6221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29210</xdr:rowOff>
    </xdr:from>
    <xdr:ext cx="404495" cy="258445"/>
    <xdr:sp macro="" textlink="">
      <xdr:nvSpPr>
        <xdr:cNvPr id="445" name="n_3aveValue【認定こども園・幼稚園・保育所】&#10;有形固定資産減価償却率"/>
        <xdr:cNvSpPr txBox="1"/>
      </xdr:nvSpPr>
      <xdr:spPr>
        <a:xfrm>
          <a:off x="11856085" y="623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26670</xdr:rowOff>
    </xdr:from>
    <xdr:ext cx="404495" cy="259080"/>
    <xdr:sp macro="" textlink="">
      <xdr:nvSpPr>
        <xdr:cNvPr id="446" name="n_4aveValue【認定こども園・幼稚園・保育所】&#10;有形固定資産減価償却率"/>
        <xdr:cNvSpPr txBox="1"/>
      </xdr:nvSpPr>
      <xdr:spPr>
        <a:xfrm>
          <a:off x="11061065" y="6233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22225</xdr:rowOff>
    </xdr:from>
    <xdr:ext cx="404495" cy="259080"/>
    <xdr:sp macro="" textlink="">
      <xdr:nvSpPr>
        <xdr:cNvPr id="447" name="n_1mainValue【認定こども園・幼稚園・保育所】&#10;有形固定資産減価償却率"/>
        <xdr:cNvSpPr txBox="1"/>
      </xdr:nvSpPr>
      <xdr:spPr>
        <a:xfrm>
          <a:off x="13386435" y="6731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149860</xdr:rowOff>
    </xdr:from>
    <xdr:ext cx="404495" cy="259080"/>
    <xdr:sp macro="" textlink="">
      <xdr:nvSpPr>
        <xdr:cNvPr id="448" name="n_2mainValue【認定こども園・幼稚園・保育所】&#10;有形固定資産減価償却率"/>
        <xdr:cNvSpPr txBox="1"/>
      </xdr:nvSpPr>
      <xdr:spPr>
        <a:xfrm>
          <a:off x="12627610" y="6691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17780</xdr:rowOff>
    </xdr:from>
    <xdr:ext cx="404495" cy="258445"/>
    <xdr:sp macro="" textlink="">
      <xdr:nvSpPr>
        <xdr:cNvPr id="449" name="n_3mainValue【認定こども園・幼稚園・保育所】&#10;有形固定資産減価償却率"/>
        <xdr:cNvSpPr txBox="1"/>
      </xdr:nvSpPr>
      <xdr:spPr>
        <a:xfrm>
          <a:off x="1185608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166370</xdr:rowOff>
    </xdr:from>
    <xdr:ext cx="404495" cy="258445"/>
    <xdr:sp macro="" textlink="">
      <xdr:nvSpPr>
        <xdr:cNvPr id="450" name="n_4mainValue【認定こども園・幼稚園・保育所】&#10;有形固定資産減価償却率"/>
        <xdr:cNvSpPr txBox="1"/>
      </xdr:nvSpPr>
      <xdr:spPr>
        <a:xfrm>
          <a:off x="11061065" y="6708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61594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61594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703451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703451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180365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180365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59" name="テキスト ボックス 458"/>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1" name="直線コネクタ 460"/>
        <xdr:cNvCxnSpPr/>
      </xdr:nvCxnSpPr>
      <xdr:spPr>
        <a:xfrm>
          <a:off x="16032480" y="70827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462" name="テキスト ボックス 461"/>
        <xdr:cNvSpPr txBox="1"/>
      </xdr:nvSpPr>
      <xdr:spPr>
        <a:xfrm>
          <a:off x="15635605"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6032480" y="6709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8445"/>
    <xdr:sp macro="" textlink="">
      <xdr:nvSpPr>
        <xdr:cNvPr id="464" name="テキスト ボックス 463"/>
        <xdr:cNvSpPr txBox="1"/>
      </xdr:nvSpPr>
      <xdr:spPr>
        <a:xfrm>
          <a:off x="15635605" y="65709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6032480" y="6339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8445"/>
    <xdr:sp macro="" textlink="">
      <xdr:nvSpPr>
        <xdr:cNvPr id="466" name="テキスト ボックス 465"/>
        <xdr:cNvSpPr txBox="1"/>
      </xdr:nvSpPr>
      <xdr:spPr>
        <a:xfrm>
          <a:off x="15635605" y="6201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7" name="直線コネクタ 466"/>
        <xdr:cNvCxnSpPr/>
      </xdr:nvCxnSpPr>
      <xdr:spPr>
        <a:xfrm>
          <a:off x="16032480" y="59664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8445"/>
    <xdr:sp macro="" textlink="">
      <xdr:nvSpPr>
        <xdr:cNvPr id="468" name="テキスト ボックス 467"/>
        <xdr:cNvSpPr txBox="1"/>
      </xdr:nvSpPr>
      <xdr:spPr>
        <a:xfrm>
          <a:off x="15635605" y="58280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9" name="直線コネクタ 468"/>
        <xdr:cNvCxnSpPr/>
      </xdr:nvCxnSpPr>
      <xdr:spPr>
        <a:xfrm>
          <a:off x="16032480" y="5593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810"/>
    <xdr:sp macro="" textlink="">
      <xdr:nvSpPr>
        <xdr:cNvPr id="470" name="テキスト ボックス 469"/>
        <xdr:cNvSpPr txBox="1"/>
      </xdr:nvSpPr>
      <xdr:spPr>
        <a:xfrm>
          <a:off x="15635605"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8445"/>
    <xdr:sp macro="" textlink="">
      <xdr:nvSpPr>
        <xdr:cNvPr id="472" name="テキスト ボックス 471"/>
        <xdr:cNvSpPr txBox="1"/>
      </xdr:nvSpPr>
      <xdr:spPr>
        <a:xfrm>
          <a:off x="15635605"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42</xdr:row>
      <xdr:rowOff>0</xdr:rowOff>
    </xdr:to>
    <xdr:cxnSp macro="">
      <xdr:nvCxnSpPr>
        <xdr:cNvPr id="474" name="直線コネクタ 473"/>
        <xdr:cNvCxnSpPr/>
      </xdr:nvCxnSpPr>
      <xdr:spPr>
        <a:xfrm flipV="1">
          <a:off x="19435445" y="56464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265" cy="259080"/>
    <xdr:sp macro="" textlink="">
      <xdr:nvSpPr>
        <xdr:cNvPr id="475" name="【認定こども園・幼稚園・保育所】&#10;一人当たり面積最小値テキスト"/>
        <xdr:cNvSpPr txBox="1"/>
      </xdr:nvSpPr>
      <xdr:spPr>
        <a:xfrm>
          <a:off x="19474180" y="704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476" name="直線コネクタ 475"/>
        <xdr:cNvCxnSpPr/>
      </xdr:nvCxnSpPr>
      <xdr:spPr>
        <a:xfrm>
          <a:off x="19370675" y="70446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265" cy="259080"/>
    <xdr:sp macro="" textlink="">
      <xdr:nvSpPr>
        <xdr:cNvPr id="477" name="【認定こども園・幼稚園・保育所】&#10;一人当たり面積最大値テキスト"/>
        <xdr:cNvSpPr txBox="1"/>
      </xdr:nvSpPr>
      <xdr:spPr>
        <a:xfrm>
          <a:off x="19474180" y="542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478" name="直線コネクタ 477"/>
        <xdr:cNvCxnSpPr/>
      </xdr:nvCxnSpPr>
      <xdr:spPr>
        <a:xfrm>
          <a:off x="19370675" y="56464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125730</xdr:rowOff>
    </xdr:from>
    <xdr:ext cx="469265" cy="258445"/>
    <xdr:sp macro="" textlink="">
      <xdr:nvSpPr>
        <xdr:cNvPr id="479" name="【認定こども園・幼稚園・保育所】&#10;一人当たり面積平均値テキスト"/>
        <xdr:cNvSpPr txBox="1"/>
      </xdr:nvSpPr>
      <xdr:spPr>
        <a:xfrm>
          <a:off x="19474180" y="64998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147320</xdr:rowOff>
    </xdr:from>
    <xdr:to xmlns:xdr="http://schemas.openxmlformats.org/drawingml/2006/spreadsheetDrawing">
      <xdr:col>116</xdr:col>
      <xdr:colOff>114300</xdr:colOff>
      <xdr:row>39</xdr:row>
      <xdr:rowOff>77470</xdr:rowOff>
    </xdr:to>
    <xdr:sp macro="" textlink="">
      <xdr:nvSpPr>
        <xdr:cNvPr id="480" name="フローチャート: 判断 479"/>
        <xdr:cNvSpPr/>
      </xdr:nvSpPr>
      <xdr:spPr>
        <a:xfrm>
          <a:off x="1938528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481" name="フローチャート: 判断 480"/>
        <xdr:cNvSpPr/>
      </xdr:nvSpPr>
      <xdr:spPr>
        <a:xfrm>
          <a:off x="18664555" y="65366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85090</xdr:rowOff>
    </xdr:to>
    <xdr:sp macro="" textlink="">
      <xdr:nvSpPr>
        <xdr:cNvPr id="482" name="フローチャート: 判断 481"/>
        <xdr:cNvSpPr/>
      </xdr:nvSpPr>
      <xdr:spPr>
        <a:xfrm>
          <a:off x="17869535"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85090</xdr:rowOff>
    </xdr:to>
    <xdr:sp macro="" textlink="">
      <xdr:nvSpPr>
        <xdr:cNvPr id="483" name="フローチャート: 判断 482"/>
        <xdr:cNvSpPr/>
      </xdr:nvSpPr>
      <xdr:spPr>
        <a:xfrm>
          <a:off x="1709801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484" name="フローチャート: 判断 483"/>
        <xdr:cNvSpPr/>
      </xdr:nvSpPr>
      <xdr:spPr>
        <a:xfrm>
          <a:off x="16326485" y="646811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5" name="テキスト ボックス 484"/>
        <xdr:cNvSpPr txBox="1"/>
      </xdr:nvSpPr>
      <xdr:spPr>
        <a:xfrm>
          <a:off x="1926907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8445"/>
    <xdr:sp macro="" textlink="">
      <xdr:nvSpPr>
        <xdr:cNvPr id="486" name="テキスト ボックス 485"/>
        <xdr:cNvSpPr txBox="1"/>
      </xdr:nvSpPr>
      <xdr:spPr>
        <a:xfrm>
          <a:off x="185375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87" name="テキスト ボックス 486"/>
        <xdr:cNvSpPr txBox="1"/>
      </xdr:nvSpPr>
      <xdr:spPr>
        <a:xfrm>
          <a:off x="177533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8445"/>
    <xdr:sp macro="" textlink="">
      <xdr:nvSpPr>
        <xdr:cNvPr id="488" name="テキスト ボックス 487"/>
        <xdr:cNvSpPr txBox="1"/>
      </xdr:nvSpPr>
      <xdr:spPr>
        <a:xfrm>
          <a:off x="1698180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8445"/>
    <xdr:sp macro="" textlink="">
      <xdr:nvSpPr>
        <xdr:cNvPr id="489" name="テキスト ボックス 488"/>
        <xdr:cNvSpPr txBox="1"/>
      </xdr:nvSpPr>
      <xdr:spPr>
        <a:xfrm>
          <a:off x="1619948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101600</xdr:rowOff>
    </xdr:from>
    <xdr:to xmlns:xdr="http://schemas.openxmlformats.org/drawingml/2006/spreadsheetDrawing">
      <xdr:col>116</xdr:col>
      <xdr:colOff>114300</xdr:colOff>
      <xdr:row>39</xdr:row>
      <xdr:rowOff>31750</xdr:rowOff>
    </xdr:to>
    <xdr:sp macro="" textlink="">
      <xdr:nvSpPr>
        <xdr:cNvPr id="490" name="楕円 489"/>
        <xdr:cNvSpPr/>
      </xdr:nvSpPr>
      <xdr:spPr>
        <a:xfrm>
          <a:off x="1938528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124460</xdr:rowOff>
    </xdr:from>
    <xdr:ext cx="469265" cy="258445"/>
    <xdr:sp macro="" textlink="">
      <xdr:nvSpPr>
        <xdr:cNvPr id="491" name="【認定こども園・幼稚園・保育所】&#10;一人当たり面積該当値テキスト"/>
        <xdr:cNvSpPr txBox="1"/>
      </xdr:nvSpPr>
      <xdr:spPr>
        <a:xfrm>
          <a:off x="19474180" y="6330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39370</xdr:rowOff>
    </xdr:to>
    <xdr:sp macro="" textlink="">
      <xdr:nvSpPr>
        <xdr:cNvPr id="492" name="楕円 491"/>
        <xdr:cNvSpPr/>
      </xdr:nvSpPr>
      <xdr:spPr>
        <a:xfrm>
          <a:off x="18664555" y="64833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38</xdr:row>
      <xdr:rowOff>152400</xdr:rowOff>
    </xdr:from>
    <xdr:to xmlns:xdr="http://schemas.openxmlformats.org/drawingml/2006/spreadsheetDrawing">
      <xdr:col>116</xdr:col>
      <xdr:colOff>63500</xdr:colOff>
      <xdr:row>38</xdr:row>
      <xdr:rowOff>160020</xdr:rowOff>
    </xdr:to>
    <xdr:cxnSp macro="">
      <xdr:nvCxnSpPr>
        <xdr:cNvPr id="493" name="直線コネクタ 492"/>
        <xdr:cNvCxnSpPr/>
      </xdr:nvCxnSpPr>
      <xdr:spPr>
        <a:xfrm flipV="1">
          <a:off x="18704560" y="6526530"/>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101600</xdr:rowOff>
    </xdr:from>
    <xdr:to xmlns:xdr="http://schemas.openxmlformats.org/drawingml/2006/spreadsheetDrawing">
      <xdr:col>107</xdr:col>
      <xdr:colOff>101600</xdr:colOff>
      <xdr:row>39</xdr:row>
      <xdr:rowOff>31750</xdr:rowOff>
    </xdr:to>
    <xdr:sp macro="" textlink="">
      <xdr:nvSpPr>
        <xdr:cNvPr id="494" name="楕円 493"/>
        <xdr:cNvSpPr/>
      </xdr:nvSpPr>
      <xdr:spPr>
        <a:xfrm>
          <a:off x="17869535"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152400</xdr:rowOff>
    </xdr:from>
    <xdr:to xmlns:xdr="http://schemas.openxmlformats.org/drawingml/2006/spreadsheetDrawing">
      <xdr:col>111</xdr:col>
      <xdr:colOff>167005</xdr:colOff>
      <xdr:row>38</xdr:row>
      <xdr:rowOff>160020</xdr:rowOff>
    </xdr:to>
    <xdr:cxnSp macro="">
      <xdr:nvCxnSpPr>
        <xdr:cNvPr id="495" name="直線コネクタ 494"/>
        <xdr:cNvCxnSpPr/>
      </xdr:nvCxnSpPr>
      <xdr:spPr>
        <a:xfrm>
          <a:off x="17920335" y="6526530"/>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48260</xdr:rowOff>
    </xdr:from>
    <xdr:to xmlns:xdr="http://schemas.openxmlformats.org/drawingml/2006/spreadsheetDrawing">
      <xdr:col>102</xdr:col>
      <xdr:colOff>165100</xdr:colOff>
      <xdr:row>38</xdr:row>
      <xdr:rowOff>149860</xdr:rowOff>
    </xdr:to>
    <xdr:sp macro="" textlink="">
      <xdr:nvSpPr>
        <xdr:cNvPr id="496" name="楕円 495"/>
        <xdr:cNvSpPr/>
      </xdr:nvSpPr>
      <xdr:spPr>
        <a:xfrm>
          <a:off x="1709801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99060</xdr:rowOff>
    </xdr:from>
    <xdr:to xmlns:xdr="http://schemas.openxmlformats.org/drawingml/2006/spreadsheetDrawing">
      <xdr:col>107</xdr:col>
      <xdr:colOff>50800</xdr:colOff>
      <xdr:row>38</xdr:row>
      <xdr:rowOff>152400</xdr:rowOff>
    </xdr:to>
    <xdr:cxnSp macro="">
      <xdr:nvCxnSpPr>
        <xdr:cNvPr id="497" name="直線コネクタ 496"/>
        <xdr:cNvCxnSpPr/>
      </xdr:nvCxnSpPr>
      <xdr:spPr>
        <a:xfrm>
          <a:off x="17148810" y="6473190"/>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33020</xdr:rowOff>
    </xdr:from>
    <xdr:to xmlns:xdr="http://schemas.openxmlformats.org/drawingml/2006/spreadsheetDrawing">
      <xdr:col>98</xdr:col>
      <xdr:colOff>38100</xdr:colOff>
      <xdr:row>38</xdr:row>
      <xdr:rowOff>134620</xdr:rowOff>
    </xdr:to>
    <xdr:sp macro="" textlink="">
      <xdr:nvSpPr>
        <xdr:cNvPr id="498" name="楕円 497"/>
        <xdr:cNvSpPr/>
      </xdr:nvSpPr>
      <xdr:spPr>
        <a:xfrm>
          <a:off x="16326485" y="64071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38</xdr:row>
      <xdr:rowOff>84455</xdr:rowOff>
    </xdr:from>
    <xdr:to xmlns:xdr="http://schemas.openxmlformats.org/drawingml/2006/spreadsheetDrawing">
      <xdr:col>102</xdr:col>
      <xdr:colOff>114300</xdr:colOff>
      <xdr:row>38</xdr:row>
      <xdr:rowOff>99060</xdr:rowOff>
    </xdr:to>
    <xdr:cxnSp macro="">
      <xdr:nvCxnSpPr>
        <xdr:cNvPr id="499" name="直線コネクタ 498"/>
        <xdr:cNvCxnSpPr/>
      </xdr:nvCxnSpPr>
      <xdr:spPr>
        <a:xfrm>
          <a:off x="16366490" y="645858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84455</xdr:rowOff>
    </xdr:from>
    <xdr:ext cx="469265" cy="258445"/>
    <xdr:sp macro="" textlink="">
      <xdr:nvSpPr>
        <xdr:cNvPr id="500" name="n_1aveValue【認定こども園・幼稚園・保育所】&#10;一人当たり面積"/>
        <xdr:cNvSpPr txBox="1"/>
      </xdr:nvSpPr>
      <xdr:spPr>
        <a:xfrm>
          <a:off x="18491200" y="662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76200</xdr:rowOff>
    </xdr:from>
    <xdr:ext cx="469900" cy="259080"/>
    <xdr:sp macro="" textlink="">
      <xdr:nvSpPr>
        <xdr:cNvPr id="501" name="n_2aveValue【認定こども園・幼稚園・保育所】&#10;一人当たり面積"/>
        <xdr:cNvSpPr txBox="1"/>
      </xdr:nvSpPr>
      <xdr:spPr>
        <a:xfrm>
          <a:off x="17708880" y="661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76200</xdr:rowOff>
    </xdr:from>
    <xdr:ext cx="469900" cy="259080"/>
    <xdr:sp macro="" textlink="">
      <xdr:nvSpPr>
        <xdr:cNvPr id="502" name="n_3aveValue【認定こども園・幼稚園・保育所】&#10;一人当たり面積"/>
        <xdr:cNvSpPr txBox="1"/>
      </xdr:nvSpPr>
      <xdr:spPr>
        <a:xfrm>
          <a:off x="16937355" y="661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15240</xdr:rowOff>
    </xdr:from>
    <xdr:ext cx="469900" cy="258445"/>
    <xdr:sp macro="" textlink="">
      <xdr:nvSpPr>
        <xdr:cNvPr id="503" name="n_4aveValue【認定こども園・幼稚園・保育所】&#10;一人当たり面積"/>
        <xdr:cNvSpPr txBox="1"/>
      </xdr:nvSpPr>
      <xdr:spPr>
        <a:xfrm>
          <a:off x="1616583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55880</xdr:rowOff>
    </xdr:from>
    <xdr:ext cx="469265" cy="259080"/>
    <xdr:sp macro="" textlink="">
      <xdr:nvSpPr>
        <xdr:cNvPr id="504" name="n_1mainValue【認定こども園・幼稚園・保育所】&#10;一人当たり面積"/>
        <xdr:cNvSpPr txBox="1"/>
      </xdr:nvSpPr>
      <xdr:spPr>
        <a:xfrm>
          <a:off x="18491200" y="626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48260</xdr:rowOff>
    </xdr:from>
    <xdr:ext cx="469900" cy="258445"/>
    <xdr:sp macro="" textlink="">
      <xdr:nvSpPr>
        <xdr:cNvPr id="505" name="n_2mainValue【認定こども園・幼稚園・保育所】&#10;一人当たり面積"/>
        <xdr:cNvSpPr txBox="1"/>
      </xdr:nvSpPr>
      <xdr:spPr>
        <a:xfrm>
          <a:off x="17708880" y="6254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166370</xdr:rowOff>
    </xdr:from>
    <xdr:ext cx="469900" cy="258445"/>
    <xdr:sp macro="" textlink="">
      <xdr:nvSpPr>
        <xdr:cNvPr id="506" name="n_3mainValue【認定こども園・幼稚園・保育所】&#10;一人当たり面積"/>
        <xdr:cNvSpPr txBox="1"/>
      </xdr:nvSpPr>
      <xdr:spPr>
        <a:xfrm>
          <a:off x="16937355" y="6205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151130</xdr:rowOff>
    </xdr:from>
    <xdr:ext cx="469900" cy="259080"/>
    <xdr:sp macro="" textlink="">
      <xdr:nvSpPr>
        <xdr:cNvPr id="507" name="n_4mainValue【認定こども園・幼稚園・保育所】&#10;一人当たり面積"/>
        <xdr:cNvSpPr txBox="1"/>
      </xdr:nvSpPr>
      <xdr:spPr>
        <a:xfrm>
          <a:off x="16165830" y="6189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10223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10223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192085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192085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29228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29228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516" name="テキスト ボックス 515"/>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517" name="直線コネクタ 516"/>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65</xdr:row>
      <xdr:rowOff>143510</xdr:rowOff>
    </xdr:from>
    <xdr:ext cx="467360" cy="258445"/>
    <xdr:sp macro="" textlink="">
      <xdr:nvSpPr>
        <xdr:cNvPr id="518" name="テキスト ボックス 517"/>
        <xdr:cNvSpPr txBox="1"/>
      </xdr:nvSpPr>
      <xdr:spPr>
        <a:xfrm>
          <a:off x="1052131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63</xdr:row>
      <xdr:rowOff>57150</xdr:rowOff>
    </xdr:to>
    <xdr:cxnSp macro="">
      <xdr:nvCxnSpPr>
        <xdr:cNvPr id="519" name="直線コネクタ 518"/>
        <xdr:cNvCxnSpPr/>
      </xdr:nvCxnSpPr>
      <xdr:spPr>
        <a:xfrm>
          <a:off x="10918825" y="10622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7810"/>
    <xdr:sp macro="" textlink="">
      <xdr:nvSpPr>
        <xdr:cNvPr id="520" name="テキスト ボックス 519"/>
        <xdr:cNvSpPr txBox="1"/>
      </xdr:nvSpPr>
      <xdr:spPr>
        <a:xfrm>
          <a:off x="10562590" y="104838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167005</xdr:colOff>
      <xdr:row>60</xdr:row>
      <xdr:rowOff>0</xdr:rowOff>
    </xdr:to>
    <xdr:cxnSp macro="">
      <xdr:nvCxnSpPr>
        <xdr:cNvPr id="521" name="直線コネクタ 520"/>
        <xdr:cNvCxnSpPr/>
      </xdr:nvCxnSpPr>
      <xdr:spPr>
        <a:xfrm>
          <a:off x="10918825" y="100622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2" name="テキスト ボックス 521"/>
        <xdr:cNvSpPr txBox="1"/>
      </xdr:nvSpPr>
      <xdr:spPr>
        <a:xfrm>
          <a:off x="10562590"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167005</xdr:colOff>
      <xdr:row>56</xdr:row>
      <xdr:rowOff>114300</xdr:rowOff>
    </xdr:to>
    <xdr:cxnSp macro="">
      <xdr:nvCxnSpPr>
        <xdr:cNvPr id="523" name="直線コネクタ 522"/>
        <xdr:cNvCxnSpPr/>
      </xdr:nvCxnSpPr>
      <xdr:spPr>
        <a:xfrm>
          <a:off x="10918825" y="9505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8445"/>
    <xdr:sp macro="" textlink="">
      <xdr:nvSpPr>
        <xdr:cNvPr id="524" name="テキスト ボックス 523"/>
        <xdr:cNvSpPr txBox="1"/>
      </xdr:nvSpPr>
      <xdr:spPr>
        <a:xfrm>
          <a:off x="10562590" y="93675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525" name="直線コネクタ 524"/>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26" name="テキスト ボックス 525"/>
        <xdr:cNvSpPr txBox="1"/>
      </xdr:nvSpPr>
      <xdr:spPr>
        <a:xfrm>
          <a:off x="10562590"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7" name="【学校施設】&#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116840</xdr:rowOff>
    </xdr:from>
    <xdr:to xmlns:xdr="http://schemas.openxmlformats.org/drawingml/2006/spreadsheetDrawing">
      <xdr:col>85</xdr:col>
      <xdr:colOff>126365</xdr:colOff>
      <xdr:row>64</xdr:row>
      <xdr:rowOff>28575</xdr:rowOff>
    </xdr:to>
    <xdr:cxnSp macro="">
      <xdr:nvCxnSpPr>
        <xdr:cNvPr id="528" name="直線コネクタ 527"/>
        <xdr:cNvCxnSpPr/>
      </xdr:nvCxnSpPr>
      <xdr:spPr>
        <a:xfrm flipV="1">
          <a:off x="14321790" y="934085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32385</xdr:rowOff>
    </xdr:from>
    <xdr:ext cx="404495" cy="258445"/>
    <xdr:sp macro="" textlink="">
      <xdr:nvSpPr>
        <xdr:cNvPr id="529" name="【学校施設】&#10;有形固定資産減価償却率最小値テキスト"/>
        <xdr:cNvSpPr txBox="1"/>
      </xdr:nvSpPr>
      <xdr:spPr>
        <a:xfrm>
          <a:off x="14360525" y="10765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28575</xdr:rowOff>
    </xdr:from>
    <xdr:to xmlns:xdr="http://schemas.openxmlformats.org/drawingml/2006/spreadsheetDrawing">
      <xdr:col>86</xdr:col>
      <xdr:colOff>25400</xdr:colOff>
      <xdr:row>64</xdr:row>
      <xdr:rowOff>28575</xdr:rowOff>
    </xdr:to>
    <xdr:cxnSp macro="">
      <xdr:nvCxnSpPr>
        <xdr:cNvPr id="530" name="直線コネクタ 529"/>
        <xdr:cNvCxnSpPr/>
      </xdr:nvCxnSpPr>
      <xdr:spPr>
        <a:xfrm>
          <a:off x="14233525" y="10761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404495" cy="259080"/>
    <xdr:sp macro="" textlink="">
      <xdr:nvSpPr>
        <xdr:cNvPr id="531" name="【学校施設】&#10;有形固定資産減価償却率最大値テキスト"/>
        <xdr:cNvSpPr txBox="1"/>
      </xdr:nvSpPr>
      <xdr:spPr>
        <a:xfrm>
          <a:off x="14360525" y="9120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116840</xdr:rowOff>
    </xdr:from>
    <xdr:to xmlns:xdr="http://schemas.openxmlformats.org/drawingml/2006/spreadsheetDrawing">
      <xdr:col>86</xdr:col>
      <xdr:colOff>25400</xdr:colOff>
      <xdr:row>55</xdr:row>
      <xdr:rowOff>116840</xdr:rowOff>
    </xdr:to>
    <xdr:cxnSp macro="">
      <xdr:nvCxnSpPr>
        <xdr:cNvPr id="532" name="直線コネクタ 531"/>
        <xdr:cNvCxnSpPr/>
      </xdr:nvCxnSpPr>
      <xdr:spPr>
        <a:xfrm>
          <a:off x="14233525" y="93408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113665</xdr:rowOff>
    </xdr:from>
    <xdr:ext cx="404495" cy="259080"/>
    <xdr:sp macro="" textlink="">
      <xdr:nvSpPr>
        <xdr:cNvPr id="533" name="【学校施設】&#10;有形固定資産減価償却率平均値テキスト"/>
        <xdr:cNvSpPr txBox="1"/>
      </xdr:nvSpPr>
      <xdr:spPr>
        <a:xfrm>
          <a:off x="14360525" y="101758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135255</xdr:rowOff>
    </xdr:from>
    <xdr:to xmlns:xdr="http://schemas.openxmlformats.org/drawingml/2006/spreadsheetDrawing">
      <xdr:col>85</xdr:col>
      <xdr:colOff>167005</xdr:colOff>
      <xdr:row>61</xdr:row>
      <xdr:rowOff>64770</xdr:rowOff>
    </xdr:to>
    <xdr:sp macro="" textlink="">
      <xdr:nvSpPr>
        <xdr:cNvPr id="534" name="フローチャート: 判断 533"/>
        <xdr:cNvSpPr/>
      </xdr:nvSpPr>
      <xdr:spPr>
        <a:xfrm>
          <a:off x="14271625" y="10197465"/>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123190</xdr:rowOff>
    </xdr:from>
    <xdr:to xmlns:xdr="http://schemas.openxmlformats.org/drawingml/2006/spreadsheetDrawing">
      <xdr:col>81</xdr:col>
      <xdr:colOff>101600</xdr:colOff>
      <xdr:row>61</xdr:row>
      <xdr:rowOff>53340</xdr:rowOff>
    </xdr:to>
    <xdr:sp macro="" textlink="">
      <xdr:nvSpPr>
        <xdr:cNvPr id="535" name="フローチャート: 判断 534"/>
        <xdr:cNvSpPr/>
      </xdr:nvSpPr>
      <xdr:spPr>
        <a:xfrm>
          <a:off x="13527405" y="1018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103505</xdr:rowOff>
    </xdr:from>
    <xdr:to xmlns:xdr="http://schemas.openxmlformats.org/drawingml/2006/spreadsheetDrawing">
      <xdr:col>76</xdr:col>
      <xdr:colOff>165100</xdr:colOff>
      <xdr:row>61</xdr:row>
      <xdr:rowOff>33655</xdr:rowOff>
    </xdr:to>
    <xdr:sp macro="" textlink="">
      <xdr:nvSpPr>
        <xdr:cNvPr id="536" name="フローチャート: 判断 535"/>
        <xdr:cNvSpPr/>
      </xdr:nvSpPr>
      <xdr:spPr>
        <a:xfrm>
          <a:off x="12755880" y="1016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537" name="フローチャート: 判断 536"/>
        <xdr:cNvSpPr/>
      </xdr:nvSpPr>
      <xdr:spPr>
        <a:xfrm>
          <a:off x="11984355" y="1014031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63500</xdr:rowOff>
    </xdr:from>
    <xdr:to xmlns:xdr="http://schemas.openxmlformats.org/drawingml/2006/spreadsheetDrawing">
      <xdr:col>67</xdr:col>
      <xdr:colOff>101600</xdr:colOff>
      <xdr:row>60</xdr:row>
      <xdr:rowOff>165100</xdr:rowOff>
    </xdr:to>
    <xdr:sp macro="" textlink="">
      <xdr:nvSpPr>
        <xdr:cNvPr id="538" name="フローチャート: 判断 537"/>
        <xdr:cNvSpPr/>
      </xdr:nvSpPr>
      <xdr:spPr>
        <a:xfrm>
          <a:off x="11189335"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39" name="テキスト ボックス 538"/>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540" name="テキスト ボックス 539"/>
        <xdr:cNvSpPr txBox="1"/>
      </xdr:nvSpPr>
      <xdr:spPr>
        <a:xfrm>
          <a:off x="134112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9080"/>
    <xdr:sp macro="" textlink="">
      <xdr:nvSpPr>
        <xdr:cNvPr id="541" name="テキスト ボックス 540"/>
        <xdr:cNvSpPr txBox="1"/>
      </xdr:nvSpPr>
      <xdr:spPr>
        <a:xfrm>
          <a:off x="126396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542" name="テキスト ボックス 541"/>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543" name="テキスト ボックス 542"/>
        <xdr:cNvSpPr txBox="1"/>
      </xdr:nvSpPr>
      <xdr:spPr>
        <a:xfrm>
          <a:off x="110731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120650</xdr:rowOff>
    </xdr:from>
    <xdr:to xmlns:xdr="http://schemas.openxmlformats.org/drawingml/2006/spreadsheetDrawing">
      <xdr:col>85</xdr:col>
      <xdr:colOff>167005</xdr:colOff>
      <xdr:row>61</xdr:row>
      <xdr:rowOff>50800</xdr:rowOff>
    </xdr:to>
    <xdr:sp macro="" textlink="">
      <xdr:nvSpPr>
        <xdr:cNvPr id="544" name="楕円 543"/>
        <xdr:cNvSpPr/>
      </xdr:nvSpPr>
      <xdr:spPr>
        <a:xfrm>
          <a:off x="14271625" y="1018286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143510</xdr:rowOff>
    </xdr:from>
    <xdr:ext cx="404495" cy="258445"/>
    <xdr:sp macro="" textlink="">
      <xdr:nvSpPr>
        <xdr:cNvPr id="545" name="【学校施設】&#10;有形固定資産減価償却率該当値テキスト"/>
        <xdr:cNvSpPr txBox="1"/>
      </xdr:nvSpPr>
      <xdr:spPr>
        <a:xfrm>
          <a:off x="14360525" y="1003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80645</xdr:rowOff>
    </xdr:from>
    <xdr:to xmlns:xdr="http://schemas.openxmlformats.org/drawingml/2006/spreadsheetDrawing">
      <xdr:col>81</xdr:col>
      <xdr:colOff>101600</xdr:colOff>
      <xdr:row>61</xdr:row>
      <xdr:rowOff>10795</xdr:rowOff>
    </xdr:to>
    <xdr:sp macro="" textlink="">
      <xdr:nvSpPr>
        <xdr:cNvPr id="546" name="楕円 545"/>
        <xdr:cNvSpPr/>
      </xdr:nvSpPr>
      <xdr:spPr>
        <a:xfrm>
          <a:off x="13527405"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131445</xdr:rowOff>
    </xdr:from>
    <xdr:to xmlns:xdr="http://schemas.openxmlformats.org/drawingml/2006/spreadsheetDrawing">
      <xdr:col>85</xdr:col>
      <xdr:colOff>127000</xdr:colOff>
      <xdr:row>61</xdr:row>
      <xdr:rowOff>0</xdr:rowOff>
    </xdr:to>
    <xdr:cxnSp macro="">
      <xdr:nvCxnSpPr>
        <xdr:cNvPr id="547" name="直線コネクタ 546"/>
        <xdr:cNvCxnSpPr/>
      </xdr:nvCxnSpPr>
      <xdr:spPr>
        <a:xfrm>
          <a:off x="13578205" y="10193655"/>
          <a:ext cx="7442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55245</xdr:rowOff>
    </xdr:from>
    <xdr:to xmlns:xdr="http://schemas.openxmlformats.org/drawingml/2006/spreadsheetDrawing">
      <xdr:col>76</xdr:col>
      <xdr:colOff>165100</xdr:colOff>
      <xdr:row>60</xdr:row>
      <xdr:rowOff>156845</xdr:rowOff>
    </xdr:to>
    <xdr:sp macro="" textlink="">
      <xdr:nvSpPr>
        <xdr:cNvPr id="548" name="楕円 547"/>
        <xdr:cNvSpPr/>
      </xdr:nvSpPr>
      <xdr:spPr>
        <a:xfrm>
          <a:off x="1275588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106045</xdr:rowOff>
    </xdr:from>
    <xdr:to xmlns:xdr="http://schemas.openxmlformats.org/drawingml/2006/spreadsheetDrawing">
      <xdr:col>81</xdr:col>
      <xdr:colOff>50800</xdr:colOff>
      <xdr:row>60</xdr:row>
      <xdr:rowOff>131445</xdr:rowOff>
    </xdr:to>
    <xdr:cxnSp macro="">
      <xdr:nvCxnSpPr>
        <xdr:cNvPr id="549" name="直線コネクタ 548"/>
        <xdr:cNvCxnSpPr/>
      </xdr:nvCxnSpPr>
      <xdr:spPr>
        <a:xfrm>
          <a:off x="12806680" y="10168255"/>
          <a:ext cx="771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17780</xdr:rowOff>
    </xdr:from>
    <xdr:to xmlns:xdr="http://schemas.openxmlformats.org/drawingml/2006/spreadsheetDrawing">
      <xdr:col>72</xdr:col>
      <xdr:colOff>38100</xdr:colOff>
      <xdr:row>60</xdr:row>
      <xdr:rowOff>119380</xdr:rowOff>
    </xdr:to>
    <xdr:sp macro="" textlink="">
      <xdr:nvSpPr>
        <xdr:cNvPr id="550" name="楕円 549"/>
        <xdr:cNvSpPr/>
      </xdr:nvSpPr>
      <xdr:spPr>
        <a:xfrm>
          <a:off x="11984355" y="100799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60</xdr:row>
      <xdr:rowOff>68580</xdr:rowOff>
    </xdr:from>
    <xdr:to xmlns:xdr="http://schemas.openxmlformats.org/drawingml/2006/spreadsheetDrawing">
      <xdr:col>76</xdr:col>
      <xdr:colOff>114300</xdr:colOff>
      <xdr:row>60</xdr:row>
      <xdr:rowOff>106045</xdr:rowOff>
    </xdr:to>
    <xdr:cxnSp macro="">
      <xdr:nvCxnSpPr>
        <xdr:cNvPr id="551" name="直線コネクタ 550"/>
        <xdr:cNvCxnSpPr/>
      </xdr:nvCxnSpPr>
      <xdr:spPr>
        <a:xfrm>
          <a:off x="12024360" y="10130790"/>
          <a:ext cx="7823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140970</xdr:rowOff>
    </xdr:from>
    <xdr:to xmlns:xdr="http://schemas.openxmlformats.org/drawingml/2006/spreadsheetDrawing">
      <xdr:col>67</xdr:col>
      <xdr:colOff>101600</xdr:colOff>
      <xdr:row>60</xdr:row>
      <xdr:rowOff>71120</xdr:rowOff>
    </xdr:to>
    <xdr:sp macro="" textlink="">
      <xdr:nvSpPr>
        <xdr:cNvPr id="552" name="楕円 551"/>
        <xdr:cNvSpPr/>
      </xdr:nvSpPr>
      <xdr:spPr>
        <a:xfrm>
          <a:off x="11189335" y="10035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20320</xdr:rowOff>
    </xdr:from>
    <xdr:to xmlns:xdr="http://schemas.openxmlformats.org/drawingml/2006/spreadsheetDrawing">
      <xdr:col>71</xdr:col>
      <xdr:colOff>167005</xdr:colOff>
      <xdr:row>60</xdr:row>
      <xdr:rowOff>68580</xdr:rowOff>
    </xdr:to>
    <xdr:cxnSp macro="">
      <xdr:nvCxnSpPr>
        <xdr:cNvPr id="553" name="直線コネクタ 552"/>
        <xdr:cNvCxnSpPr/>
      </xdr:nvCxnSpPr>
      <xdr:spPr>
        <a:xfrm>
          <a:off x="11240135" y="10082530"/>
          <a:ext cx="7842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45085</xdr:rowOff>
    </xdr:from>
    <xdr:ext cx="404495" cy="259080"/>
    <xdr:sp macro="" textlink="">
      <xdr:nvSpPr>
        <xdr:cNvPr id="554" name="n_1aveValue【学校施設】&#10;有形固定資産減価償却率"/>
        <xdr:cNvSpPr txBox="1"/>
      </xdr:nvSpPr>
      <xdr:spPr>
        <a:xfrm>
          <a:off x="13386435" y="10274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24765</xdr:rowOff>
    </xdr:from>
    <xdr:ext cx="404495" cy="259080"/>
    <xdr:sp macro="" textlink="">
      <xdr:nvSpPr>
        <xdr:cNvPr id="555" name="n_2aveValue【学校施設】&#10;有形固定資産減価償却率"/>
        <xdr:cNvSpPr txBox="1"/>
      </xdr:nvSpPr>
      <xdr:spPr>
        <a:xfrm>
          <a:off x="12627610" y="10254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167640</xdr:rowOff>
    </xdr:from>
    <xdr:ext cx="404495" cy="259080"/>
    <xdr:sp macro="" textlink="">
      <xdr:nvSpPr>
        <xdr:cNvPr id="556" name="n_3aveValue【学校施設】&#10;有形固定資産減価償却率"/>
        <xdr:cNvSpPr txBox="1"/>
      </xdr:nvSpPr>
      <xdr:spPr>
        <a:xfrm>
          <a:off x="11856085" y="10229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156210</xdr:rowOff>
    </xdr:from>
    <xdr:ext cx="404495" cy="259080"/>
    <xdr:sp macro="" textlink="">
      <xdr:nvSpPr>
        <xdr:cNvPr id="557" name="n_4aveValue【学校施設】&#10;有形固定資産減価償却率"/>
        <xdr:cNvSpPr txBox="1"/>
      </xdr:nvSpPr>
      <xdr:spPr>
        <a:xfrm>
          <a:off x="11061065" y="10218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27305</xdr:rowOff>
    </xdr:from>
    <xdr:ext cx="404495" cy="259080"/>
    <xdr:sp macro="" textlink="">
      <xdr:nvSpPr>
        <xdr:cNvPr id="558" name="n_1mainValue【学校施設】&#10;有形固定資産減価償却率"/>
        <xdr:cNvSpPr txBox="1"/>
      </xdr:nvSpPr>
      <xdr:spPr>
        <a:xfrm>
          <a:off x="13386435" y="9921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1905</xdr:rowOff>
    </xdr:from>
    <xdr:ext cx="404495" cy="259080"/>
    <xdr:sp macro="" textlink="">
      <xdr:nvSpPr>
        <xdr:cNvPr id="559" name="n_2mainValue【学校施設】&#10;有形固定資産減価償却率"/>
        <xdr:cNvSpPr txBox="1"/>
      </xdr:nvSpPr>
      <xdr:spPr>
        <a:xfrm>
          <a:off x="12627610" y="9896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135890</xdr:rowOff>
    </xdr:from>
    <xdr:ext cx="404495" cy="259080"/>
    <xdr:sp macro="" textlink="">
      <xdr:nvSpPr>
        <xdr:cNvPr id="560" name="n_3mainValue【学校施設】&#10;有形固定資産減価償却率"/>
        <xdr:cNvSpPr txBox="1"/>
      </xdr:nvSpPr>
      <xdr:spPr>
        <a:xfrm>
          <a:off x="11856085" y="9862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87630</xdr:rowOff>
    </xdr:from>
    <xdr:ext cx="404495" cy="258445"/>
    <xdr:sp macro="" textlink="">
      <xdr:nvSpPr>
        <xdr:cNvPr id="561" name="n_4mainValue【学校施設】&#10;有形固定資産減価償却率"/>
        <xdr:cNvSpPr txBox="1"/>
      </xdr:nvSpPr>
      <xdr:spPr>
        <a:xfrm>
          <a:off x="11061065" y="9814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2" name="正方形/長方形 561"/>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3" name="正方形/長方形 562"/>
        <xdr:cNvSpPr/>
      </xdr:nvSpPr>
      <xdr:spPr>
        <a:xfrm>
          <a:off x="161594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4" name="正方形/長方形 563"/>
        <xdr:cNvSpPr/>
      </xdr:nvSpPr>
      <xdr:spPr>
        <a:xfrm>
          <a:off x="161594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5" name="正方形/長方形 564"/>
        <xdr:cNvSpPr/>
      </xdr:nvSpPr>
      <xdr:spPr>
        <a:xfrm>
          <a:off x="1703451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6" name="正方形/長方形 565"/>
        <xdr:cNvSpPr/>
      </xdr:nvSpPr>
      <xdr:spPr>
        <a:xfrm>
          <a:off x="1703451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7" name="正方形/長方形 566"/>
        <xdr:cNvSpPr/>
      </xdr:nvSpPr>
      <xdr:spPr>
        <a:xfrm>
          <a:off x="180365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8" name="正方形/長方形 567"/>
        <xdr:cNvSpPr/>
      </xdr:nvSpPr>
      <xdr:spPr>
        <a:xfrm>
          <a:off x="180365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9" name="正方形/長方形 568"/>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570" name="テキスト ボックス 569"/>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1" name="直線コネクタ 570"/>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572" name="テキスト ボックス 571"/>
        <xdr:cNvSpPr txBox="1"/>
      </xdr:nvSpPr>
      <xdr:spPr>
        <a:xfrm>
          <a:off x="1563560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3" name="直線コネクタ 572"/>
        <xdr:cNvCxnSpPr/>
      </xdr:nvCxnSpPr>
      <xdr:spPr>
        <a:xfrm>
          <a:off x="16032480" y="108635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7360" cy="258445"/>
    <xdr:sp macro="" textlink="">
      <xdr:nvSpPr>
        <xdr:cNvPr id="574" name="テキスト ボックス 573"/>
        <xdr:cNvSpPr txBox="1"/>
      </xdr:nvSpPr>
      <xdr:spPr>
        <a:xfrm>
          <a:off x="15635605" y="10725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5" name="直線コネクタ 574"/>
        <xdr:cNvCxnSpPr/>
      </xdr:nvCxnSpPr>
      <xdr:spPr>
        <a:xfrm>
          <a:off x="16032480" y="10544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59080"/>
    <xdr:sp macro="" textlink="">
      <xdr:nvSpPr>
        <xdr:cNvPr id="576" name="テキスト ボックス 575"/>
        <xdr:cNvSpPr txBox="1"/>
      </xdr:nvSpPr>
      <xdr:spPr>
        <a:xfrm>
          <a:off x="15635605" y="1040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7" name="直線コネクタ 576"/>
        <xdr:cNvCxnSpPr/>
      </xdr:nvCxnSpPr>
      <xdr:spPr>
        <a:xfrm>
          <a:off x="16032480" y="10225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9080"/>
    <xdr:sp macro="" textlink="">
      <xdr:nvSpPr>
        <xdr:cNvPr id="578" name="テキスト ボックス 577"/>
        <xdr:cNvSpPr txBox="1"/>
      </xdr:nvSpPr>
      <xdr:spPr>
        <a:xfrm>
          <a:off x="15635605"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79" name="直線コネクタ 578"/>
        <xdr:cNvCxnSpPr/>
      </xdr:nvCxnSpPr>
      <xdr:spPr>
        <a:xfrm>
          <a:off x="16032480" y="99028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7360" cy="259080"/>
    <xdr:sp macro="" textlink="">
      <xdr:nvSpPr>
        <xdr:cNvPr id="580" name="テキスト ボックス 579"/>
        <xdr:cNvSpPr txBox="1"/>
      </xdr:nvSpPr>
      <xdr:spPr>
        <a:xfrm>
          <a:off x="15635605"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1" name="直線コネクタ 580"/>
        <xdr:cNvCxnSpPr/>
      </xdr:nvCxnSpPr>
      <xdr:spPr>
        <a:xfrm>
          <a:off x="16032480" y="95840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8445"/>
    <xdr:sp macro="" textlink="">
      <xdr:nvSpPr>
        <xdr:cNvPr id="582" name="テキスト ボックス 581"/>
        <xdr:cNvSpPr txBox="1"/>
      </xdr:nvSpPr>
      <xdr:spPr>
        <a:xfrm>
          <a:off x="15635605" y="94456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3" name="直線コネクタ 582"/>
        <xdr:cNvCxnSpPr/>
      </xdr:nvCxnSpPr>
      <xdr:spPr>
        <a:xfrm>
          <a:off x="16032480" y="9264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8445"/>
    <xdr:sp macro="" textlink="">
      <xdr:nvSpPr>
        <xdr:cNvPr id="584" name="テキスト ボックス 583"/>
        <xdr:cNvSpPr txBox="1"/>
      </xdr:nvSpPr>
      <xdr:spPr>
        <a:xfrm>
          <a:off x="15635605" y="9126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586" name="テキスト ボックス 585"/>
        <xdr:cNvSpPr txBox="1"/>
      </xdr:nvSpPr>
      <xdr:spPr>
        <a:xfrm>
          <a:off x="15635605"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8890</xdr:rowOff>
    </xdr:from>
    <xdr:to xmlns:xdr="http://schemas.openxmlformats.org/drawingml/2006/spreadsheetDrawing">
      <xdr:col>116</xdr:col>
      <xdr:colOff>62865</xdr:colOff>
      <xdr:row>63</xdr:row>
      <xdr:rowOff>91440</xdr:rowOff>
    </xdr:to>
    <xdr:cxnSp macro="">
      <xdr:nvCxnSpPr>
        <xdr:cNvPr id="588" name="直線コネクタ 587"/>
        <xdr:cNvCxnSpPr/>
      </xdr:nvCxnSpPr>
      <xdr:spPr>
        <a:xfrm flipV="1">
          <a:off x="19435445" y="923290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95250</xdr:rowOff>
    </xdr:from>
    <xdr:ext cx="469265" cy="259080"/>
    <xdr:sp macro="" textlink="">
      <xdr:nvSpPr>
        <xdr:cNvPr id="589" name="【学校施設】&#10;一人当たり面積最小値テキスト"/>
        <xdr:cNvSpPr txBox="1"/>
      </xdr:nvSpPr>
      <xdr:spPr>
        <a:xfrm>
          <a:off x="19474180" y="1066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91440</xdr:rowOff>
    </xdr:from>
    <xdr:to xmlns:xdr="http://schemas.openxmlformats.org/drawingml/2006/spreadsheetDrawing">
      <xdr:col>116</xdr:col>
      <xdr:colOff>152400</xdr:colOff>
      <xdr:row>63</xdr:row>
      <xdr:rowOff>91440</xdr:rowOff>
    </xdr:to>
    <xdr:cxnSp macro="">
      <xdr:nvCxnSpPr>
        <xdr:cNvPr id="590" name="直線コネクタ 589"/>
        <xdr:cNvCxnSpPr/>
      </xdr:nvCxnSpPr>
      <xdr:spPr>
        <a:xfrm>
          <a:off x="19370675" y="10656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127635</xdr:rowOff>
    </xdr:from>
    <xdr:ext cx="469265" cy="258445"/>
    <xdr:sp macro="" textlink="">
      <xdr:nvSpPr>
        <xdr:cNvPr id="591" name="【学校施設】&#10;一人当たり面積最大値テキスト"/>
        <xdr:cNvSpPr txBox="1"/>
      </xdr:nvSpPr>
      <xdr:spPr>
        <a:xfrm>
          <a:off x="19474180" y="901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8890</xdr:rowOff>
    </xdr:from>
    <xdr:to xmlns:xdr="http://schemas.openxmlformats.org/drawingml/2006/spreadsheetDrawing">
      <xdr:col>116</xdr:col>
      <xdr:colOff>152400</xdr:colOff>
      <xdr:row>55</xdr:row>
      <xdr:rowOff>8890</xdr:rowOff>
    </xdr:to>
    <xdr:cxnSp macro="">
      <xdr:nvCxnSpPr>
        <xdr:cNvPr id="592" name="直線コネクタ 591"/>
        <xdr:cNvCxnSpPr/>
      </xdr:nvCxnSpPr>
      <xdr:spPr>
        <a:xfrm>
          <a:off x="19370675" y="92329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56515</xdr:rowOff>
    </xdr:from>
    <xdr:ext cx="469265" cy="259080"/>
    <xdr:sp macro="" textlink="">
      <xdr:nvSpPr>
        <xdr:cNvPr id="593" name="【学校施設】&#10;一人当たり面積平均値テキスト"/>
        <xdr:cNvSpPr txBox="1"/>
      </xdr:nvSpPr>
      <xdr:spPr>
        <a:xfrm>
          <a:off x="19474180" y="99510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78105</xdr:rowOff>
    </xdr:from>
    <xdr:to xmlns:xdr="http://schemas.openxmlformats.org/drawingml/2006/spreadsheetDrawing">
      <xdr:col>116</xdr:col>
      <xdr:colOff>114300</xdr:colOff>
      <xdr:row>60</xdr:row>
      <xdr:rowOff>8255</xdr:rowOff>
    </xdr:to>
    <xdr:sp macro="" textlink="">
      <xdr:nvSpPr>
        <xdr:cNvPr id="594" name="フローチャート: 判断 593"/>
        <xdr:cNvSpPr/>
      </xdr:nvSpPr>
      <xdr:spPr>
        <a:xfrm>
          <a:off x="193852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92710</xdr:rowOff>
    </xdr:from>
    <xdr:to xmlns:xdr="http://schemas.openxmlformats.org/drawingml/2006/spreadsheetDrawing">
      <xdr:col>112</xdr:col>
      <xdr:colOff>38100</xdr:colOff>
      <xdr:row>60</xdr:row>
      <xdr:rowOff>22860</xdr:rowOff>
    </xdr:to>
    <xdr:sp macro="" textlink="">
      <xdr:nvSpPr>
        <xdr:cNvPr id="595" name="フローチャート: 判断 594"/>
        <xdr:cNvSpPr/>
      </xdr:nvSpPr>
      <xdr:spPr>
        <a:xfrm>
          <a:off x="18664555" y="99872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88265</xdr:rowOff>
    </xdr:from>
    <xdr:to xmlns:xdr="http://schemas.openxmlformats.org/drawingml/2006/spreadsheetDrawing">
      <xdr:col>107</xdr:col>
      <xdr:colOff>101600</xdr:colOff>
      <xdr:row>60</xdr:row>
      <xdr:rowOff>18415</xdr:rowOff>
    </xdr:to>
    <xdr:sp macro="" textlink="">
      <xdr:nvSpPr>
        <xdr:cNvPr id="596" name="フローチャート: 判断 595"/>
        <xdr:cNvSpPr/>
      </xdr:nvSpPr>
      <xdr:spPr>
        <a:xfrm>
          <a:off x="17869535"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102870</xdr:rowOff>
    </xdr:from>
    <xdr:to xmlns:xdr="http://schemas.openxmlformats.org/drawingml/2006/spreadsheetDrawing">
      <xdr:col>102</xdr:col>
      <xdr:colOff>165100</xdr:colOff>
      <xdr:row>60</xdr:row>
      <xdr:rowOff>33020</xdr:rowOff>
    </xdr:to>
    <xdr:sp macro="" textlink="">
      <xdr:nvSpPr>
        <xdr:cNvPr id="597" name="フローチャート: 判断 596"/>
        <xdr:cNvSpPr/>
      </xdr:nvSpPr>
      <xdr:spPr>
        <a:xfrm>
          <a:off x="17098010" y="9997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58</xdr:row>
      <xdr:rowOff>78105</xdr:rowOff>
    </xdr:from>
    <xdr:to xmlns:xdr="http://schemas.openxmlformats.org/drawingml/2006/spreadsheetDrawing">
      <xdr:col>98</xdr:col>
      <xdr:colOff>38100</xdr:colOff>
      <xdr:row>59</xdr:row>
      <xdr:rowOff>8255</xdr:rowOff>
    </xdr:to>
    <xdr:sp macro="" textlink="">
      <xdr:nvSpPr>
        <xdr:cNvPr id="598" name="フローチャート: 判断 597"/>
        <xdr:cNvSpPr/>
      </xdr:nvSpPr>
      <xdr:spPr>
        <a:xfrm>
          <a:off x="16326485" y="98050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599" name="テキスト ボックス 598"/>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600" name="テキスト ボックス 599"/>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601" name="テキスト ボックス 600"/>
        <xdr:cNvSpPr txBox="1"/>
      </xdr:nvSpPr>
      <xdr:spPr>
        <a:xfrm>
          <a:off x="177533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9080"/>
    <xdr:sp macro="" textlink="">
      <xdr:nvSpPr>
        <xdr:cNvPr id="602" name="テキスト ボックス 601"/>
        <xdr:cNvSpPr txBox="1"/>
      </xdr:nvSpPr>
      <xdr:spPr>
        <a:xfrm>
          <a:off x="1698180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603" name="テキスト ボックス 602"/>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92710</xdr:rowOff>
    </xdr:from>
    <xdr:to xmlns:xdr="http://schemas.openxmlformats.org/drawingml/2006/spreadsheetDrawing">
      <xdr:col>116</xdr:col>
      <xdr:colOff>114300</xdr:colOff>
      <xdr:row>58</xdr:row>
      <xdr:rowOff>22860</xdr:rowOff>
    </xdr:to>
    <xdr:sp macro="" textlink="">
      <xdr:nvSpPr>
        <xdr:cNvPr id="604" name="楕円 603"/>
        <xdr:cNvSpPr/>
      </xdr:nvSpPr>
      <xdr:spPr>
        <a:xfrm>
          <a:off x="19385280" y="965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115570</xdr:rowOff>
    </xdr:from>
    <xdr:ext cx="469265" cy="259080"/>
    <xdr:sp macro="" textlink="">
      <xdr:nvSpPr>
        <xdr:cNvPr id="605" name="【学校施設】&#10;一人当たり面積該当値テキスト"/>
        <xdr:cNvSpPr txBox="1"/>
      </xdr:nvSpPr>
      <xdr:spPr>
        <a:xfrm>
          <a:off x="19474180" y="9507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104140</xdr:rowOff>
    </xdr:from>
    <xdr:to xmlns:xdr="http://schemas.openxmlformats.org/drawingml/2006/spreadsheetDrawing">
      <xdr:col>112</xdr:col>
      <xdr:colOff>38100</xdr:colOff>
      <xdr:row>58</xdr:row>
      <xdr:rowOff>34290</xdr:rowOff>
    </xdr:to>
    <xdr:sp macro="" textlink="">
      <xdr:nvSpPr>
        <xdr:cNvPr id="606" name="楕円 605"/>
        <xdr:cNvSpPr/>
      </xdr:nvSpPr>
      <xdr:spPr>
        <a:xfrm>
          <a:off x="18664555" y="96634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57</xdr:row>
      <xdr:rowOff>143510</xdr:rowOff>
    </xdr:from>
    <xdr:to xmlns:xdr="http://schemas.openxmlformats.org/drawingml/2006/spreadsheetDrawing">
      <xdr:col>116</xdr:col>
      <xdr:colOff>63500</xdr:colOff>
      <xdr:row>57</xdr:row>
      <xdr:rowOff>154940</xdr:rowOff>
    </xdr:to>
    <xdr:cxnSp macro="">
      <xdr:nvCxnSpPr>
        <xdr:cNvPr id="607" name="直線コネクタ 606"/>
        <xdr:cNvCxnSpPr/>
      </xdr:nvCxnSpPr>
      <xdr:spPr>
        <a:xfrm flipV="1">
          <a:off x="18704560" y="9702800"/>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57150</xdr:rowOff>
    </xdr:to>
    <xdr:sp macro="" textlink="">
      <xdr:nvSpPr>
        <xdr:cNvPr id="608" name="楕円 607"/>
        <xdr:cNvSpPr/>
      </xdr:nvSpPr>
      <xdr:spPr>
        <a:xfrm>
          <a:off x="17869535" y="9686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154940</xdr:rowOff>
    </xdr:from>
    <xdr:to xmlns:xdr="http://schemas.openxmlformats.org/drawingml/2006/spreadsheetDrawing">
      <xdr:col>111</xdr:col>
      <xdr:colOff>167005</xdr:colOff>
      <xdr:row>58</xdr:row>
      <xdr:rowOff>6350</xdr:rowOff>
    </xdr:to>
    <xdr:cxnSp macro="">
      <xdr:nvCxnSpPr>
        <xdr:cNvPr id="609" name="直線コネクタ 608"/>
        <xdr:cNvCxnSpPr/>
      </xdr:nvCxnSpPr>
      <xdr:spPr>
        <a:xfrm flipV="1">
          <a:off x="17920335" y="9714230"/>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140335</xdr:rowOff>
    </xdr:from>
    <xdr:to xmlns:xdr="http://schemas.openxmlformats.org/drawingml/2006/spreadsheetDrawing">
      <xdr:col>102</xdr:col>
      <xdr:colOff>165100</xdr:colOff>
      <xdr:row>58</xdr:row>
      <xdr:rowOff>70485</xdr:rowOff>
    </xdr:to>
    <xdr:sp macro="" textlink="">
      <xdr:nvSpPr>
        <xdr:cNvPr id="610" name="楕円 609"/>
        <xdr:cNvSpPr/>
      </xdr:nvSpPr>
      <xdr:spPr>
        <a:xfrm>
          <a:off x="17098010" y="969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6350</xdr:rowOff>
    </xdr:from>
    <xdr:to xmlns:xdr="http://schemas.openxmlformats.org/drawingml/2006/spreadsheetDrawing">
      <xdr:col>107</xdr:col>
      <xdr:colOff>50800</xdr:colOff>
      <xdr:row>58</xdr:row>
      <xdr:rowOff>19685</xdr:rowOff>
    </xdr:to>
    <xdr:cxnSp macro="">
      <xdr:nvCxnSpPr>
        <xdr:cNvPr id="611" name="直線コネクタ 610"/>
        <xdr:cNvCxnSpPr/>
      </xdr:nvCxnSpPr>
      <xdr:spPr>
        <a:xfrm flipV="1">
          <a:off x="17148810" y="9733280"/>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158750</xdr:rowOff>
    </xdr:from>
    <xdr:to xmlns:xdr="http://schemas.openxmlformats.org/drawingml/2006/spreadsheetDrawing">
      <xdr:col>98</xdr:col>
      <xdr:colOff>38100</xdr:colOff>
      <xdr:row>58</xdr:row>
      <xdr:rowOff>88265</xdr:rowOff>
    </xdr:to>
    <xdr:sp macro="" textlink="">
      <xdr:nvSpPr>
        <xdr:cNvPr id="612" name="楕円 611"/>
        <xdr:cNvSpPr/>
      </xdr:nvSpPr>
      <xdr:spPr>
        <a:xfrm>
          <a:off x="16326485" y="9718040"/>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58</xdr:row>
      <xdr:rowOff>19685</xdr:rowOff>
    </xdr:from>
    <xdr:to xmlns:xdr="http://schemas.openxmlformats.org/drawingml/2006/spreadsheetDrawing">
      <xdr:col>102</xdr:col>
      <xdr:colOff>114300</xdr:colOff>
      <xdr:row>58</xdr:row>
      <xdr:rowOff>37465</xdr:rowOff>
    </xdr:to>
    <xdr:cxnSp macro="">
      <xdr:nvCxnSpPr>
        <xdr:cNvPr id="613" name="直線コネクタ 612"/>
        <xdr:cNvCxnSpPr/>
      </xdr:nvCxnSpPr>
      <xdr:spPr>
        <a:xfrm flipV="1">
          <a:off x="16366490" y="974661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13970</xdr:rowOff>
    </xdr:from>
    <xdr:ext cx="469265" cy="258445"/>
    <xdr:sp macro="" textlink="">
      <xdr:nvSpPr>
        <xdr:cNvPr id="614" name="n_1aveValue【学校施設】&#10;一人当たり面積"/>
        <xdr:cNvSpPr txBox="1"/>
      </xdr:nvSpPr>
      <xdr:spPr>
        <a:xfrm>
          <a:off x="1849120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8890</xdr:rowOff>
    </xdr:from>
    <xdr:ext cx="469900" cy="259080"/>
    <xdr:sp macro="" textlink="">
      <xdr:nvSpPr>
        <xdr:cNvPr id="615" name="n_2aveValue【学校施設】&#10;一人当たり面積"/>
        <xdr:cNvSpPr txBox="1"/>
      </xdr:nvSpPr>
      <xdr:spPr>
        <a:xfrm>
          <a:off x="17708880" y="10071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24130</xdr:rowOff>
    </xdr:from>
    <xdr:ext cx="469900" cy="259080"/>
    <xdr:sp macro="" textlink="">
      <xdr:nvSpPr>
        <xdr:cNvPr id="616" name="n_3aveValue【学校施設】&#10;一人当たり面積"/>
        <xdr:cNvSpPr txBox="1"/>
      </xdr:nvSpPr>
      <xdr:spPr>
        <a:xfrm>
          <a:off x="16937355" y="1008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167640</xdr:rowOff>
    </xdr:from>
    <xdr:ext cx="469900" cy="259080"/>
    <xdr:sp macro="" textlink="">
      <xdr:nvSpPr>
        <xdr:cNvPr id="617" name="n_4aveValue【学校施設】&#10;一人当たり面積"/>
        <xdr:cNvSpPr txBox="1"/>
      </xdr:nvSpPr>
      <xdr:spPr>
        <a:xfrm>
          <a:off x="16165830" y="989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50800</xdr:rowOff>
    </xdr:from>
    <xdr:ext cx="469265" cy="258445"/>
    <xdr:sp macro="" textlink="">
      <xdr:nvSpPr>
        <xdr:cNvPr id="618" name="n_1mainValue【学校施設】&#10;一人当たり面積"/>
        <xdr:cNvSpPr txBox="1"/>
      </xdr:nvSpPr>
      <xdr:spPr>
        <a:xfrm>
          <a:off x="18491200" y="9442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73660</xdr:rowOff>
    </xdr:from>
    <xdr:ext cx="469900" cy="258445"/>
    <xdr:sp macro="" textlink="">
      <xdr:nvSpPr>
        <xdr:cNvPr id="619" name="n_2mainValue【学校施設】&#10;一人当たり面積"/>
        <xdr:cNvSpPr txBox="1"/>
      </xdr:nvSpPr>
      <xdr:spPr>
        <a:xfrm>
          <a:off x="17708880" y="9465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86995</xdr:rowOff>
    </xdr:from>
    <xdr:ext cx="469900" cy="258445"/>
    <xdr:sp macro="" textlink="">
      <xdr:nvSpPr>
        <xdr:cNvPr id="620" name="n_3mainValue【学校施設】&#10;一人当たり面積"/>
        <xdr:cNvSpPr txBox="1"/>
      </xdr:nvSpPr>
      <xdr:spPr>
        <a:xfrm>
          <a:off x="16937355" y="9478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104775</xdr:rowOff>
    </xdr:from>
    <xdr:ext cx="469900" cy="259080"/>
    <xdr:sp macro="" textlink="">
      <xdr:nvSpPr>
        <xdr:cNvPr id="621" name="n_4mainValue【学校施設】&#10;一人当たり面積"/>
        <xdr:cNvSpPr txBox="1"/>
      </xdr:nvSpPr>
      <xdr:spPr>
        <a:xfrm>
          <a:off x="16165830" y="949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10223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10223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192085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192085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29228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29228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0918825"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5425"/>
    <xdr:sp macro="" textlink="">
      <xdr:nvSpPr>
        <xdr:cNvPr id="630" name="テキスト ボックス 629"/>
        <xdr:cNvSpPr txBox="1"/>
      </xdr:nvSpPr>
      <xdr:spPr>
        <a:xfrm>
          <a:off x="1088072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167005</xdr:colOff>
      <xdr:row>88</xdr:row>
      <xdr:rowOff>152400</xdr:rowOff>
    </xdr:to>
    <xdr:cxnSp macro="">
      <xdr:nvCxnSpPr>
        <xdr:cNvPr id="631" name="直線コネクタ 630"/>
        <xdr:cNvCxnSpPr/>
      </xdr:nvCxnSpPr>
      <xdr:spPr>
        <a:xfrm>
          <a:off x="10918825" y="14908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88</xdr:row>
      <xdr:rowOff>10160</xdr:rowOff>
    </xdr:from>
    <xdr:ext cx="467360" cy="258445"/>
    <xdr:sp macro="" textlink="">
      <xdr:nvSpPr>
        <xdr:cNvPr id="632" name="テキスト ボックス 631"/>
        <xdr:cNvSpPr txBox="1"/>
      </xdr:nvSpPr>
      <xdr:spPr>
        <a:xfrm>
          <a:off x="1052131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167005</xdr:colOff>
      <xdr:row>86</xdr:row>
      <xdr:rowOff>167640</xdr:rowOff>
    </xdr:to>
    <xdr:cxnSp macro="">
      <xdr:nvCxnSpPr>
        <xdr:cNvPr id="633" name="直線コネクタ 632"/>
        <xdr:cNvCxnSpPr/>
      </xdr:nvCxnSpPr>
      <xdr:spPr>
        <a:xfrm>
          <a:off x="10918825" y="14588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86</xdr:row>
      <xdr:rowOff>26670</xdr:rowOff>
    </xdr:from>
    <xdr:ext cx="467360" cy="259080"/>
    <xdr:sp macro="" textlink="">
      <xdr:nvSpPr>
        <xdr:cNvPr id="634" name="テキスト ボックス 633"/>
        <xdr:cNvSpPr txBox="1"/>
      </xdr:nvSpPr>
      <xdr:spPr>
        <a:xfrm>
          <a:off x="10521315"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167005</xdr:colOff>
      <xdr:row>85</xdr:row>
      <xdr:rowOff>13335</xdr:rowOff>
    </xdr:to>
    <xdr:cxnSp macro="">
      <xdr:nvCxnSpPr>
        <xdr:cNvPr id="635" name="直線コネクタ 634"/>
        <xdr:cNvCxnSpPr/>
      </xdr:nvCxnSpPr>
      <xdr:spPr>
        <a:xfrm>
          <a:off x="10918825" y="142665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9080"/>
    <xdr:sp macro="" textlink="">
      <xdr:nvSpPr>
        <xdr:cNvPr id="636" name="テキスト ボックス 635"/>
        <xdr:cNvSpPr txBox="1"/>
      </xdr:nvSpPr>
      <xdr:spPr>
        <a:xfrm>
          <a:off x="10562590" y="14128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167005</xdr:colOff>
      <xdr:row>83</xdr:row>
      <xdr:rowOff>29845</xdr:rowOff>
    </xdr:to>
    <xdr:cxnSp macro="">
      <xdr:nvCxnSpPr>
        <xdr:cNvPr id="637" name="直線コネクタ 636"/>
        <xdr:cNvCxnSpPr/>
      </xdr:nvCxnSpPr>
      <xdr:spPr>
        <a:xfrm>
          <a:off x="10918825" y="139477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0562590" y="13809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46990</xdr:rowOff>
    </xdr:from>
    <xdr:to xmlns:xdr="http://schemas.openxmlformats.org/drawingml/2006/spreadsheetDrawing">
      <xdr:col>89</xdr:col>
      <xdr:colOff>167005</xdr:colOff>
      <xdr:row>81</xdr:row>
      <xdr:rowOff>46990</xdr:rowOff>
    </xdr:to>
    <xdr:cxnSp macro="">
      <xdr:nvCxnSpPr>
        <xdr:cNvPr id="639" name="直線コネクタ 638"/>
        <xdr:cNvCxnSpPr/>
      </xdr:nvCxnSpPr>
      <xdr:spPr>
        <a:xfrm>
          <a:off x="10918825" y="13629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9080"/>
    <xdr:sp macro="" textlink="">
      <xdr:nvSpPr>
        <xdr:cNvPr id="640" name="テキスト ボックス 639"/>
        <xdr:cNvSpPr txBox="1"/>
      </xdr:nvSpPr>
      <xdr:spPr>
        <a:xfrm>
          <a:off x="10562590" y="13490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167005</xdr:colOff>
      <xdr:row>79</xdr:row>
      <xdr:rowOff>62865</xdr:rowOff>
    </xdr:to>
    <xdr:cxnSp macro="">
      <xdr:nvCxnSpPr>
        <xdr:cNvPr id="641" name="直線コネクタ 640"/>
        <xdr:cNvCxnSpPr/>
      </xdr:nvCxnSpPr>
      <xdr:spPr>
        <a:xfrm>
          <a:off x="10918825" y="133102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642" name="テキスト ボックス 641"/>
        <xdr:cNvSpPr txBox="1"/>
      </xdr:nvSpPr>
      <xdr:spPr>
        <a:xfrm>
          <a:off x="10562590" y="13171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167005</xdr:colOff>
      <xdr:row>77</xdr:row>
      <xdr:rowOff>78740</xdr:rowOff>
    </xdr:to>
    <xdr:cxnSp macro="">
      <xdr:nvCxnSpPr>
        <xdr:cNvPr id="643" name="直線コネクタ 642"/>
        <xdr:cNvCxnSpPr/>
      </xdr:nvCxnSpPr>
      <xdr:spPr>
        <a:xfrm>
          <a:off x="10918825" y="129908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644" name="テキスト ボックス 643"/>
        <xdr:cNvSpPr txBox="1"/>
      </xdr:nvSpPr>
      <xdr:spPr>
        <a:xfrm>
          <a:off x="10626725" y="128524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167005</xdr:colOff>
      <xdr:row>75</xdr:row>
      <xdr:rowOff>95250</xdr:rowOff>
    </xdr:to>
    <xdr:cxnSp macro="">
      <xdr:nvCxnSpPr>
        <xdr:cNvPr id="645" name="直線コネクタ 644"/>
        <xdr:cNvCxnSpPr/>
      </xdr:nvCxnSpPr>
      <xdr:spPr>
        <a:xfrm>
          <a:off x="10918825" y="126720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0918825"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167640</xdr:rowOff>
    </xdr:to>
    <xdr:cxnSp macro="">
      <xdr:nvCxnSpPr>
        <xdr:cNvPr id="647" name="直線コネクタ 646"/>
        <xdr:cNvCxnSpPr/>
      </xdr:nvCxnSpPr>
      <xdr:spPr>
        <a:xfrm flipV="1">
          <a:off x="14321790" y="1313878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9080"/>
    <xdr:sp macro="" textlink="">
      <xdr:nvSpPr>
        <xdr:cNvPr id="648" name="【児童館】&#10;有形固定資産減価償却率最小値テキスト"/>
        <xdr:cNvSpPr txBox="1"/>
      </xdr:nvSpPr>
      <xdr:spPr>
        <a:xfrm>
          <a:off x="14360525" y="1458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49" name="直線コネクタ 648"/>
        <xdr:cNvCxnSpPr/>
      </xdr:nvCxnSpPr>
      <xdr:spPr>
        <a:xfrm>
          <a:off x="14233525" y="14588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5715</xdr:rowOff>
    </xdr:from>
    <xdr:ext cx="339725" cy="259080"/>
    <xdr:sp macro="" textlink="">
      <xdr:nvSpPr>
        <xdr:cNvPr id="650" name="【児童館】&#10;有形固定資産減価償却率最大値テキスト"/>
        <xdr:cNvSpPr txBox="1"/>
      </xdr:nvSpPr>
      <xdr:spPr>
        <a:xfrm>
          <a:off x="14360525" y="1291780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651" name="直線コネクタ 650"/>
        <xdr:cNvCxnSpPr/>
      </xdr:nvCxnSpPr>
      <xdr:spPr>
        <a:xfrm>
          <a:off x="14233525" y="13138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167005</xdr:rowOff>
    </xdr:from>
    <xdr:ext cx="404495" cy="258445"/>
    <xdr:sp macro="" textlink="">
      <xdr:nvSpPr>
        <xdr:cNvPr id="652" name="【児童館】&#10;有形固定資産減価償却率平均値テキスト"/>
        <xdr:cNvSpPr txBox="1"/>
      </xdr:nvSpPr>
      <xdr:spPr>
        <a:xfrm>
          <a:off x="14360525" y="137496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144145</xdr:rowOff>
    </xdr:from>
    <xdr:to xmlns:xdr="http://schemas.openxmlformats.org/drawingml/2006/spreadsheetDrawing">
      <xdr:col>85</xdr:col>
      <xdr:colOff>167005</xdr:colOff>
      <xdr:row>83</xdr:row>
      <xdr:rowOff>74295</xdr:rowOff>
    </xdr:to>
    <xdr:sp macro="" textlink="">
      <xdr:nvSpPr>
        <xdr:cNvPr id="653" name="フローチャート: 判断 652"/>
        <xdr:cNvSpPr/>
      </xdr:nvSpPr>
      <xdr:spPr>
        <a:xfrm>
          <a:off x="14271625" y="13894435"/>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103505</xdr:rowOff>
    </xdr:to>
    <xdr:sp macro="" textlink="">
      <xdr:nvSpPr>
        <xdr:cNvPr id="654" name="フローチャート: 判断 653"/>
        <xdr:cNvSpPr/>
      </xdr:nvSpPr>
      <xdr:spPr>
        <a:xfrm>
          <a:off x="13527405"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140970</xdr:rowOff>
    </xdr:from>
    <xdr:to xmlns:xdr="http://schemas.openxmlformats.org/drawingml/2006/spreadsheetDrawing">
      <xdr:col>76</xdr:col>
      <xdr:colOff>165100</xdr:colOff>
      <xdr:row>83</xdr:row>
      <xdr:rowOff>71120</xdr:rowOff>
    </xdr:to>
    <xdr:sp macro="" textlink="">
      <xdr:nvSpPr>
        <xdr:cNvPr id="655" name="フローチャート: 判断 654"/>
        <xdr:cNvSpPr/>
      </xdr:nvSpPr>
      <xdr:spPr>
        <a:xfrm>
          <a:off x="12755880" y="13891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142240</xdr:rowOff>
    </xdr:from>
    <xdr:to xmlns:xdr="http://schemas.openxmlformats.org/drawingml/2006/spreadsheetDrawing">
      <xdr:col>72</xdr:col>
      <xdr:colOff>38100</xdr:colOff>
      <xdr:row>83</xdr:row>
      <xdr:rowOff>72390</xdr:rowOff>
    </xdr:to>
    <xdr:sp macro="" textlink="">
      <xdr:nvSpPr>
        <xdr:cNvPr id="656" name="フローチャート: 判断 655"/>
        <xdr:cNvSpPr/>
      </xdr:nvSpPr>
      <xdr:spPr>
        <a:xfrm>
          <a:off x="11984355" y="138925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120650</xdr:rowOff>
    </xdr:from>
    <xdr:to xmlns:xdr="http://schemas.openxmlformats.org/drawingml/2006/spreadsheetDrawing">
      <xdr:col>67</xdr:col>
      <xdr:colOff>101600</xdr:colOff>
      <xdr:row>83</xdr:row>
      <xdr:rowOff>51435</xdr:rowOff>
    </xdr:to>
    <xdr:sp macro="" textlink="">
      <xdr:nvSpPr>
        <xdr:cNvPr id="657" name="フローチャート: 判断 656"/>
        <xdr:cNvSpPr/>
      </xdr:nvSpPr>
      <xdr:spPr>
        <a:xfrm>
          <a:off x="11189335" y="13870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41554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59" name="テキスト ボックス 658"/>
        <xdr:cNvSpPr txBox="1"/>
      </xdr:nvSpPr>
      <xdr:spPr>
        <a:xfrm>
          <a:off x="134112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9080"/>
    <xdr:sp macro="" textlink="">
      <xdr:nvSpPr>
        <xdr:cNvPr id="660" name="テキスト ボックス 659"/>
        <xdr:cNvSpPr txBox="1"/>
      </xdr:nvSpPr>
      <xdr:spPr>
        <a:xfrm>
          <a:off x="126396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88</xdr:row>
      <xdr:rowOff>149860</xdr:rowOff>
    </xdr:from>
    <xdr:ext cx="762000" cy="259080"/>
    <xdr:sp macro="" textlink="">
      <xdr:nvSpPr>
        <xdr:cNvPr id="661" name="テキスト ボックス 660"/>
        <xdr:cNvSpPr txBox="1"/>
      </xdr:nvSpPr>
      <xdr:spPr>
        <a:xfrm>
          <a:off x="118573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62" name="テキスト ボックス 661"/>
        <xdr:cNvSpPr txBox="1"/>
      </xdr:nvSpPr>
      <xdr:spPr>
        <a:xfrm>
          <a:off x="110731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161925</xdr:rowOff>
    </xdr:from>
    <xdr:to xmlns:xdr="http://schemas.openxmlformats.org/drawingml/2006/spreadsheetDrawing">
      <xdr:col>85</xdr:col>
      <xdr:colOff>167005</xdr:colOff>
      <xdr:row>84</xdr:row>
      <xdr:rowOff>92075</xdr:rowOff>
    </xdr:to>
    <xdr:sp macro="" textlink="">
      <xdr:nvSpPr>
        <xdr:cNvPr id="663" name="楕円 662"/>
        <xdr:cNvSpPr/>
      </xdr:nvSpPr>
      <xdr:spPr>
        <a:xfrm>
          <a:off x="14271625" y="1407985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140335</xdr:rowOff>
    </xdr:from>
    <xdr:ext cx="404495" cy="258445"/>
    <xdr:sp macro="" textlink="">
      <xdr:nvSpPr>
        <xdr:cNvPr id="664" name="【児童館】&#10;有形固定資産減価償却率該当値テキスト"/>
        <xdr:cNvSpPr txBox="1"/>
      </xdr:nvSpPr>
      <xdr:spPr>
        <a:xfrm>
          <a:off x="14360525" y="1405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635</xdr:rowOff>
    </xdr:from>
    <xdr:to xmlns:xdr="http://schemas.openxmlformats.org/drawingml/2006/spreadsheetDrawing">
      <xdr:col>81</xdr:col>
      <xdr:colOff>101600</xdr:colOff>
      <xdr:row>84</xdr:row>
      <xdr:rowOff>102870</xdr:rowOff>
    </xdr:to>
    <xdr:sp macro="" textlink="">
      <xdr:nvSpPr>
        <xdr:cNvPr id="665" name="楕円 664"/>
        <xdr:cNvSpPr/>
      </xdr:nvSpPr>
      <xdr:spPr>
        <a:xfrm>
          <a:off x="13527405" y="1408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41275</xdr:rowOff>
    </xdr:from>
    <xdr:to xmlns:xdr="http://schemas.openxmlformats.org/drawingml/2006/spreadsheetDrawing">
      <xdr:col>85</xdr:col>
      <xdr:colOff>127000</xdr:colOff>
      <xdr:row>84</xdr:row>
      <xdr:rowOff>51435</xdr:rowOff>
    </xdr:to>
    <xdr:cxnSp macro="">
      <xdr:nvCxnSpPr>
        <xdr:cNvPr id="666" name="直線コネクタ 665"/>
        <xdr:cNvCxnSpPr/>
      </xdr:nvCxnSpPr>
      <xdr:spPr>
        <a:xfrm flipV="1">
          <a:off x="13578205" y="14126845"/>
          <a:ext cx="7442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156845</xdr:rowOff>
    </xdr:from>
    <xdr:to xmlns:xdr="http://schemas.openxmlformats.org/drawingml/2006/spreadsheetDrawing">
      <xdr:col>76</xdr:col>
      <xdr:colOff>165100</xdr:colOff>
      <xdr:row>84</xdr:row>
      <xdr:rowOff>86995</xdr:rowOff>
    </xdr:to>
    <xdr:sp macro="" textlink="">
      <xdr:nvSpPr>
        <xdr:cNvPr id="667" name="楕円 666"/>
        <xdr:cNvSpPr/>
      </xdr:nvSpPr>
      <xdr:spPr>
        <a:xfrm>
          <a:off x="1275588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36195</xdr:rowOff>
    </xdr:from>
    <xdr:to xmlns:xdr="http://schemas.openxmlformats.org/drawingml/2006/spreadsheetDrawing">
      <xdr:col>81</xdr:col>
      <xdr:colOff>50800</xdr:colOff>
      <xdr:row>84</xdr:row>
      <xdr:rowOff>51435</xdr:rowOff>
    </xdr:to>
    <xdr:cxnSp macro="">
      <xdr:nvCxnSpPr>
        <xdr:cNvPr id="668" name="直線コネクタ 667"/>
        <xdr:cNvCxnSpPr/>
      </xdr:nvCxnSpPr>
      <xdr:spPr>
        <a:xfrm>
          <a:off x="12806680" y="14121765"/>
          <a:ext cx="771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129540</xdr:rowOff>
    </xdr:from>
    <xdr:to xmlns:xdr="http://schemas.openxmlformats.org/drawingml/2006/spreadsheetDrawing">
      <xdr:col>72</xdr:col>
      <xdr:colOff>38100</xdr:colOff>
      <xdr:row>84</xdr:row>
      <xdr:rowOff>59690</xdr:rowOff>
    </xdr:to>
    <xdr:sp macro="" textlink="">
      <xdr:nvSpPr>
        <xdr:cNvPr id="669" name="楕円 668"/>
        <xdr:cNvSpPr/>
      </xdr:nvSpPr>
      <xdr:spPr>
        <a:xfrm>
          <a:off x="11984355" y="140474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84</xdr:row>
      <xdr:rowOff>8890</xdr:rowOff>
    </xdr:from>
    <xdr:to xmlns:xdr="http://schemas.openxmlformats.org/drawingml/2006/spreadsheetDrawing">
      <xdr:col>76</xdr:col>
      <xdr:colOff>114300</xdr:colOff>
      <xdr:row>84</xdr:row>
      <xdr:rowOff>36195</xdr:rowOff>
    </xdr:to>
    <xdr:cxnSp macro="">
      <xdr:nvCxnSpPr>
        <xdr:cNvPr id="670" name="直線コネクタ 669"/>
        <xdr:cNvCxnSpPr/>
      </xdr:nvCxnSpPr>
      <xdr:spPr>
        <a:xfrm>
          <a:off x="12024360" y="14094460"/>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139065</xdr:rowOff>
    </xdr:from>
    <xdr:to xmlns:xdr="http://schemas.openxmlformats.org/drawingml/2006/spreadsheetDrawing">
      <xdr:col>67</xdr:col>
      <xdr:colOff>101600</xdr:colOff>
      <xdr:row>84</xdr:row>
      <xdr:rowOff>69215</xdr:rowOff>
    </xdr:to>
    <xdr:sp macro="" textlink="">
      <xdr:nvSpPr>
        <xdr:cNvPr id="671" name="楕円 670"/>
        <xdr:cNvSpPr/>
      </xdr:nvSpPr>
      <xdr:spPr>
        <a:xfrm>
          <a:off x="11189335" y="1405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8890</xdr:rowOff>
    </xdr:from>
    <xdr:to xmlns:xdr="http://schemas.openxmlformats.org/drawingml/2006/spreadsheetDrawing">
      <xdr:col>71</xdr:col>
      <xdr:colOff>167005</xdr:colOff>
      <xdr:row>84</xdr:row>
      <xdr:rowOff>18415</xdr:rowOff>
    </xdr:to>
    <xdr:cxnSp macro="">
      <xdr:nvCxnSpPr>
        <xdr:cNvPr id="672" name="直線コネクタ 671"/>
        <xdr:cNvCxnSpPr/>
      </xdr:nvCxnSpPr>
      <xdr:spPr>
        <a:xfrm flipV="1">
          <a:off x="11240135" y="14094460"/>
          <a:ext cx="7842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120015</xdr:rowOff>
    </xdr:from>
    <xdr:ext cx="404495" cy="259080"/>
    <xdr:sp macro="" textlink="">
      <xdr:nvSpPr>
        <xdr:cNvPr id="673" name="n_1aveValue【児童館】&#10;有形固定資産減価償却率"/>
        <xdr:cNvSpPr txBox="1"/>
      </xdr:nvSpPr>
      <xdr:spPr>
        <a:xfrm>
          <a:off x="13386435" y="13702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87630</xdr:rowOff>
    </xdr:from>
    <xdr:ext cx="404495" cy="258445"/>
    <xdr:sp macro="" textlink="">
      <xdr:nvSpPr>
        <xdr:cNvPr id="674" name="n_2aveValue【児童館】&#10;有形固定資産減価償却率"/>
        <xdr:cNvSpPr txBox="1"/>
      </xdr:nvSpPr>
      <xdr:spPr>
        <a:xfrm>
          <a:off x="12627610" y="13670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88900</xdr:rowOff>
    </xdr:from>
    <xdr:ext cx="404495" cy="258445"/>
    <xdr:sp macro="" textlink="">
      <xdr:nvSpPr>
        <xdr:cNvPr id="675" name="n_3aveValue【児童館】&#10;有形固定資産減価償却率"/>
        <xdr:cNvSpPr txBox="1"/>
      </xdr:nvSpPr>
      <xdr:spPr>
        <a:xfrm>
          <a:off x="11856085" y="13671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67945</xdr:rowOff>
    </xdr:from>
    <xdr:ext cx="404495" cy="258445"/>
    <xdr:sp macro="" textlink="">
      <xdr:nvSpPr>
        <xdr:cNvPr id="676" name="n_4aveValue【児童館】&#10;有形固定資産減価償却率"/>
        <xdr:cNvSpPr txBox="1"/>
      </xdr:nvSpPr>
      <xdr:spPr>
        <a:xfrm>
          <a:off x="11061065" y="13650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93345</xdr:rowOff>
    </xdr:from>
    <xdr:ext cx="404495" cy="259080"/>
    <xdr:sp macro="" textlink="">
      <xdr:nvSpPr>
        <xdr:cNvPr id="677" name="n_1mainValue【児童館】&#10;有形固定資産減価償却率"/>
        <xdr:cNvSpPr txBox="1"/>
      </xdr:nvSpPr>
      <xdr:spPr>
        <a:xfrm>
          <a:off x="13386435" y="14178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78105</xdr:rowOff>
    </xdr:from>
    <xdr:ext cx="404495" cy="259080"/>
    <xdr:sp macro="" textlink="">
      <xdr:nvSpPr>
        <xdr:cNvPr id="678" name="n_2mainValue【児童館】&#10;有形固定資産減価償却率"/>
        <xdr:cNvSpPr txBox="1"/>
      </xdr:nvSpPr>
      <xdr:spPr>
        <a:xfrm>
          <a:off x="12627610" y="14163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50800</xdr:rowOff>
    </xdr:from>
    <xdr:ext cx="404495" cy="258445"/>
    <xdr:sp macro="" textlink="">
      <xdr:nvSpPr>
        <xdr:cNvPr id="679" name="n_3mainValue【児童館】&#10;有形固定資産減価償却率"/>
        <xdr:cNvSpPr txBox="1"/>
      </xdr:nvSpPr>
      <xdr:spPr>
        <a:xfrm>
          <a:off x="11856085" y="14136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60325</xdr:rowOff>
    </xdr:from>
    <xdr:ext cx="404495" cy="259080"/>
    <xdr:sp macro="" textlink="">
      <xdr:nvSpPr>
        <xdr:cNvPr id="680" name="n_4mainValue【児童館】&#10;有形固定資産減価償却率"/>
        <xdr:cNvSpPr txBox="1"/>
      </xdr:nvSpPr>
      <xdr:spPr>
        <a:xfrm>
          <a:off x="11061065" y="14145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61594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61594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703451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703451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180365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180365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603248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689" name="テキスト ボックス 688"/>
        <xdr:cNvSpPr txBox="1"/>
      </xdr:nvSpPr>
      <xdr:spPr>
        <a:xfrm>
          <a:off x="16017875"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603248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1" name="直線コネクタ 690"/>
        <xdr:cNvCxnSpPr/>
      </xdr:nvCxnSpPr>
      <xdr:spPr>
        <a:xfrm>
          <a:off x="16032480" y="14458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692" name="テキスト ボックス 691"/>
        <xdr:cNvSpPr txBox="1"/>
      </xdr:nvSpPr>
      <xdr:spPr>
        <a:xfrm>
          <a:off x="15635605"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3" name="直線コネクタ 692"/>
        <xdr:cNvCxnSpPr/>
      </xdr:nvCxnSpPr>
      <xdr:spPr>
        <a:xfrm>
          <a:off x="16032480" y="140131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8445"/>
    <xdr:sp macro="" textlink="">
      <xdr:nvSpPr>
        <xdr:cNvPr id="694" name="テキスト ボックス 693"/>
        <xdr:cNvSpPr txBox="1"/>
      </xdr:nvSpPr>
      <xdr:spPr>
        <a:xfrm>
          <a:off x="15635605" y="13874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5" name="直線コネクタ 694"/>
        <xdr:cNvCxnSpPr/>
      </xdr:nvCxnSpPr>
      <xdr:spPr>
        <a:xfrm>
          <a:off x="16032480" y="13567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8445"/>
    <xdr:sp macro="" textlink="">
      <xdr:nvSpPr>
        <xdr:cNvPr id="696" name="テキスト ボックス 695"/>
        <xdr:cNvSpPr txBox="1"/>
      </xdr:nvSpPr>
      <xdr:spPr>
        <a:xfrm>
          <a:off x="15635605" y="13425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7" name="直線コネクタ 696"/>
        <xdr:cNvCxnSpPr/>
      </xdr:nvCxnSpPr>
      <xdr:spPr>
        <a:xfrm>
          <a:off x="16032480" y="13117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698" name="テキスト ボックス 697"/>
        <xdr:cNvSpPr txBox="1"/>
      </xdr:nvSpPr>
      <xdr:spPr>
        <a:xfrm>
          <a:off x="15635605"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603248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700" name="テキスト ボックス 699"/>
        <xdr:cNvSpPr txBox="1"/>
      </xdr:nvSpPr>
      <xdr:spPr>
        <a:xfrm>
          <a:off x="15635605"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603248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15240</xdr:rowOff>
    </xdr:to>
    <xdr:cxnSp macro="">
      <xdr:nvCxnSpPr>
        <xdr:cNvPr id="702" name="直線コネクタ 701"/>
        <xdr:cNvCxnSpPr/>
      </xdr:nvCxnSpPr>
      <xdr:spPr>
        <a:xfrm flipV="1">
          <a:off x="19435445" y="1323213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265" cy="259080"/>
    <xdr:sp macro="" textlink="">
      <xdr:nvSpPr>
        <xdr:cNvPr id="703" name="【児童館】&#10;一人当たり面積最小値テキスト"/>
        <xdr:cNvSpPr txBox="1"/>
      </xdr:nvSpPr>
      <xdr:spPr>
        <a:xfrm>
          <a:off x="19474180" y="14439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04" name="直線コネクタ 703"/>
        <xdr:cNvCxnSpPr/>
      </xdr:nvCxnSpPr>
      <xdr:spPr>
        <a:xfrm>
          <a:off x="19370675" y="144360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265" cy="259080"/>
    <xdr:sp macro="" textlink="">
      <xdr:nvSpPr>
        <xdr:cNvPr id="705" name="【児童館】&#10;一人当たり面積最大値テキスト"/>
        <xdr:cNvSpPr txBox="1"/>
      </xdr:nvSpPr>
      <xdr:spPr>
        <a:xfrm>
          <a:off x="19474180" y="13011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706" name="直線コネクタ 705"/>
        <xdr:cNvCxnSpPr/>
      </xdr:nvCxnSpPr>
      <xdr:spPr>
        <a:xfrm>
          <a:off x="19370675" y="13232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11430</xdr:rowOff>
    </xdr:from>
    <xdr:ext cx="469265" cy="259080"/>
    <xdr:sp macro="" textlink="">
      <xdr:nvSpPr>
        <xdr:cNvPr id="707" name="【児童館】&#10;一人当たり面積平均値テキスト"/>
        <xdr:cNvSpPr txBox="1"/>
      </xdr:nvSpPr>
      <xdr:spPr>
        <a:xfrm>
          <a:off x="19474180" y="14097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708" name="フローチャート: 判断 707"/>
        <xdr:cNvSpPr/>
      </xdr:nvSpPr>
      <xdr:spPr>
        <a:xfrm>
          <a:off x="1938528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55880</xdr:rowOff>
    </xdr:from>
    <xdr:to xmlns:xdr="http://schemas.openxmlformats.org/drawingml/2006/spreadsheetDrawing">
      <xdr:col>112</xdr:col>
      <xdr:colOff>38100</xdr:colOff>
      <xdr:row>84</xdr:row>
      <xdr:rowOff>157480</xdr:rowOff>
    </xdr:to>
    <xdr:sp macro="" textlink="">
      <xdr:nvSpPr>
        <xdr:cNvPr id="709" name="フローチャート: 判断 708"/>
        <xdr:cNvSpPr/>
      </xdr:nvSpPr>
      <xdr:spPr>
        <a:xfrm>
          <a:off x="18664555" y="141414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158750</xdr:rowOff>
    </xdr:from>
    <xdr:to xmlns:xdr="http://schemas.openxmlformats.org/drawingml/2006/spreadsheetDrawing">
      <xdr:col>107</xdr:col>
      <xdr:colOff>101600</xdr:colOff>
      <xdr:row>84</xdr:row>
      <xdr:rowOff>88900</xdr:rowOff>
    </xdr:to>
    <xdr:sp macro="" textlink="">
      <xdr:nvSpPr>
        <xdr:cNvPr id="710" name="フローチャート: 判断 709"/>
        <xdr:cNvSpPr/>
      </xdr:nvSpPr>
      <xdr:spPr>
        <a:xfrm>
          <a:off x="17869535" y="1407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33020</xdr:rowOff>
    </xdr:from>
    <xdr:to xmlns:xdr="http://schemas.openxmlformats.org/drawingml/2006/spreadsheetDrawing">
      <xdr:col>102</xdr:col>
      <xdr:colOff>165100</xdr:colOff>
      <xdr:row>84</xdr:row>
      <xdr:rowOff>134620</xdr:rowOff>
    </xdr:to>
    <xdr:sp macro="" textlink="">
      <xdr:nvSpPr>
        <xdr:cNvPr id="711" name="フローチャート: 判断 710"/>
        <xdr:cNvSpPr/>
      </xdr:nvSpPr>
      <xdr:spPr>
        <a:xfrm>
          <a:off x="1709801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xdr:rowOff>
    </xdr:from>
    <xdr:to xmlns:xdr="http://schemas.openxmlformats.org/drawingml/2006/spreadsheetDrawing">
      <xdr:col>98</xdr:col>
      <xdr:colOff>38100</xdr:colOff>
      <xdr:row>84</xdr:row>
      <xdr:rowOff>111760</xdr:rowOff>
    </xdr:to>
    <xdr:sp macro="" textlink="">
      <xdr:nvSpPr>
        <xdr:cNvPr id="712" name="フローチャート: 判断 711"/>
        <xdr:cNvSpPr/>
      </xdr:nvSpPr>
      <xdr:spPr>
        <a:xfrm>
          <a:off x="16326485" y="140957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1926907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88</xdr:row>
      <xdr:rowOff>149860</xdr:rowOff>
    </xdr:from>
    <xdr:ext cx="762000" cy="259080"/>
    <xdr:sp macro="" textlink="">
      <xdr:nvSpPr>
        <xdr:cNvPr id="714" name="テキスト ボックス 713"/>
        <xdr:cNvSpPr txBox="1"/>
      </xdr:nvSpPr>
      <xdr:spPr>
        <a:xfrm>
          <a:off x="185375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15" name="テキスト ボックス 714"/>
        <xdr:cNvSpPr txBox="1"/>
      </xdr:nvSpPr>
      <xdr:spPr>
        <a:xfrm>
          <a:off x="177533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9080"/>
    <xdr:sp macro="" textlink="">
      <xdr:nvSpPr>
        <xdr:cNvPr id="716" name="テキスト ボックス 715"/>
        <xdr:cNvSpPr txBox="1"/>
      </xdr:nvSpPr>
      <xdr:spPr>
        <a:xfrm>
          <a:off x="1698180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88</xdr:row>
      <xdr:rowOff>149860</xdr:rowOff>
    </xdr:from>
    <xdr:ext cx="762000" cy="259080"/>
    <xdr:sp macro="" textlink="">
      <xdr:nvSpPr>
        <xdr:cNvPr id="717" name="テキスト ボックス 716"/>
        <xdr:cNvSpPr txBox="1"/>
      </xdr:nvSpPr>
      <xdr:spPr>
        <a:xfrm>
          <a:off x="1619948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67310</xdr:rowOff>
    </xdr:from>
    <xdr:to xmlns:xdr="http://schemas.openxmlformats.org/drawingml/2006/spreadsheetDrawing">
      <xdr:col>116</xdr:col>
      <xdr:colOff>114300</xdr:colOff>
      <xdr:row>81</xdr:row>
      <xdr:rowOff>167640</xdr:rowOff>
    </xdr:to>
    <xdr:sp macro="" textlink="">
      <xdr:nvSpPr>
        <xdr:cNvPr id="718" name="楕円 717"/>
        <xdr:cNvSpPr/>
      </xdr:nvSpPr>
      <xdr:spPr>
        <a:xfrm>
          <a:off x="19385280" y="13649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90170</xdr:rowOff>
    </xdr:from>
    <xdr:ext cx="469265" cy="258445"/>
    <xdr:sp macro="" textlink="">
      <xdr:nvSpPr>
        <xdr:cNvPr id="719" name="【児童館】&#10;一人当たり面積該当値テキスト"/>
        <xdr:cNvSpPr txBox="1"/>
      </xdr:nvSpPr>
      <xdr:spPr>
        <a:xfrm>
          <a:off x="1947418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67310</xdr:rowOff>
    </xdr:from>
    <xdr:to xmlns:xdr="http://schemas.openxmlformats.org/drawingml/2006/spreadsheetDrawing">
      <xdr:col>112</xdr:col>
      <xdr:colOff>38100</xdr:colOff>
      <xdr:row>81</xdr:row>
      <xdr:rowOff>167640</xdr:rowOff>
    </xdr:to>
    <xdr:sp macro="" textlink="">
      <xdr:nvSpPr>
        <xdr:cNvPr id="720" name="楕円 719"/>
        <xdr:cNvSpPr/>
      </xdr:nvSpPr>
      <xdr:spPr>
        <a:xfrm>
          <a:off x="18664555" y="1364996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81</xdr:row>
      <xdr:rowOff>118110</xdr:rowOff>
    </xdr:from>
    <xdr:to xmlns:xdr="http://schemas.openxmlformats.org/drawingml/2006/spreadsheetDrawing">
      <xdr:col>116</xdr:col>
      <xdr:colOff>63500</xdr:colOff>
      <xdr:row>81</xdr:row>
      <xdr:rowOff>118110</xdr:rowOff>
    </xdr:to>
    <xdr:cxnSp macro="">
      <xdr:nvCxnSpPr>
        <xdr:cNvPr id="721" name="直線コネクタ 720"/>
        <xdr:cNvCxnSpPr/>
      </xdr:nvCxnSpPr>
      <xdr:spPr>
        <a:xfrm>
          <a:off x="18704560" y="1370076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67310</xdr:rowOff>
    </xdr:from>
    <xdr:to xmlns:xdr="http://schemas.openxmlformats.org/drawingml/2006/spreadsheetDrawing">
      <xdr:col>107</xdr:col>
      <xdr:colOff>101600</xdr:colOff>
      <xdr:row>81</xdr:row>
      <xdr:rowOff>167640</xdr:rowOff>
    </xdr:to>
    <xdr:sp macro="" textlink="">
      <xdr:nvSpPr>
        <xdr:cNvPr id="722" name="楕円 721"/>
        <xdr:cNvSpPr/>
      </xdr:nvSpPr>
      <xdr:spPr>
        <a:xfrm>
          <a:off x="17869535" y="13649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118110</xdr:rowOff>
    </xdr:from>
    <xdr:to xmlns:xdr="http://schemas.openxmlformats.org/drawingml/2006/spreadsheetDrawing">
      <xdr:col>111</xdr:col>
      <xdr:colOff>167005</xdr:colOff>
      <xdr:row>81</xdr:row>
      <xdr:rowOff>118110</xdr:rowOff>
    </xdr:to>
    <xdr:cxnSp macro="">
      <xdr:nvCxnSpPr>
        <xdr:cNvPr id="723" name="直線コネクタ 722"/>
        <xdr:cNvCxnSpPr/>
      </xdr:nvCxnSpPr>
      <xdr:spPr>
        <a:xfrm>
          <a:off x="17920335" y="1370076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67310</xdr:rowOff>
    </xdr:from>
    <xdr:to xmlns:xdr="http://schemas.openxmlformats.org/drawingml/2006/spreadsheetDrawing">
      <xdr:col>102</xdr:col>
      <xdr:colOff>165100</xdr:colOff>
      <xdr:row>81</xdr:row>
      <xdr:rowOff>167640</xdr:rowOff>
    </xdr:to>
    <xdr:sp macro="" textlink="">
      <xdr:nvSpPr>
        <xdr:cNvPr id="724" name="楕円 723"/>
        <xdr:cNvSpPr/>
      </xdr:nvSpPr>
      <xdr:spPr>
        <a:xfrm>
          <a:off x="17098010" y="13649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118110</xdr:rowOff>
    </xdr:from>
    <xdr:to xmlns:xdr="http://schemas.openxmlformats.org/drawingml/2006/spreadsheetDrawing">
      <xdr:col>107</xdr:col>
      <xdr:colOff>50800</xdr:colOff>
      <xdr:row>81</xdr:row>
      <xdr:rowOff>118110</xdr:rowOff>
    </xdr:to>
    <xdr:cxnSp macro="">
      <xdr:nvCxnSpPr>
        <xdr:cNvPr id="725" name="直線コネクタ 724"/>
        <xdr:cNvCxnSpPr/>
      </xdr:nvCxnSpPr>
      <xdr:spPr>
        <a:xfrm>
          <a:off x="17148810" y="1370076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21590</xdr:rowOff>
    </xdr:from>
    <xdr:to xmlns:xdr="http://schemas.openxmlformats.org/drawingml/2006/spreadsheetDrawing">
      <xdr:col>98</xdr:col>
      <xdr:colOff>38100</xdr:colOff>
      <xdr:row>81</xdr:row>
      <xdr:rowOff>123190</xdr:rowOff>
    </xdr:to>
    <xdr:sp macro="" textlink="">
      <xdr:nvSpPr>
        <xdr:cNvPr id="726" name="楕円 725"/>
        <xdr:cNvSpPr/>
      </xdr:nvSpPr>
      <xdr:spPr>
        <a:xfrm>
          <a:off x="16326485" y="136042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81</xdr:row>
      <xdr:rowOff>72390</xdr:rowOff>
    </xdr:from>
    <xdr:to xmlns:xdr="http://schemas.openxmlformats.org/drawingml/2006/spreadsheetDrawing">
      <xdr:col>102</xdr:col>
      <xdr:colOff>114300</xdr:colOff>
      <xdr:row>81</xdr:row>
      <xdr:rowOff>118110</xdr:rowOff>
    </xdr:to>
    <xdr:cxnSp macro="">
      <xdr:nvCxnSpPr>
        <xdr:cNvPr id="727" name="直線コネクタ 726"/>
        <xdr:cNvCxnSpPr/>
      </xdr:nvCxnSpPr>
      <xdr:spPr>
        <a:xfrm>
          <a:off x="16366490" y="13655040"/>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148590</xdr:rowOff>
    </xdr:from>
    <xdr:ext cx="469265" cy="258445"/>
    <xdr:sp macro="" textlink="">
      <xdr:nvSpPr>
        <xdr:cNvPr id="728" name="n_1aveValue【児童館】&#10;一人当たり面積"/>
        <xdr:cNvSpPr txBox="1"/>
      </xdr:nvSpPr>
      <xdr:spPr>
        <a:xfrm>
          <a:off x="18491200" y="14234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80010</xdr:rowOff>
    </xdr:from>
    <xdr:ext cx="469900" cy="259080"/>
    <xdr:sp macro="" textlink="">
      <xdr:nvSpPr>
        <xdr:cNvPr id="729" name="n_2aveValue【児童館】&#10;一人当たり面積"/>
        <xdr:cNvSpPr txBox="1"/>
      </xdr:nvSpPr>
      <xdr:spPr>
        <a:xfrm>
          <a:off x="17708880" y="1416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125730</xdr:rowOff>
    </xdr:from>
    <xdr:ext cx="469900" cy="258445"/>
    <xdr:sp macro="" textlink="">
      <xdr:nvSpPr>
        <xdr:cNvPr id="730" name="n_3aveValue【児童館】&#10;一人当たり面積"/>
        <xdr:cNvSpPr txBox="1"/>
      </xdr:nvSpPr>
      <xdr:spPr>
        <a:xfrm>
          <a:off x="16937355" y="1421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102870</xdr:rowOff>
    </xdr:from>
    <xdr:ext cx="469900" cy="258445"/>
    <xdr:sp macro="" textlink="">
      <xdr:nvSpPr>
        <xdr:cNvPr id="731" name="n_4aveValue【児童館】&#10;一人当たり面積"/>
        <xdr:cNvSpPr txBox="1"/>
      </xdr:nvSpPr>
      <xdr:spPr>
        <a:xfrm>
          <a:off x="16165830" y="1418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13970</xdr:rowOff>
    </xdr:from>
    <xdr:ext cx="469265" cy="258445"/>
    <xdr:sp macro="" textlink="">
      <xdr:nvSpPr>
        <xdr:cNvPr id="732" name="n_1mainValue【児童館】&#10;一人当たり面積"/>
        <xdr:cNvSpPr txBox="1"/>
      </xdr:nvSpPr>
      <xdr:spPr>
        <a:xfrm>
          <a:off x="18491200" y="13428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13970</xdr:rowOff>
    </xdr:from>
    <xdr:ext cx="469900" cy="258445"/>
    <xdr:sp macro="" textlink="">
      <xdr:nvSpPr>
        <xdr:cNvPr id="733" name="n_2mainValue【児童館】&#10;一人当たり面積"/>
        <xdr:cNvSpPr txBox="1"/>
      </xdr:nvSpPr>
      <xdr:spPr>
        <a:xfrm>
          <a:off x="17708880" y="13428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13970</xdr:rowOff>
    </xdr:from>
    <xdr:ext cx="469900" cy="258445"/>
    <xdr:sp macro="" textlink="">
      <xdr:nvSpPr>
        <xdr:cNvPr id="734" name="n_3mainValue【児童館】&#10;一人当たり面積"/>
        <xdr:cNvSpPr txBox="1"/>
      </xdr:nvSpPr>
      <xdr:spPr>
        <a:xfrm>
          <a:off x="16937355" y="13428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140335</xdr:rowOff>
    </xdr:from>
    <xdr:ext cx="469900" cy="258445"/>
    <xdr:sp macro="" textlink="">
      <xdr:nvSpPr>
        <xdr:cNvPr id="735" name="n_4mainValue【児童館】&#10;一人当たり面積"/>
        <xdr:cNvSpPr txBox="1"/>
      </xdr:nvSpPr>
      <xdr:spPr>
        <a:xfrm>
          <a:off x="16165830" y="13387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0918825"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10223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10223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192085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192085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29228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29228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0918825"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4" name="テキスト ボックス 743"/>
        <xdr:cNvSpPr txBox="1"/>
      </xdr:nvSpPr>
      <xdr:spPr>
        <a:xfrm>
          <a:off x="1088072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167005</xdr:colOff>
      <xdr:row>111</xdr:row>
      <xdr:rowOff>19050</xdr:rowOff>
    </xdr:to>
    <xdr:cxnSp macro="">
      <xdr:nvCxnSpPr>
        <xdr:cNvPr id="745" name="直線コネクタ 744"/>
        <xdr:cNvCxnSpPr/>
      </xdr:nvCxnSpPr>
      <xdr:spPr>
        <a:xfrm>
          <a:off x="10918825" y="18707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110</xdr:row>
      <xdr:rowOff>48260</xdr:rowOff>
    </xdr:from>
    <xdr:ext cx="467360" cy="259080"/>
    <xdr:sp macro="" textlink="">
      <xdr:nvSpPr>
        <xdr:cNvPr id="746" name="テキスト ボックス 745"/>
        <xdr:cNvSpPr txBox="1"/>
      </xdr:nvSpPr>
      <xdr:spPr>
        <a:xfrm>
          <a:off x="1052131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167005</xdr:colOff>
      <xdr:row>108</xdr:row>
      <xdr:rowOff>152400</xdr:rowOff>
    </xdr:to>
    <xdr:cxnSp macro="">
      <xdr:nvCxnSpPr>
        <xdr:cNvPr id="747" name="直線コネクタ 746"/>
        <xdr:cNvCxnSpPr/>
      </xdr:nvCxnSpPr>
      <xdr:spPr>
        <a:xfrm>
          <a:off x="10918825" y="1832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108</xdr:row>
      <xdr:rowOff>10160</xdr:rowOff>
    </xdr:from>
    <xdr:ext cx="467360" cy="259080"/>
    <xdr:sp macro="" textlink="">
      <xdr:nvSpPr>
        <xdr:cNvPr id="748" name="テキスト ボックス 747"/>
        <xdr:cNvSpPr txBox="1"/>
      </xdr:nvSpPr>
      <xdr:spPr>
        <a:xfrm>
          <a:off x="1052131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167005</xdr:colOff>
      <xdr:row>106</xdr:row>
      <xdr:rowOff>114300</xdr:rowOff>
    </xdr:to>
    <xdr:cxnSp macro="">
      <xdr:nvCxnSpPr>
        <xdr:cNvPr id="749" name="直線コネクタ 748"/>
        <xdr:cNvCxnSpPr/>
      </xdr:nvCxnSpPr>
      <xdr:spPr>
        <a:xfrm>
          <a:off x="10918825" y="1794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0" name="テキスト ボックス 749"/>
        <xdr:cNvSpPr txBox="1"/>
      </xdr:nvSpPr>
      <xdr:spPr>
        <a:xfrm>
          <a:off x="1056259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167005</xdr:colOff>
      <xdr:row>104</xdr:row>
      <xdr:rowOff>76200</xdr:rowOff>
    </xdr:to>
    <xdr:cxnSp macro="">
      <xdr:nvCxnSpPr>
        <xdr:cNvPr id="751" name="直線コネクタ 750"/>
        <xdr:cNvCxnSpPr/>
      </xdr:nvCxnSpPr>
      <xdr:spPr>
        <a:xfrm>
          <a:off x="10918825" y="1756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056259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167005</xdr:colOff>
      <xdr:row>102</xdr:row>
      <xdr:rowOff>38100</xdr:rowOff>
    </xdr:to>
    <xdr:cxnSp macro="">
      <xdr:nvCxnSpPr>
        <xdr:cNvPr id="753" name="直線コネクタ 752"/>
        <xdr:cNvCxnSpPr/>
      </xdr:nvCxnSpPr>
      <xdr:spPr>
        <a:xfrm>
          <a:off x="10918825" y="1718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056259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167005</xdr:colOff>
      <xdr:row>100</xdr:row>
      <xdr:rowOff>0</xdr:rowOff>
    </xdr:to>
    <xdr:cxnSp macro="">
      <xdr:nvCxnSpPr>
        <xdr:cNvPr id="755" name="直線コネクタ 754"/>
        <xdr:cNvCxnSpPr/>
      </xdr:nvCxnSpPr>
      <xdr:spPr>
        <a:xfrm>
          <a:off x="10918825" y="1680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56" name="テキスト ボックス 755"/>
        <xdr:cNvSpPr txBox="1"/>
      </xdr:nvSpPr>
      <xdr:spPr>
        <a:xfrm>
          <a:off x="1056259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167005</xdr:colOff>
      <xdr:row>97</xdr:row>
      <xdr:rowOff>133350</xdr:rowOff>
    </xdr:to>
    <xdr:cxnSp macro="">
      <xdr:nvCxnSpPr>
        <xdr:cNvPr id="757" name="直線コネクタ 756"/>
        <xdr:cNvCxnSpPr/>
      </xdr:nvCxnSpPr>
      <xdr:spPr>
        <a:xfrm>
          <a:off x="10918825" y="16421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8" name="テキスト ボックス 757"/>
        <xdr:cNvSpPr txBox="1"/>
      </xdr:nvSpPr>
      <xdr:spPr>
        <a:xfrm>
          <a:off x="10626725"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0918825"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41910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4321790" y="17015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761" name="【公民館】&#10;有形固定資産減価償却率最小値テキスト"/>
        <xdr:cNvSpPr txBox="1"/>
      </xdr:nvSpPr>
      <xdr:spPr>
        <a:xfrm>
          <a:off x="14360525"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4233525" y="18326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160020</xdr:rowOff>
    </xdr:from>
    <xdr:ext cx="404495" cy="259080"/>
    <xdr:sp macro="" textlink="">
      <xdr:nvSpPr>
        <xdr:cNvPr id="763" name="【公民館】&#10;有形固定資産減価償却率最大値テキスト"/>
        <xdr:cNvSpPr txBox="1"/>
      </xdr:nvSpPr>
      <xdr:spPr>
        <a:xfrm>
          <a:off x="14360525" y="16790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41910</xdr:rowOff>
    </xdr:from>
    <xdr:to xmlns:xdr="http://schemas.openxmlformats.org/drawingml/2006/spreadsheetDrawing">
      <xdr:col>86</xdr:col>
      <xdr:colOff>25400</xdr:colOff>
      <xdr:row>101</xdr:row>
      <xdr:rowOff>41910</xdr:rowOff>
    </xdr:to>
    <xdr:cxnSp macro="">
      <xdr:nvCxnSpPr>
        <xdr:cNvPr id="764" name="直線コネクタ 763"/>
        <xdr:cNvCxnSpPr/>
      </xdr:nvCxnSpPr>
      <xdr:spPr>
        <a:xfrm>
          <a:off x="14233525" y="17015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116205</xdr:rowOff>
    </xdr:from>
    <xdr:ext cx="404495" cy="259080"/>
    <xdr:sp macro="" textlink="">
      <xdr:nvSpPr>
        <xdr:cNvPr id="765" name="【公民館】&#10;有形固定資産減価償却率平均値テキスト"/>
        <xdr:cNvSpPr txBox="1"/>
      </xdr:nvSpPr>
      <xdr:spPr>
        <a:xfrm>
          <a:off x="14360525" y="174326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137795</xdr:rowOff>
    </xdr:from>
    <xdr:to xmlns:xdr="http://schemas.openxmlformats.org/drawingml/2006/spreadsheetDrawing">
      <xdr:col>85</xdr:col>
      <xdr:colOff>167005</xdr:colOff>
      <xdr:row>104</xdr:row>
      <xdr:rowOff>67945</xdr:rowOff>
    </xdr:to>
    <xdr:sp macro="" textlink="">
      <xdr:nvSpPr>
        <xdr:cNvPr id="766" name="フローチャート: 判断 765"/>
        <xdr:cNvSpPr/>
      </xdr:nvSpPr>
      <xdr:spPr>
        <a:xfrm>
          <a:off x="14271625" y="174542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122555</xdr:rowOff>
    </xdr:from>
    <xdr:to xmlns:xdr="http://schemas.openxmlformats.org/drawingml/2006/spreadsheetDrawing">
      <xdr:col>81</xdr:col>
      <xdr:colOff>101600</xdr:colOff>
      <xdr:row>104</xdr:row>
      <xdr:rowOff>52705</xdr:rowOff>
    </xdr:to>
    <xdr:sp macro="" textlink="">
      <xdr:nvSpPr>
        <xdr:cNvPr id="767" name="フローチャート: 判断 766"/>
        <xdr:cNvSpPr/>
      </xdr:nvSpPr>
      <xdr:spPr>
        <a:xfrm>
          <a:off x="13527405"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113030</xdr:rowOff>
    </xdr:from>
    <xdr:to xmlns:xdr="http://schemas.openxmlformats.org/drawingml/2006/spreadsheetDrawing">
      <xdr:col>76</xdr:col>
      <xdr:colOff>165100</xdr:colOff>
      <xdr:row>104</xdr:row>
      <xdr:rowOff>43180</xdr:rowOff>
    </xdr:to>
    <xdr:sp macro="" textlink="">
      <xdr:nvSpPr>
        <xdr:cNvPr id="768" name="フローチャート: 判断 767"/>
        <xdr:cNvSpPr/>
      </xdr:nvSpPr>
      <xdr:spPr>
        <a:xfrm>
          <a:off x="1275588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103505</xdr:rowOff>
    </xdr:from>
    <xdr:to xmlns:xdr="http://schemas.openxmlformats.org/drawingml/2006/spreadsheetDrawing">
      <xdr:col>72</xdr:col>
      <xdr:colOff>38100</xdr:colOff>
      <xdr:row>104</xdr:row>
      <xdr:rowOff>33655</xdr:rowOff>
    </xdr:to>
    <xdr:sp macro="" textlink="">
      <xdr:nvSpPr>
        <xdr:cNvPr id="769" name="フローチャート: 判断 768"/>
        <xdr:cNvSpPr/>
      </xdr:nvSpPr>
      <xdr:spPr>
        <a:xfrm>
          <a:off x="11984355" y="174199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78740</xdr:rowOff>
    </xdr:from>
    <xdr:to xmlns:xdr="http://schemas.openxmlformats.org/drawingml/2006/spreadsheetDrawing">
      <xdr:col>67</xdr:col>
      <xdr:colOff>101600</xdr:colOff>
      <xdr:row>104</xdr:row>
      <xdr:rowOff>8890</xdr:rowOff>
    </xdr:to>
    <xdr:sp macro="" textlink="">
      <xdr:nvSpPr>
        <xdr:cNvPr id="770" name="フローチャート: 判断 769"/>
        <xdr:cNvSpPr/>
      </xdr:nvSpPr>
      <xdr:spPr>
        <a:xfrm>
          <a:off x="11189335" y="1739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41554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2" name="テキスト ボックス 771"/>
        <xdr:cNvSpPr txBox="1"/>
      </xdr:nvSpPr>
      <xdr:spPr>
        <a:xfrm>
          <a:off x="134112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773" name="テキスト ボックス 772"/>
        <xdr:cNvSpPr txBox="1"/>
      </xdr:nvSpPr>
      <xdr:spPr>
        <a:xfrm>
          <a:off x="126396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111</xdr:row>
      <xdr:rowOff>16510</xdr:rowOff>
    </xdr:from>
    <xdr:ext cx="762000" cy="259080"/>
    <xdr:sp macro="" textlink="">
      <xdr:nvSpPr>
        <xdr:cNvPr id="774" name="テキスト ボックス 773"/>
        <xdr:cNvSpPr txBox="1"/>
      </xdr:nvSpPr>
      <xdr:spPr>
        <a:xfrm>
          <a:off x="118573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5" name="テキスト ボックス 774"/>
        <xdr:cNvSpPr txBox="1"/>
      </xdr:nvSpPr>
      <xdr:spPr>
        <a:xfrm>
          <a:off x="110731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105410</xdr:rowOff>
    </xdr:from>
    <xdr:to xmlns:xdr="http://schemas.openxmlformats.org/drawingml/2006/spreadsheetDrawing">
      <xdr:col>85</xdr:col>
      <xdr:colOff>167005</xdr:colOff>
      <xdr:row>104</xdr:row>
      <xdr:rowOff>35560</xdr:rowOff>
    </xdr:to>
    <xdr:sp macro="" textlink="">
      <xdr:nvSpPr>
        <xdr:cNvPr id="776" name="楕円 775"/>
        <xdr:cNvSpPr/>
      </xdr:nvSpPr>
      <xdr:spPr>
        <a:xfrm>
          <a:off x="14271625" y="1742186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128270</xdr:rowOff>
    </xdr:from>
    <xdr:ext cx="404495" cy="259080"/>
    <xdr:sp macro="" textlink="">
      <xdr:nvSpPr>
        <xdr:cNvPr id="777" name="【公民館】&#10;有形固定資産減価償却率該当値テキスト"/>
        <xdr:cNvSpPr txBox="1"/>
      </xdr:nvSpPr>
      <xdr:spPr>
        <a:xfrm>
          <a:off x="14360525" y="17273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61595</xdr:rowOff>
    </xdr:from>
    <xdr:to xmlns:xdr="http://schemas.openxmlformats.org/drawingml/2006/spreadsheetDrawing">
      <xdr:col>81</xdr:col>
      <xdr:colOff>101600</xdr:colOff>
      <xdr:row>103</xdr:row>
      <xdr:rowOff>163195</xdr:rowOff>
    </xdr:to>
    <xdr:sp macro="" textlink="">
      <xdr:nvSpPr>
        <xdr:cNvPr id="778" name="楕円 777"/>
        <xdr:cNvSpPr/>
      </xdr:nvSpPr>
      <xdr:spPr>
        <a:xfrm>
          <a:off x="13527405"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112395</xdr:rowOff>
    </xdr:from>
    <xdr:to xmlns:xdr="http://schemas.openxmlformats.org/drawingml/2006/spreadsheetDrawing">
      <xdr:col>85</xdr:col>
      <xdr:colOff>127000</xdr:colOff>
      <xdr:row>103</xdr:row>
      <xdr:rowOff>156210</xdr:rowOff>
    </xdr:to>
    <xdr:cxnSp macro="">
      <xdr:nvCxnSpPr>
        <xdr:cNvPr id="779" name="直線コネクタ 778"/>
        <xdr:cNvCxnSpPr/>
      </xdr:nvCxnSpPr>
      <xdr:spPr>
        <a:xfrm>
          <a:off x="13578205" y="17428845"/>
          <a:ext cx="7442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86360</xdr:rowOff>
    </xdr:from>
    <xdr:to xmlns:xdr="http://schemas.openxmlformats.org/drawingml/2006/spreadsheetDrawing">
      <xdr:col>76</xdr:col>
      <xdr:colOff>165100</xdr:colOff>
      <xdr:row>104</xdr:row>
      <xdr:rowOff>16510</xdr:rowOff>
    </xdr:to>
    <xdr:sp macro="" textlink="">
      <xdr:nvSpPr>
        <xdr:cNvPr id="780" name="楕円 779"/>
        <xdr:cNvSpPr/>
      </xdr:nvSpPr>
      <xdr:spPr>
        <a:xfrm>
          <a:off x="12755880" y="1740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112395</xdr:rowOff>
    </xdr:from>
    <xdr:to xmlns:xdr="http://schemas.openxmlformats.org/drawingml/2006/spreadsheetDrawing">
      <xdr:col>81</xdr:col>
      <xdr:colOff>50800</xdr:colOff>
      <xdr:row>103</xdr:row>
      <xdr:rowOff>137160</xdr:rowOff>
    </xdr:to>
    <xdr:cxnSp macro="">
      <xdr:nvCxnSpPr>
        <xdr:cNvPr id="781" name="直線コネクタ 780"/>
        <xdr:cNvCxnSpPr/>
      </xdr:nvCxnSpPr>
      <xdr:spPr>
        <a:xfrm flipV="1">
          <a:off x="12806680" y="17428845"/>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166370</xdr:rowOff>
    </xdr:from>
    <xdr:to xmlns:xdr="http://schemas.openxmlformats.org/drawingml/2006/spreadsheetDrawing">
      <xdr:col>72</xdr:col>
      <xdr:colOff>38100</xdr:colOff>
      <xdr:row>104</xdr:row>
      <xdr:rowOff>96520</xdr:rowOff>
    </xdr:to>
    <xdr:sp macro="" textlink="">
      <xdr:nvSpPr>
        <xdr:cNvPr id="782" name="楕円 781"/>
        <xdr:cNvSpPr/>
      </xdr:nvSpPr>
      <xdr:spPr>
        <a:xfrm>
          <a:off x="11984355" y="174828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103</xdr:row>
      <xdr:rowOff>137160</xdr:rowOff>
    </xdr:from>
    <xdr:to xmlns:xdr="http://schemas.openxmlformats.org/drawingml/2006/spreadsheetDrawing">
      <xdr:col>76</xdr:col>
      <xdr:colOff>114300</xdr:colOff>
      <xdr:row>104</xdr:row>
      <xdr:rowOff>45720</xdr:rowOff>
    </xdr:to>
    <xdr:cxnSp macro="">
      <xdr:nvCxnSpPr>
        <xdr:cNvPr id="783" name="直線コネクタ 782"/>
        <xdr:cNvCxnSpPr/>
      </xdr:nvCxnSpPr>
      <xdr:spPr>
        <a:xfrm flipV="1">
          <a:off x="12024360" y="17453610"/>
          <a:ext cx="7823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84" name="楕円 783"/>
        <xdr:cNvSpPr/>
      </xdr:nvSpPr>
      <xdr:spPr>
        <a:xfrm>
          <a:off x="11189335"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34290</xdr:rowOff>
    </xdr:from>
    <xdr:to xmlns:xdr="http://schemas.openxmlformats.org/drawingml/2006/spreadsheetDrawing">
      <xdr:col>71</xdr:col>
      <xdr:colOff>167005</xdr:colOff>
      <xdr:row>104</xdr:row>
      <xdr:rowOff>45720</xdr:rowOff>
    </xdr:to>
    <xdr:cxnSp macro="">
      <xdr:nvCxnSpPr>
        <xdr:cNvPr id="785" name="直線コネクタ 784"/>
        <xdr:cNvCxnSpPr/>
      </xdr:nvCxnSpPr>
      <xdr:spPr>
        <a:xfrm>
          <a:off x="11240135" y="17522190"/>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43815</xdr:rowOff>
    </xdr:from>
    <xdr:ext cx="404495" cy="258445"/>
    <xdr:sp macro="" textlink="">
      <xdr:nvSpPr>
        <xdr:cNvPr id="786" name="n_1aveValue【公民館】&#10;有形固定資産減価償却率"/>
        <xdr:cNvSpPr txBox="1"/>
      </xdr:nvSpPr>
      <xdr:spPr>
        <a:xfrm>
          <a:off x="13386435" y="17531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34290</xdr:rowOff>
    </xdr:from>
    <xdr:ext cx="404495" cy="259080"/>
    <xdr:sp macro="" textlink="">
      <xdr:nvSpPr>
        <xdr:cNvPr id="787" name="n_2aveValue【公民館】&#10;有形固定資産減価償却率"/>
        <xdr:cNvSpPr txBox="1"/>
      </xdr:nvSpPr>
      <xdr:spPr>
        <a:xfrm>
          <a:off x="12627610" y="17522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50165</xdr:rowOff>
    </xdr:from>
    <xdr:ext cx="404495" cy="259080"/>
    <xdr:sp macro="" textlink="">
      <xdr:nvSpPr>
        <xdr:cNvPr id="788" name="n_3aveValue【公民館】&#10;有形固定資産減価償却率"/>
        <xdr:cNvSpPr txBox="1"/>
      </xdr:nvSpPr>
      <xdr:spPr>
        <a:xfrm>
          <a:off x="11856085" y="17195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25400</xdr:rowOff>
    </xdr:from>
    <xdr:ext cx="404495" cy="259080"/>
    <xdr:sp macro="" textlink="">
      <xdr:nvSpPr>
        <xdr:cNvPr id="789" name="n_4aveValue【公民館】&#10;有形固定資産減価償却率"/>
        <xdr:cNvSpPr txBox="1"/>
      </xdr:nvSpPr>
      <xdr:spPr>
        <a:xfrm>
          <a:off x="11061065" y="17170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8255</xdr:rowOff>
    </xdr:from>
    <xdr:ext cx="404495" cy="258445"/>
    <xdr:sp macro="" textlink="">
      <xdr:nvSpPr>
        <xdr:cNvPr id="790" name="n_1mainValue【公民館】&#10;有形固定資産減価償却率"/>
        <xdr:cNvSpPr txBox="1"/>
      </xdr:nvSpPr>
      <xdr:spPr>
        <a:xfrm>
          <a:off x="13386435" y="17153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33020</xdr:rowOff>
    </xdr:from>
    <xdr:ext cx="404495" cy="259080"/>
    <xdr:sp macro="" textlink="">
      <xdr:nvSpPr>
        <xdr:cNvPr id="791" name="n_2mainValue【公民館】&#10;有形固定資産減価償却率"/>
        <xdr:cNvSpPr txBox="1"/>
      </xdr:nvSpPr>
      <xdr:spPr>
        <a:xfrm>
          <a:off x="12627610" y="1717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87630</xdr:rowOff>
    </xdr:from>
    <xdr:ext cx="404495" cy="258445"/>
    <xdr:sp macro="" textlink="">
      <xdr:nvSpPr>
        <xdr:cNvPr id="792" name="n_3mainValue【公民館】&#10;有形固定資産減価償却率"/>
        <xdr:cNvSpPr txBox="1"/>
      </xdr:nvSpPr>
      <xdr:spPr>
        <a:xfrm>
          <a:off x="11856085" y="17575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76200</xdr:rowOff>
    </xdr:from>
    <xdr:ext cx="404495" cy="258445"/>
    <xdr:sp macro="" textlink="">
      <xdr:nvSpPr>
        <xdr:cNvPr id="793" name="n_4mainValue【公民館】&#10;有形固定資産減価償却率"/>
        <xdr:cNvSpPr txBox="1"/>
      </xdr:nvSpPr>
      <xdr:spPr>
        <a:xfrm>
          <a:off x="11061065" y="17564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603248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61594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61594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703451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703451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1803654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1803654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603248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2" name="テキスト ボックス 801"/>
        <xdr:cNvSpPr txBox="1"/>
      </xdr:nvSpPr>
      <xdr:spPr>
        <a:xfrm>
          <a:off x="16017875"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603248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4" name="直線コネクタ 803"/>
        <xdr:cNvCxnSpPr/>
      </xdr:nvCxnSpPr>
      <xdr:spPr>
        <a:xfrm>
          <a:off x="1603248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05" name="テキスト ボックス 804"/>
        <xdr:cNvSpPr txBox="1"/>
      </xdr:nvSpPr>
      <xdr:spPr>
        <a:xfrm>
          <a:off x="1563560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6" name="直線コネクタ 805"/>
        <xdr:cNvCxnSpPr/>
      </xdr:nvCxnSpPr>
      <xdr:spPr>
        <a:xfrm>
          <a:off x="1603248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807" name="テキスト ボックス 806"/>
        <xdr:cNvSpPr txBox="1"/>
      </xdr:nvSpPr>
      <xdr:spPr>
        <a:xfrm>
          <a:off x="15635605" y="17802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8" name="直線コネクタ 807"/>
        <xdr:cNvCxnSpPr/>
      </xdr:nvCxnSpPr>
      <xdr:spPr>
        <a:xfrm>
          <a:off x="1603248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09" name="テキスト ボックス 808"/>
        <xdr:cNvSpPr txBox="1"/>
      </xdr:nvSpPr>
      <xdr:spPr>
        <a:xfrm>
          <a:off x="15635605"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0" name="直線コネクタ 809"/>
        <xdr:cNvCxnSpPr/>
      </xdr:nvCxnSpPr>
      <xdr:spPr>
        <a:xfrm>
          <a:off x="1603248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11" name="テキスト ボックス 810"/>
        <xdr:cNvSpPr txBox="1"/>
      </xdr:nvSpPr>
      <xdr:spPr>
        <a:xfrm>
          <a:off x="15635605"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2" name="直線コネクタ 811"/>
        <xdr:cNvCxnSpPr/>
      </xdr:nvCxnSpPr>
      <xdr:spPr>
        <a:xfrm>
          <a:off x="1603248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813" name="テキスト ボックス 812"/>
        <xdr:cNvSpPr txBox="1"/>
      </xdr:nvSpPr>
      <xdr:spPr>
        <a:xfrm>
          <a:off x="15635605"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603248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5" name="テキスト ボックス 814"/>
        <xdr:cNvSpPr txBox="1"/>
      </xdr:nvSpPr>
      <xdr:spPr>
        <a:xfrm>
          <a:off x="15635605"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603248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57150</xdr:rowOff>
    </xdr:from>
    <xdr:to xmlns:xdr="http://schemas.openxmlformats.org/drawingml/2006/spreadsheetDrawing">
      <xdr:col>116</xdr:col>
      <xdr:colOff>62865</xdr:colOff>
      <xdr:row>108</xdr:row>
      <xdr:rowOff>114300</xdr:rowOff>
    </xdr:to>
    <xdr:cxnSp macro="">
      <xdr:nvCxnSpPr>
        <xdr:cNvPr id="817" name="直線コネクタ 816"/>
        <xdr:cNvCxnSpPr/>
      </xdr:nvCxnSpPr>
      <xdr:spPr>
        <a:xfrm flipV="1">
          <a:off x="19435445" y="170307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265" cy="259080"/>
    <xdr:sp macro="" textlink="">
      <xdr:nvSpPr>
        <xdr:cNvPr id="818" name="【公民館】&#10;一人当たり面積最小値テキスト"/>
        <xdr:cNvSpPr txBox="1"/>
      </xdr:nvSpPr>
      <xdr:spPr>
        <a:xfrm>
          <a:off x="19474180" y="1829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819" name="直線コネクタ 818"/>
        <xdr:cNvCxnSpPr/>
      </xdr:nvCxnSpPr>
      <xdr:spPr>
        <a:xfrm>
          <a:off x="19370675" y="18288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3810</xdr:rowOff>
    </xdr:from>
    <xdr:ext cx="469265" cy="259080"/>
    <xdr:sp macro="" textlink="">
      <xdr:nvSpPr>
        <xdr:cNvPr id="820" name="【公民館】&#10;一人当たり面積最大値テキスト"/>
        <xdr:cNvSpPr txBox="1"/>
      </xdr:nvSpPr>
      <xdr:spPr>
        <a:xfrm>
          <a:off x="19474180" y="1680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57150</xdr:rowOff>
    </xdr:from>
    <xdr:to xmlns:xdr="http://schemas.openxmlformats.org/drawingml/2006/spreadsheetDrawing">
      <xdr:col>116</xdr:col>
      <xdr:colOff>152400</xdr:colOff>
      <xdr:row>101</xdr:row>
      <xdr:rowOff>57150</xdr:rowOff>
    </xdr:to>
    <xdr:cxnSp macro="">
      <xdr:nvCxnSpPr>
        <xdr:cNvPr id="821" name="直線コネクタ 820"/>
        <xdr:cNvCxnSpPr/>
      </xdr:nvCxnSpPr>
      <xdr:spPr>
        <a:xfrm>
          <a:off x="19370675" y="170307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53340</xdr:rowOff>
    </xdr:from>
    <xdr:ext cx="469265" cy="258445"/>
    <xdr:sp macro="" textlink="">
      <xdr:nvSpPr>
        <xdr:cNvPr id="822" name="【公民館】&#10;一人当たり面積平均値テキスト"/>
        <xdr:cNvSpPr txBox="1"/>
      </xdr:nvSpPr>
      <xdr:spPr>
        <a:xfrm>
          <a:off x="19474180" y="177126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823" name="フローチャート: 判断 822"/>
        <xdr:cNvSpPr/>
      </xdr:nvSpPr>
      <xdr:spPr>
        <a:xfrm>
          <a:off x="1938528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82550</xdr:rowOff>
    </xdr:from>
    <xdr:to xmlns:xdr="http://schemas.openxmlformats.org/drawingml/2006/spreadsheetDrawing">
      <xdr:col>112</xdr:col>
      <xdr:colOff>38100</xdr:colOff>
      <xdr:row>106</xdr:row>
      <xdr:rowOff>12700</xdr:rowOff>
    </xdr:to>
    <xdr:sp macro="" textlink="">
      <xdr:nvSpPr>
        <xdr:cNvPr id="824" name="フローチャート: 判断 823"/>
        <xdr:cNvSpPr/>
      </xdr:nvSpPr>
      <xdr:spPr>
        <a:xfrm>
          <a:off x="18664555" y="177419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67310</xdr:rowOff>
    </xdr:from>
    <xdr:to xmlns:xdr="http://schemas.openxmlformats.org/drawingml/2006/spreadsheetDrawing">
      <xdr:col>107</xdr:col>
      <xdr:colOff>101600</xdr:colOff>
      <xdr:row>105</xdr:row>
      <xdr:rowOff>168910</xdr:rowOff>
    </xdr:to>
    <xdr:sp macro="" textlink="">
      <xdr:nvSpPr>
        <xdr:cNvPr id="825" name="フローチャート: 判断 824"/>
        <xdr:cNvSpPr/>
      </xdr:nvSpPr>
      <xdr:spPr>
        <a:xfrm>
          <a:off x="17869535"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826" name="フローチャート: 判断 825"/>
        <xdr:cNvSpPr/>
      </xdr:nvSpPr>
      <xdr:spPr>
        <a:xfrm>
          <a:off x="1709801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74930</xdr:rowOff>
    </xdr:from>
    <xdr:to xmlns:xdr="http://schemas.openxmlformats.org/drawingml/2006/spreadsheetDrawing">
      <xdr:col>98</xdr:col>
      <xdr:colOff>38100</xdr:colOff>
      <xdr:row>106</xdr:row>
      <xdr:rowOff>5080</xdr:rowOff>
    </xdr:to>
    <xdr:sp macro="" textlink="">
      <xdr:nvSpPr>
        <xdr:cNvPr id="827" name="フローチャート: 判断 826"/>
        <xdr:cNvSpPr/>
      </xdr:nvSpPr>
      <xdr:spPr>
        <a:xfrm>
          <a:off x="16326485" y="177342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1926907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111</xdr:row>
      <xdr:rowOff>16510</xdr:rowOff>
    </xdr:from>
    <xdr:ext cx="762000" cy="259080"/>
    <xdr:sp macro="" textlink="">
      <xdr:nvSpPr>
        <xdr:cNvPr id="829" name="テキスト ボックス 828"/>
        <xdr:cNvSpPr txBox="1"/>
      </xdr:nvSpPr>
      <xdr:spPr>
        <a:xfrm>
          <a:off x="185375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0" name="テキスト ボックス 829"/>
        <xdr:cNvSpPr txBox="1"/>
      </xdr:nvSpPr>
      <xdr:spPr>
        <a:xfrm>
          <a:off x="177533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831" name="テキスト ボックス 830"/>
        <xdr:cNvSpPr txBox="1"/>
      </xdr:nvSpPr>
      <xdr:spPr>
        <a:xfrm>
          <a:off x="1698180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111</xdr:row>
      <xdr:rowOff>16510</xdr:rowOff>
    </xdr:from>
    <xdr:ext cx="762000" cy="259080"/>
    <xdr:sp macro="" textlink="">
      <xdr:nvSpPr>
        <xdr:cNvPr id="832" name="テキスト ボックス 831"/>
        <xdr:cNvSpPr txBox="1"/>
      </xdr:nvSpPr>
      <xdr:spPr>
        <a:xfrm>
          <a:off x="1619948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71120</xdr:rowOff>
    </xdr:from>
    <xdr:to xmlns:xdr="http://schemas.openxmlformats.org/drawingml/2006/spreadsheetDrawing">
      <xdr:col>116</xdr:col>
      <xdr:colOff>114300</xdr:colOff>
      <xdr:row>103</xdr:row>
      <xdr:rowOff>1270</xdr:rowOff>
    </xdr:to>
    <xdr:sp macro="" textlink="">
      <xdr:nvSpPr>
        <xdr:cNvPr id="833" name="楕円 832"/>
        <xdr:cNvSpPr/>
      </xdr:nvSpPr>
      <xdr:spPr>
        <a:xfrm>
          <a:off x="1938528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93980</xdr:rowOff>
    </xdr:from>
    <xdr:ext cx="469265" cy="259080"/>
    <xdr:sp macro="" textlink="">
      <xdr:nvSpPr>
        <xdr:cNvPr id="834" name="【公民館】&#10;一人当たり面積該当値テキスト"/>
        <xdr:cNvSpPr txBox="1"/>
      </xdr:nvSpPr>
      <xdr:spPr>
        <a:xfrm>
          <a:off x="19474180" y="1706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78740</xdr:rowOff>
    </xdr:from>
    <xdr:to xmlns:xdr="http://schemas.openxmlformats.org/drawingml/2006/spreadsheetDrawing">
      <xdr:col>112</xdr:col>
      <xdr:colOff>38100</xdr:colOff>
      <xdr:row>103</xdr:row>
      <xdr:rowOff>8890</xdr:rowOff>
    </xdr:to>
    <xdr:sp macro="" textlink="">
      <xdr:nvSpPr>
        <xdr:cNvPr id="835" name="楕円 834"/>
        <xdr:cNvSpPr/>
      </xdr:nvSpPr>
      <xdr:spPr>
        <a:xfrm>
          <a:off x="18664555" y="172237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102</xdr:row>
      <xdr:rowOff>121920</xdr:rowOff>
    </xdr:from>
    <xdr:to xmlns:xdr="http://schemas.openxmlformats.org/drawingml/2006/spreadsheetDrawing">
      <xdr:col>116</xdr:col>
      <xdr:colOff>63500</xdr:colOff>
      <xdr:row>102</xdr:row>
      <xdr:rowOff>129540</xdr:rowOff>
    </xdr:to>
    <xdr:cxnSp macro="">
      <xdr:nvCxnSpPr>
        <xdr:cNvPr id="836" name="直線コネクタ 835"/>
        <xdr:cNvCxnSpPr/>
      </xdr:nvCxnSpPr>
      <xdr:spPr>
        <a:xfrm flipV="1">
          <a:off x="18704560" y="17266920"/>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86360</xdr:rowOff>
    </xdr:from>
    <xdr:to xmlns:xdr="http://schemas.openxmlformats.org/drawingml/2006/spreadsheetDrawing">
      <xdr:col>107</xdr:col>
      <xdr:colOff>101600</xdr:colOff>
      <xdr:row>103</xdr:row>
      <xdr:rowOff>16510</xdr:rowOff>
    </xdr:to>
    <xdr:sp macro="" textlink="">
      <xdr:nvSpPr>
        <xdr:cNvPr id="837" name="楕円 836"/>
        <xdr:cNvSpPr/>
      </xdr:nvSpPr>
      <xdr:spPr>
        <a:xfrm>
          <a:off x="17869535" y="172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129540</xdr:rowOff>
    </xdr:from>
    <xdr:to xmlns:xdr="http://schemas.openxmlformats.org/drawingml/2006/spreadsheetDrawing">
      <xdr:col>111</xdr:col>
      <xdr:colOff>167005</xdr:colOff>
      <xdr:row>102</xdr:row>
      <xdr:rowOff>137160</xdr:rowOff>
    </xdr:to>
    <xdr:cxnSp macro="">
      <xdr:nvCxnSpPr>
        <xdr:cNvPr id="838" name="直線コネクタ 837"/>
        <xdr:cNvCxnSpPr/>
      </xdr:nvCxnSpPr>
      <xdr:spPr>
        <a:xfrm flipV="1">
          <a:off x="17920335" y="17274540"/>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86360</xdr:rowOff>
    </xdr:from>
    <xdr:to xmlns:xdr="http://schemas.openxmlformats.org/drawingml/2006/spreadsheetDrawing">
      <xdr:col>102</xdr:col>
      <xdr:colOff>165100</xdr:colOff>
      <xdr:row>103</xdr:row>
      <xdr:rowOff>16510</xdr:rowOff>
    </xdr:to>
    <xdr:sp macro="" textlink="">
      <xdr:nvSpPr>
        <xdr:cNvPr id="839" name="楕円 838"/>
        <xdr:cNvSpPr/>
      </xdr:nvSpPr>
      <xdr:spPr>
        <a:xfrm>
          <a:off x="17098010" y="172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137160</xdr:rowOff>
    </xdr:from>
    <xdr:to xmlns:xdr="http://schemas.openxmlformats.org/drawingml/2006/spreadsheetDrawing">
      <xdr:col>107</xdr:col>
      <xdr:colOff>50800</xdr:colOff>
      <xdr:row>102</xdr:row>
      <xdr:rowOff>137160</xdr:rowOff>
    </xdr:to>
    <xdr:cxnSp macro="">
      <xdr:nvCxnSpPr>
        <xdr:cNvPr id="840" name="直線コネクタ 839"/>
        <xdr:cNvCxnSpPr/>
      </xdr:nvCxnSpPr>
      <xdr:spPr>
        <a:xfrm>
          <a:off x="17148810" y="1728216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86360</xdr:rowOff>
    </xdr:from>
    <xdr:to xmlns:xdr="http://schemas.openxmlformats.org/drawingml/2006/spreadsheetDrawing">
      <xdr:col>98</xdr:col>
      <xdr:colOff>38100</xdr:colOff>
      <xdr:row>103</xdr:row>
      <xdr:rowOff>16510</xdr:rowOff>
    </xdr:to>
    <xdr:sp macro="" textlink="">
      <xdr:nvSpPr>
        <xdr:cNvPr id="841" name="楕円 840"/>
        <xdr:cNvSpPr/>
      </xdr:nvSpPr>
      <xdr:spPr>
        <a:xfrm>
          <a:off x="16326485" y="172313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102</xdr:row>
      <xdr:rowOff>137160</xdr:rowOff>
    </xdr:from>
    <xdr:to xmlns:xdr="http://schemas.openxmlformats.org/drawingml/2006/spreadsheetDrawing">
      <xdr:col>102</xdr:col>
      <xdr:colOff>114300</xdr:colOff>
      <xdr:row>102</xdr:row>
      <xdr:rowOff>137160</xdr:rowOff>
    </xdr:to>
    <xdr:cxnSp macro="">
      <xdr:nvCxnSpPr>
        <xdr:cNvPr id="842" name="直線コネクタ 841"/>
        <xdr:cNvCxnSpPr/>
      </xdr:nvCxnSpPr>
      <xdr:spPr>
        <a:xfrm>
          <a:off x="16366490" y="1728216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3810</xdr:rowOff>
    </xdr:from>
    <xdr:ext cx="469265" cy="259080"/>
    <xdr:sp macro="" textlink="">
      <xdr:nvSpPr>
        <xdr:cNvPr id="843" name="n_1aveValue【公民館】&#10;一人当たり面積"/>
        <xdr:cNvSpPr txBox="1"/>
      </xdr:nvSpPr>
      <xdr:spPr>
        <a:xfrm>
          <a:off x="18491200" y="17834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160020</xdr:rowOff>
    </xdr:from>
    <xdr:ext cx="469900" cy="259080"/>
    <xdr:sp macro="" textlink="">
      <xdr:nvSpPr>
        <xdr:cNvPr id="844" name="n_2aveValue【公民館】&#10;一人当たり面積"/>
        <xdr:cNvSpPr txBox="1"/>
      </xdr:nvSpPr>
      <xdr:spPr>
        <a:xfrm>
          <a:off x="17708880" y="178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11430</xdr:rowOff>
    </xdr:from>
    <xdr:ext cx="469900" cy="259080"/>
    <xdr:sp macro="" textlink="">
      <xdr:nvSpPr>
        <xdr:cNvPr id="845" name="n_3aveValue【公民館】&#10;一人当たり面積"/>
        <xdr:cNvSpPr txBox="1"/>
      </xdr:nvSpPr>
      <xdr:spPr>
        <a:xfrm>
          <a:off x="16937355" y="178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167640</xdr:rowOff>
    </xdr:from>
    <xdr:ext cx="469900" cy="258445"/>
    <xdr:sp macro="" textlink="">
      <xdr:nvSpPr>
        <xdr:cNvPr id="846" name="n_4aveValue【公民館】&#10;一人当たり面積"/>
        <xdr:cNvSpPr txBox="1"/>
      </xdr:nvSpPr>
      <xdr:spPr>
        <a:xfrm>
          <a:off x="16165830" y="17826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25400</xdr:rowOff>
    </xdr:from>
    <xdr:ext cx="469265" cy="259080"/>
    <xdr:sp macro="" textlink="">
      <xdr:nvSpPr>
        <xdr:cNvPr id="847" name="n_1mainValue【公民館】&#10;一人当たり面積"/>
        <xdr:cNvSpPr txBox="1"/>
      </xdr:nvSpPr>
      <xdr:spPr>
        <a:xfrm>
          <a:off x="18491200" y="1699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33020</xdr:rowOff>
    </xdr:from>
    <xdr:ext cx="469900" cy="259080"/>
    <xdr:sp macro="" textlink="">
      <xdr:nvSpPr>
        <xdr:cNvPr id="848" name="n_2mainValue【公民館】&#10;一人当たり面積"/>
        <xdr:cNvSpPr txBox="1"/>
      </xdr:nvSpPr>
      <xdr:spPr>
        <a:xfrm>
          <a:off x="17708880" y="1700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33020</xdr:rowOff>
    </xdr:from>
    <xdr:ext cx="469900" cy="259080"/>
    <xdr:sp macro="" textlink="">
      <xdr:nvSpPr>
        <xdr:cNvPr id="849" name="n_3mainValue【公民館】&#10;一人当たり面積"/>
        <xdr:cNvSpPr txBox="1"/>
      </xdr:nvSpPr>
      <xdr:spPr>
        <a:xfrm>
          <a:off x="16937355" y="1700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33020</xdr:rowOff>
    </xdr:from>
    <xdr:ext cx="469900" cy="259080"/>
    <xdr:sp macro="" textlink="">
      <xdr:nvSpPr>
        <xdr:cNvPr id="850" name="n_4mainValue【公民館】&#10;一人当たり面積"/>
        <xdr:cNvSpPr txBox="1"/>
      </xdr:nvSpPr>
      <xdr:spPr>
        <a:xfrm>
          <a:off x="16165830" y="1700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BIZ UDゴシック"/>
              <a:ea typeface="BIZ UDゴシック"/>
            </a:rPr>
            <a:t>【</a:t>
          </a:r>
          <a:r>
            <a:rPr kumimoji="1" lang="ja-JP" altLang="en-US" sz="1300">
              <a:latin typeface="BIZ UDゴシック"/>
              <a:ea typeface="BIZ UDゴシック"/>
            </a:rPr>
            <a:t>道　路</a:t>
          </a:r>
          <a:r>
            <a:rPr kumimoji="1" lang="en-US" altLang="ja-JP" sz="1300">
              <a:latin typeface="BIZ UDゴシック"/>
              <a:ea typeface="BIZ UDゴシック"/>
            </a:rPr>
            <a:t>】</a:t>
          </a:r>
          <a:r>
            <a:rPr kumimoji="1" lang="ja-JP" altLang="en-US" sz="1300">
              <a:latin typeface="BIZ UDゴシック"/>
              <a:ea typeface="BIZ UDゴシック"/>
            </a:rPr>
            <a:t>　道路台帳整備前に築造された路線は、取得日（減価償却開始日）が不明であったため昭和</a:t>
          </a:r>
          <a:r>
            <a:rPr kumimoji="1" lang="en-US" altLang="ja-JP" sz="1300">
              <a:latin typeface="BIZ UDゴシック"/>
              <a:ea typeface="BIZ UDゴシック"/>
            </a:rPr>
            <a:t>52</a:t>
          </a:r>
          <a:r>
            <a:rPr kumimoji="1" lang="ja-JP" altLang="en-US" sz="1300">
              <a:latin typeface="BIZ UDゴシック"/>
              <a:ea typeface="BIZ UDゴシック"/>
            </a:rPr>
            <a:t>年を一律設定している。このため、有形固定資産減価償却率の分析（活用）には注意が必要である。市民一人当たり延長は類似団体内２位であるが、道路の性質上廃止や統廃合は困難であり、今後長寿命化や効率的な維持補修のあり方について検討が必要である。今年度は更新より償却が進んだため、有形固定資産減価償却率は前年より</a:t>
          </a:r>
          <a:r>
            <a:rPr kumimoji="1" lang="en-US" altLang="ja-JP" sz="1300">
              <a:latin typeface="BIZ UDゴシック"/>
              <a:ea typeface="BIZ UDゴシック"/>
            </a:rPr>
            <a:t>1.3</a:t>
          </a:r>
          <a:r>
            <a:rPr kumimoji="1" lang="ja-JP" altLang="en-US" sz="1300">
              <a:latin typeface="BIZ UDゴシック"/>
              <a:ea typeface="BIZ UDゴシック"/>
            </a:rPr>
            <a:t>％上昇した。</a:t>
          </a:r>
          <a:endParaRPr kumimoji="1" lang="en-US" altLang="ja-JP" sz="1300">
            <a:latin typeface="BIZ UDゴシック"/>
            <a:ea typeface="BIZ UDゴシック"/>
          </a:endParaRPr>
        </a:p>
        <a:p>
          <a:r>
            <a:rPr kumimoji="1" lang="en-US" altLang="ja-JP" sz="1300">
              <a:latin typeface="BIZ UDゴシック"/>
              <a:ea typeface="BIZ UDゴシック"/>
            </a:rPr>
            <a:t>【</a:t>
          </a:r>
          <a:r>
            <a:rPr kumimoji="1" lang="ja-JP" altLang="en-US" sz="1300">
              <a:latin typeface="BIZ UDPゴシック"/>
              <a:ea typeface="BIZ UDPゴシック"/>
            </a:rPr>
            <a:t>認定こども園・幼稚園・保育所</a:t>
          </a:r>
          <a:r>
            <a:rPr kumimoji="1" lang="en-US" altLang="ja-JP" sz="1300">
              <a:latin typeface="BIZ UDゴシック"/>
              <a:ea typeface="BIZ UDゴシック"/>
            </a:rPr>
            <a:t>】</a:t>
          </a:r>
          <a:r>
            <a:rPr kumimoji="1" lang="ja-JP" altLang="en-US" sz="1300">
              <a:latin typeface="BIZ UDゴシック"/>
              <a:ea typeface="BIZ UDゴシック"/>
            </a:rPr>
            <a:t>　築</a:t>
          </a:r>
          <a:r>
            <a:rPr kumimoji="1" lang="en-US" altLang="ja-JP" sz="1300">
              <a:latin typeface="BIZ UDゴシック"/>
              <a:ea typeface="BIZ UDゴシック"/>
            </a:rPr>
            <a:t>50</a:t>
          </a:r>
          <a:r>
            <a:rPr kumimoji="1" lang="ja-JP" altLang="en-US" sz="1300">
              <a:latin typeface="BIZ UDゴシック"/>
              <a:ea typeface="BIZ UDゴシック"/>
            </a:rPr>
            <a:t>年近い園舎が複数存在しており、有形固定資産減価償却率は類似団体より高い水準にあり、前年より</a:t>
          </a:r>
          <a:r>
            <a:rPr kumimoji="1" lang="en-US" altLang="ja-JP" sz="1300">
              <a:latin typeface="BIZ UDゴシック"/>
              <a:ea typeface="BIZ UDゴシック"/>
            </a:rPr>
            <a:t>2.2</a:t>
          </a:r>
          <a:r>
            <a:rPr kumimoji="1" lang="ja-JP" altLang="en-US" sz="1300">
              <a:latin typeface="BIZ UDゴシック"/>
              <a:ea typeface="BIZ UDゴシック"/>
            </a:rPr>
            <a:t>％の上昇となった。策定済みの個別施設計画に基づき施設の維持管理を適切に進めており、耐震補強工事などの長寿命化計画的に行っている。</a:t>
          </a:r>
        </a:p>
        <a:p>
          <a:r>
            <a:rPr kumimoji="1" lang="en-US" altLang="ja-JP" sz="1300">
              <a:latin typeface="BIZ UDゴシック"/>
              <a:ea typeface="BIZ UDゴシック"/>
            </a:rPr>
            <a:t>【</a:t>
          </a:r>
          <a:r>
            <a:rPr kumimoji="1" lang="ja-JP" altLang="en-US" sz="1300">
              <a:latin typeface="BIZ UDゴシック"/>
              <a:ea typeface="BIZ UDゴシック"/>
            </a:rPr>
            <a:t>児童館</a:t>
          </a:r>
          <a:r>
            <a:rPr kumimoji="1" lang="en-US" altLang="ja-JP" sz="1300">
              <a:latin typeface="BIZ UDゴシック"/>
              <a:ea typeface="BIZ UDゴシック"/>
            </a:rPr>
            <a:t>】</a:t>
          </a:r>
          <a:r>
            <a:rPr kumimoji="1" lang="ja-JP" altLang="en-US" sz="1300">
              <a:latin typeface="BIZ UDゴシック"/>
              <a:ea typeface="BIZ UDゴシック"/>
            </a:rPr>
            <a:t>　長沼児童センターの移転新築などにより、有形固定資産減価償却率が前年度</a:t>
          </a:r>
          <a:r>
            <a:rPr kumimoji="1" lang="en-US" altLang="ja-JP" sz="1300">
              <a:latin typeface="BIZ UDゴシック"/>
              <a:ea typeface="BIZ UDゴシック"/>
            </a:rPr>
            <a:t>71.8</a:t>
          </a:r>
          <a:r>
            <a:rPr kumimoji="1" lang="ja-JP" altLang="en-US" sz="1300">
              <a:latin typeface="BIZ UDゴシック"/>
              <a:ea typeface="BIZ UDゴシック"/>
            </a:rPr>
            <a:t>％から</a:t>
          </a:r>
          <a:r>
            <a:rPr kumimoji="1" lang="en-US" altLang="ja-JP" sz="1300">
              <a:latin typeface="BIZ UDゴシック"/>
              <a:ea typeface="BIZ UDゴシック"/>
            </a:rPr>
            <a:t>71.2</a:t>
          </a:r>
          <a:r>
            <a:rPr kumimoji="1" lang="ja-JP" altLang="en-US" sz="1300">
              <a:latin typeface="BIZ UDゴシック"/>
              <a:ea typeface="BIZ UDゴシック"/>
            </a:rPr>
            <a:t>％となり、</a:t>
          </a:r>
          <a:r>
            <a:rPr kumimoji="1" lang="en-US" altLang="ja-JP" sz="1300">
              <a:latin typeface="BIZ UDゴシック"/>
              <a:ea typeface="BIZ UDゴシック"/>
            </a:rPr>
            <a:t>0.6</a:t>
          </a:r>
          <a:r>
            <a:rPr kumimoji="1" lang="ja-JP" altLang="en-US" sz="1300">
              <a:latin typeface="BIZ UDゴシック"/>
              <a:ea typeface="BIZ UDゴシック"/>
            </a:rPr>
            <a:t>％改善した。</a:t>
          </a:r>
          <a:endParaRPr kumimoji="1" lang="en-US" altLang="ja-JP" sz="1300">
            <a:latin typeface="BIZ UDゴシック"/>
            <a:ea typeface="BIZ UDゴシック"/>
          </a:endParaRPr>
        </a:p>
        <a:p>
          <a:r>
            <a:rPr kumimoji="1" lang="en-US" altLang="ja-JP" sz="1300">
              <a:latin typeface="BIZ UDゴシック"/>
              <a:ea typeface="BIZ UDゴシック"/>
            </a:rPr>
            <a:t>【</a:t>
          </a:r>
          <a:r>
            <a:rPr kumimoji="1" lang="ja-JP" altLang="en-US" sz="1300">
              <a:latin typeface="BIZ UDゴシック"/>
              <a:ea typeface="BIZ UDゴシック"/>
            </a:rPr>
            <a:t>公営住宅</a:t>
          </a:r>
          <a:r>
            <a:rPr kumimoji="1" lang="en-US" altLang="ja-JP" sz="1300">
              <a:latin typeface="BIZ UDゴシック"/>
              <a:ea typeface="BIZ UDゴシック"/>
            </a:rPr>
            <a:t>】</a:t>
          </a:r>
          <a:r>
            <a:rPr kumimoji="1" lang="ja-JP" altLang="en-US" sz="1300">
              <a:latin typeface="BIZ UDゴシック"/>
              <a:ea typeface="BIZ UDゴシック"/>
            </a:rPr>
            <a:t>　災害公営住宅美濃和田団地整備事業が完了したことにより、有形固定資産減価償却率が前年度</a:t>
          </a:r>
          <a:r>
            <a:rPr kumimoji="1" lang="en-US" altLang="ja-JP" sz="1300">
              <a:latin typeface="BIZ UDゴシック"/>
              <a:ea typeface="BIZ UDゴシック"/>
            </a:rPr>
            <a:t>66.9</a:t>
          </a:r>
          <a:r>
            <a:rPr kumimoji="1" lang="ja-JP" altLang="en-US" sz="1300">
              <a:latin typeface="BIZ UDゴシック"/>
              <a:ea typeface="BIZ UDゴシック"/>
            </a:rPr>
            <a:t>％から</a:t>
          </a:r>
          <a:r>
            <a:rPr kumimoji="1" lang="en-US" altLang="ja-JP" sz="1300">
              <a:latin typeface="BIZ UDゴシック"/>
              <a:ea typeface="BIZ UDゴシック"/>
            </a:rPr>
            <a:t>65.2</a:t>
          </a:r>
          <a:r>
            <a:rPr kumimoji="1" lang="ja-JP" altLang="en-US" sz="1300">
              <a:latin typeface="BIZ UDゴシック"/>
              <a:ea typeface="BIZ UDゴシック"/>
            </a:rPr>
            <a:t>％となり、</a:t>
          </a:r>
          <a:r>
            <a:rPr kumimoji="1" lang="en-US" altLang="ja-JP" sz="1300">
              <a:latin typeface="BIZ UDゴシック"/>
              <a:ea typeface="BIZ UDゴシック"/>
            </a:rPr>
            <a:t>1.7</a:t>
          </a:r>
          <a:r>
            <a:rPr kumimoji="1" lang="ja-JP" altLang="en-US" sz="1300">
              <a:latin typeface="BIZ UDゴシック"/>
              <a:ea typeface="BIZ UDゴシック"/>
            </a:rPr>
            <a:t>％改善した。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長野県長野市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371,651
367,716
834.81
175,991,415
170,095,758
4,030,972
92,383,584
150,561,530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28015"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8015"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28015"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28015" y="3670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502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502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7005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7005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720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720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7360" cy="258445"/>
    <xdr:sp macro="" textlink="">
      <xdr:nvSpPr>
        <xdr:cNvPr id="43" name="テキスト ボックス 42"/>
        <xdr:cNvSpPr txBox="1"/>
      </xdr:nvSpPr>
      <xdr:spPr>
        <a:xfrm>
          <a:off x="27114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68020" y="70827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7360" cy="259080"/>
    <xdr:sp macro="" textlink="">
      <xdr:nvSpPr>
        <xdr:cNvPr id="45" name="テキスト ボックス 44"/>
        <xdr:cNvSpPr txBox="1"/>
      </xdr:nvSpPr>
      <xdr:spPr>
        <a:xfrm>
          <a:off x="271145"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68020" y="6709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39</xdr:row>
      <xdr:rowOff>29210</xdr:rowOff>
    </xdr:from>
    <xdr:ext cx="403225" cy="258445"/>
    <xdr:sp macro="" textlink="">
      <xdr:nvSpPr>
        <xdr:cNvPr id="47" name="テキスト ボックス 46"/>
        <xdr:cNvSpPr txBox="1"/>
      </xdr:nvSpPr>
      <xdr:spPr>
        <a:xfrm>
          <a:off x="334010" y="65709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668020" y="6339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36</xdr:row>
      <xdr:rowOff>162560</xdr:rowOff>
    </xdr:from>
    <xdr:ext cx="403225" cy="258445"/>
    <xdr:sp macro="" textlink="">
      <xdr:nvSpPr>
        <xdr:cNvPr id="49" name="テキスト ボックス 48"/>
        <xdr:cNvSpPr txBox="1"/>
      </xdr:nvSpPr>
      <xdr:spPr>
        <a:xfrm>
          <a:off x="334010"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68020" y="59664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34</xdr:row>
      <xdr:rowOff>124460</xdr:rowOff>
    </xdr:from>
    <xdr:ext cx="403225" cy="258445"/>
    <xdr:sp macro="" textlink="">
      <xdr:nvSpPr>
        <xdr:cNvPr id="51" name="テキスト ボックス 50"/>
        <xdr:cNvSpPr txBox="1"/>
      </xdr:nvSpPr>
      <xdr:spPr>
        <a:xfrm>
          <a:off x="334010"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68020" y="5593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32</xdr:row>
      <xdr:rowOff>86360</xdr:rowOff>
    </xdr:from>
    <xdr:ext cx="403225" cy="257810"/>
    <xdr:sp macro="" textlink="">
      <xdr:nvSpPr>
        <xdr:cNvPr id="53" name="テキスト ボックス 52"/>
        <xdr:cNvSpPr txBox="1"/>
      </xdr:nvSpPr>
      <xdr:spPr>
        <a:xfrm>
          <a:off x="334010" y="54546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9090" cy="258445"/>
    <xdr:sp macro="" textlink="">
      <xdr:nvSpPr>
        <xdr:cNvPr id="55" name="テキスト ボックス 54"/>
        <xdr:cNvSpPr txBox="1"/>
      </xdr:nvSpPr>
      <xdr:spPr>
        <a:xfrm>
          <a:off x="375920" y="50812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34290</xdr:rowOff>
    </xdr:from>
    <xdr:to xmlns:xdr="http://schemas.openxmlformats.org/drawingml/2006/spreadsheetDrawing">
      <xdr:col>24</xdr:col>
      <xdr:colOff>62865</xdr:colOff>
      <xdr:row>42</xdr:row>
      <xdr:rowOff>28575</xdr:rowOff>
    </xdr:to>
    <xdr:cxnSp macro="">
      <xdr:nvCxnSpPr>
        <xdr:cNvPr id="57" name="直線コネクタ 56"/>
        <xdr:cNvCxnSpPr/>
      </xdr:nvCxnSpPr>
      <xdr:spPr>
        <a:xfrm flipV="1">
          <a:off x="4070985" y="557022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32385</xdr:rowOff>
    </xdr:from>
    <xdr:ext cx="404495" cy="258445"/>
    <xdr:sp macro="" textlink="">
      <xdr:nvSpPr>
        <xdr:cNvPr id="58" name="【図書館】&#10;有形固定資産減価償却率最小値テキスト"/>
        <xdr:cNvSpPr txBox="1"/>
      </xdr:nvSpPr>
      <xdr:spPr>
        <a:xfrm>
          <a:off x="4109720" y="7077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28575</xdr:rowOff>
    </xdr:from>
    <xdr:to xmlns:xdr="http://schemas.openxmlformats.org/drawingml/2006/spreadsheetDrawing">
      <xdr:col>24</xdr:col>
      <xdr:colOff>152400</xdr:colOff>
      <xdr:row>42</xdr:row>
      <xdr:rowOff>28575</xdr:rowOff>
    </xdr:to>
    <xdr:cxnSp macro="">
      <xdr:nvCxnSpPr>
        <xdr:cNvPr id="59" name="直線コネクタ 58"/>
        <xdr:cNvCxnSpPr/>
      </xdr:nvCxnSpPr>
      <xdr:spPr>
        <a:xfrm>
          <a:off x="4006215" y="7073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152400</xdr:rowOff>
    </xdr:from>
    <xdr:ext cx="404495" cy="259080"/>
    <xdr:sp macro="" textlink="">
      <xdr:nvSpPr>
        <xdr:cNvPr id="60" name="【図書館】&#10;有形固定資産減価償却率最大値テキスト"/>
        <xdr:cNvSpPr txBox="1"/>
      </xdr:nvSpPr>
      <xdr:spPr>
        <a:xfrm>
          <a:off x="4109720" y="5353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34290</xdr:rowOff>
    </xdr:from>
    <xdr:to xmlns:xdr="http://schemas.openxmlformats.org/drawingml/2006/spreadsheetDrawing">
      <xdr:col>24</xdr:col>
      <xdr:colOff>152400</xdr:colOff>
      <xdr:row>33</xdr:row>
      <xdr:rowOff>34290</xdr:rowOff>
    </xdr:to>
    <xdr:cxnSp macro="">
      <xdr:nvCxnSpPr>
        <xdr:cNvPr id="61" name="直線コネクタ 60"/>
        <xdr:cNvCxnSpPr/>
      </xdr:nvCxnSpPr>
      <xdr:spPr>
        <a:xfrm>
          <a:off x="4006215" y="5570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25400</xdr:rowOff>
    </xdr:from>
    <xdr:ext cx="404495" cy="259080"/>
    <xdr:sp macro="" textlink="">
      <xdr:nvSpPr>
        <xdr:cNvPr id="62" name="【図書館】&#10;有形固定資産減価償却率平均値テキスト"/>
        <xdr:cNvSpPr txBox="1"/>
      </xdr:nvSpPr>
      <xdr:spPr>
        <a:xfrm>
          <a:off x="4109720" y="589661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63" name="フローチャート: 判断 62"/>
        <xdr:cNvSpPr/>
      </xdr:nvSpPr>
      <xdr:spPr>
        <a:xfrm>
          <a:off x="402082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167640</xdr:rowOff>
    </xdr:from>
    <xdr:to xmlns:xdr="http://schemas.openxmlformats.org/drawingml/2006/spreadsheetDrawing">
      <xdr:col>20</xdr:col>
      <xdr:colOff>38100</xdr:colOff>
      <xdr:row>36</xdr:row>
      <xdr:rowOff>98425</xdr:rowOff>
    </xdr:to>
    <xdr:sp macro="" textlink="">
      <xdr:nvSpPr>
        <xdr:cNvPr id="64" name="フローチャート: 判断 63"/>
        <xdr:cNvSpPr/>
      </xdr:nvSpPr>
      <xdr:spPr>
        <a:xfrm>
          <a:off x="3300095" y="603885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137795</xdr:rowOff>
    </xdr:from>
    <xdr:to xmlns:xdr="http://schemas.openxmlformats.org/drawingml/2006/spreadsheetDrawing">
      <xdr:col>15</xdr:col>
      <xdr:colOff>101600</xdr:colOff>
      <xdr:row>36</xdr:row>
      <xdr:rowOff>67945</xdr:rowOff>
    </xdr:to>
    <xdr:sp macro="" textlink="">
      <xdr:nvSpPr>
        <xdr:cNvPr id="65" name="フローチャート: 判断 64"/>
        <xdr:cNvSpPr/>
      </xdr:nvSpPr>
      <xdr:spPr>
        <a:xfrm>
          <a:off x="2505075" y="600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111125</xdr:rowOff>
    </xdr:from>
    <xdr:to xmlns:xdr="http://schemas.openxmlformats.org/drawingml/2006/spreadsheetDrawing">
      <xdr:col>10</xdr:col>
      <xdr:colOff>165100</xdr:colOff>
      <xdr:row>36</xdr:row>
      <xdr:rowOff>41275</xdr:rowOff>
    </xdr:to>
    <xdr:sp macro="" textlink="">
      <xdr:nvSpPr>
        <xdr:cNvPr id="66" name="フローチャート: 判断 65"/>
        <xdr:cNvSpPr/>
      </xdr:nvSpPr>
      <xdr:spPr>
        <a:xfrm>
          <a:off x="1733550" y="5982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80645</xdr:rowOff>
    </xdr:from>
    <xdr:to xmlns:xdr="http://schemas.openxmlformats.org/drawingml/2006/spreadsheetDrawing">
      <xdr:col>6</xdr:col>
      <xdr:colOff>38100</xdr:colOff>
      <xdr:row>36</xdr:row>
      <xdr:rowOff>10795</xdr:rowOff>
    </xdr:to>
    <xdr:sp macro="" textlink="">
      <xdr:nvSpPr>
        <xdr:cNvPr id="67" name="フローチャート: 判断 66"/>
        <xdr:cNvSpPr/>
      </xdr:nvSpPr>
      <xdr:spPr>
        <a:xfrm>
          <a:off x="962025" y="59518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390461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8445"/>
    <xdr:sp macro="" textlink="">
      <xdr:nvSpPr>
        <xdr:cNvPr id="69" name="テキスト ボックス 68"/>
        <xdr:cNvSpPr txBox="1"/>
      </xdr:nvSpPr>
      <xdr:spPr>
        <a:xfrm>
          <a:off x="317309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38887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8445"/>
    <xdr:sp macro="" textlink="">
      <xdr:nvSpPr>
        <xdr:cNvPr id="71" name="テキスト ボックス 70"/>
        <xdr:cNvSpPr txBox="1"/>
      </xdr:nvSpPr>
      <xdr:spPr>
        <a:xfrm>
          <a:off x="16173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8445"/>
    <xdr:sp macro="" textlink="">
      <xdr:nvSpPr>
        <xdr:cNvPr id="72" name="テキスト ボックス 71"/>
        <xdr:cNvSpPr txBox="1"/>
      </xdr:nvSpPr>
      <xdr:spPr>
        <a:xfrm>
          <a:off x="8350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10160</xdr:rowOff>
    </xdr:from>
    <xdr:to xmlns:xdr="http://schemas.openxmlformats.org/drawingml/2006/spreadsheetDrawing">
      <xdr:col>24</xdr:col>
      <xdr:colOff>114300</xdr:colOff>
      <xdr:row>40</xdr:row>
      <xdr:rowOff>111760</xdr:rowOff>
    </xdr:to>
    <xdr:sp macro="" textlink="">
      <xdr:nvSpPr>
        <xdr:cNvPr id="73" name="楕円 72"/>
        <xdr:cNvSpPr/>
      </xdr:nvSpPr>
      <xdr:spPr>
        <a:xfrm>
          <a:off x="402082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160020</xdr:rowOff>
    </xdr:from>
    <xdr:ext cx="404495" cy="258445"/>
    <xdr:sp macro="" textlink="">
      <xdr:nvSpPr>
        <xdr:cNvPr id="74" name="【図書館】&#10;有形固定資産減価償却率該当値テキスト"/>
        <xdr:cNvSpPr txBox="1"/>
      </xdr:nvSpPr>
      <xdr:spPr>
        <a:xfrm>
          <a:off x="4109720" y="670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4445</xdr:rowOff>
    </xdr:from>
    <xdr:to xmlns:xdr="http://schemas.openxmlformats.org/drawingml/2006/spreadsheetDrawing">
      <xdr:col>20</xdr:col>
      <xdr:colOff>38100</xdr:colOff>
      <xdr:row>40</xdr:row>
      <xdr:rowOff>106045</xdr:rowOff>
    </xdr:to>
    <xdr:sp macro="" textlink="">
      <xdr:nvSpPr>
        <xdr:cNvPr id="75" name="楕円 74"/>
        <xdr:cNvSpPr/>
      </xdr:nvSpPr>
      <xdr:spPr>
        <a:xfrm>
          <a:off x="3300095" y="67138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40</xdr:row>
      <xdr:rowOff>55245</xdr:rowOff>
    </xdr:from>
    <xdr:to xmlns:xdr="http://schemas.openxmlformats.org/drawingml/2006/spreadsheetDrawing">
      <xdr:col>24</xdr:col>
      <xdr:colOff>63500</xdr:colOff>
      <xdr:row>40</xdr:row>
      <xdr:rowOff>60960</xdr:rowOff>
    </xdr:to>
    <xdr:cxnSp macro="">
      <xdr:nvCxnSpPr>
        <xdr:cNvPr id="76" name="直線コネクタ 75"/>
        <xdr:cNvCxnSpPr/>
      </xdr:nvCxnSpPr>
      <xdr:spPr>
        <a:xfrm>
          <a:off x="3340100" y="6764655"/>
          <a:ext cx="7315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135890</xdr:rowOff>
    </xdr:from>
    <xdr:to xmlns:xdr="http://schemas.openxmlformats.org/drawingml/2006/spreadsheetDrawing">
      <xdr:col>15</xdr:col>
      <xdr:colOff>101600</xdr:colOff>
      <xdr:row>40</xdr:row>
      <xdr:rowOff>66040</xdr:rowOff>
    </xdr:to>
    <xdr:sp macro="" textlink="">
      <xdr:nvSpPr>
        <xdr:cNvPr id="77" name="楕円 76"/>
        <xdr:cNvSpPr/>
      </xdr:nvSpPr>
      <xdr:spPr>
        <a:xfrm>
          <a:off x="2505075"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15240</xdr:rowOff>
    </xdr:from>
    <xdr:to xmlns:xdr="http://schemas.openxmlformats.org/drawingml/2006/spreadsheetDrawing">
      <xdr:col>19</xdr:col>
      <xdr:colOff>167005</xdr:colOff>
      <xdr:row>40</xdr:row>
      <xdr:rowOff>55245</xdr:rowOff>
    </xdr:to>
    <xdr:cxnSp macro="">
      <xdr:nvCxnSpPr>
        <xdr:cNvPr id="78" name="直線コネクタ 77"/>
        <xdr:cNvCxnSpPr/>
      </xdr:nvCxnSpPr>
      <xdr:spPr>
        <a:xfrm>
          <a:off x="2555875" y="6724650"/>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93980</xdr:rowOff>
    </xdr:from>
    <xdr:to xmlns:xdr="http://schemas.openxmlformats.org/drawingml/2006/spreadsheetDrawing">
      <xdr:col>10</xdr:col>
      <xdr:colOff>165100</xdr:colOff>
      <xdr:row>40</xdr:row>
      <xdr:rowOff>24130</xdr:rowOff>
    </xdr:to>
    <xdr:sp macro="" textlink="">
      <xdr:nvSpPr>
        <xdr:cNvPr id="79" name="楕円 78"/>
        <xdr:cNvSpPr/>
      </xdr:nvSpPr>
      <xdr:spPr>
        <a:xfrm>
          <a:off x="173355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144780</xdr:rowOff>
    </xdr:from>
    <xdr:to xmlns:xdr="http://schemas.openxmlformats.org/drawingml/2006/spreadsheetDrawing">
      <xdr:col>15</xdr:col>
      <xdr:colOff>50800</xdr:colOff>
      <xdr:row>40</xdr:row>
      <xdr:rowOff>15240</xdr:rowOff>
    </xdr:to>
    <xdr:cxnSp macro="">
      <xdr:nvCxnSpPr>
        <xdr:cNvPr id="80" name="直線コネクタ 79"/>
        <xdr:cNvCxnSpPr/>
      </xdr:nvCxnSpPr>
      <xdr:spPr>
        <a:xfrm>
          <a:off x="1784350" y="6686550"/>
          <a:ext cx="7715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53975</xdr:rowOff>
    </xdr:from>
    <xdr:to xmlns:xdr="http://schemas.openxmlformats.org/drawingml/2006/spreadsheetDrawing">
      <xdr:col>6</xdr:col>
      <xdr:colOff>38100</xdr:colOff>
      <xdr:row>39</xdr:row>
      <xdr:rowOff>155575</xdr:rowOff>
    </xdr:to>
    <xdr:sp macro="" textlink="">
      <xdr:nvSpPr>
        <xdr:cNvPr id="81" name="楕円 80"/>
        <xdr:cNvSpPr/>
      </xdr:nvSpPr>
      <xdr:spPr>
        <a:xfrm>
          <a:off x="962025" y="65957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39</xdr:row>
      <xdr:rowOff>104775</xdr:rowOff>
    </xdr:from>
    <xdr:to xmlns:xdr="http://schemas.openxmlformats.org/drawingml/2006/spreadsheetDrawing">
      <xdr:col>10</xdr:col>
      <xdr:colOff>114300</xdr:colOff>
      <xdr:row>39</xdr:row>
      <xdr:rowOff>144780</xdr:rowOff>
    </xdr:to>
    <xdr:cxnSp macro="">
      <xdr:nvCxnSpPr>
        <xdr:cNvPr id="82" name="直線コネクタ 81"/>
        <xdr:cNvCxnSpPr/>
      </xdr:nvCxnSpPr>
      <xdr:spPr>
        <a:xfrm>
          <a:off x="1002030" y="6646545"/>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114935</xdr:rowOff>
    </xdr:from>
    <xdr:ext cx="404495" cy="259080"/>
    <xdr:sp macro="" textlink="">
      <xdr:nvSpPr>
        <xdr:cNvPr id="83" name="n_1aveValue【図書館】&#10;有形固定資産減価償却率"/>
        <xdr:cNvSpPr txBox="1"/>
      </xdr:nvSpPr>
      <xdr:spPr>
        <a:xfrm>
          <a:off x="3159125" y="5818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84455</xdr:rowOff>
    </xdr:from>
    <xdr:ext cx="404495" cy="258445"/>
    <xdr:sp macro="" textlink="">
      <xdr:nvSpPr>
        <xdr:cNvPr id="84" name="n_2aveValue【図書館】&#10;有形固定資産減価償却率"/>
        <xdr:cNvSpPr txBox="1"/>
      </xdr:nvSpPr>
      <xdr:spPr>
        <a:xfrm>
          <a:off x="2376805" y="5788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57785</xdr:rowOff>
    </xdr:from>
    <xdr:ext cx="404495" cy="259080"/>
    <xdr:sp macro="" textlink="">
      <xdr:nvSpPr>
        <xdr:cNvPr id="85" name="n_3aveValue【図書館】&#10;有形固定資産減価償却率"/>
        <xdr:cNvSpPr txBox="1"/>
      </xdr:nvSpPr>
      <xdr:spPr>
        <a:xfrm>
          <a:off x="1605280" y="5761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27305</xdr:rowOff>
    </xdr:from>
    <xdr:ext cx="404495" cy="259080"/>
    <xdr:sp macro="" textlink="">
      <xdr:nvSpPr>
        <xdr:cNvPr id="86" name="n_4aveValue【図書館】&#10;有形固定資産減価償却率"/>
        <xdr:cNvSpPr txBox="1"/>
      </xdr:nvSpPr>
      <xdr:spPr>
        <a:xfrm>
          <a:off x="833755" y="5730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97155</xdr:rowOff>
    </xdr:from>
    <xdr:ext cx="404495" cy="259080"/>
    <xdr:sp macro="" textlink="">
      <xdr:nvSpPr>
        <xdr:cNvPr id="87" name="n_1mainValue【図書館】&#10;有形固定資産減価償却率"/>
        <xdr:cNvSpPr txBox="1"/>
      </xdr:nvSpPr>
      <xdr:spPr>
        <a:xfrm>
          <a:off x="3159125" y="6806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57150</xdr:rowOff>
    </xdr:from>
    <xdr:ext cx="404495" cy="259080"/>
    <xdr:sp macro="" textlink="">
      <xdr:nvSpPr>
        <xdr:cNvPr id="88" name="n_2mainValue【図書館】&#10;有形固定資産減価償却率"/>
        <xdr:cNvSpPr txBox="1"/>
      </xdr:nvSpPr>
      <xdr:spPr>
        <a:xfrm>
          <a:off x="2376805" y="6766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15240</xdr:rowOff>
    </xdr:from>
    <xdr:ext cx="404495" cy="258445"/>
    <xdr:sp macro="" textlink="">
      <xdr:nvSpPr>
        <xdr:cNvPr id="89" name="n_3mainValue【図書館】&#10;有形固定資産減価償却率"/>
        <xdr:cNvSpPr txBox="1"/>
      </xdr:nvSpPr>
      <xdr:spPr>
        <a:xfrm>
          <a:off x="1605280" y="672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146685</xdr:rowOff>
    </xdr:from>
    <xdr:ext cx="404495" cy="258445"/>
    <xdr:sp macro="" textlink="">
      <xdr:nvSpPr>
        <xdr:cNvPr id="90" name="n_4mainValue【図書館】&#10;有形固定資産減価償却率"/>
        <xdr:cNvSpPr txBox="1"/>
      </xdr:nvSpPr>
      <xdr:spPr>
        <a:xfrm>
          <a:off x="833755" y="6688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59086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59086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680720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680720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7809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7809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5425"/>
    <xdr:sp macro="" textlink="">
      <xdr:nvSpPr>
        <xdr:cNvPr id="99" name="テキスト ボックス 98"/>
        <xdr:cNvSpPr txBox="1"/>
      </xdr:nvSpPr>
      <xdr:spPr>
        <a:xfrm>
          <a:off x="576707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5805170" y="7010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7360" cy="258445"/>
    <xdr:sp macro="" textlink="">
      <xdr:nvSpPr>
        <xdr:cNvPr id="102" name="テキスト ボックス 101"/>
        <xdr:cNvSpPr txBox="1"/>
      </xdr:nvSpPr>
      <xdr:spPr>
        <a:xfrm>
          <a:off x="5384800" y="6871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5805170" y="6560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7360" cy="258445"/>
    <xdr:sp macro="" textlink="">
      <xdr:nvSpPr>
        <xdr:cNvPr id="104" name="テキスト ボックス 103"/>
        <xdr:cNvSpPr txBox="1"/>
      </xdr:nvSpPr>
      <xdr:spPr>
        <a:xfrm>
          <a:off x="5384800" y="64223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5805170" y="61150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7360" cy="258445"/>
    <xdr:sp macro="" textlink="">
      <xdr:nvSpPr>
        <xdr:cNvPr id="106" name="テキスト ボックス 105"/>
        <xdr:cNvSpPr txBox="1"/>
      </xdr:nvSpPr>
      <xdr:spPr>
        <a:xfrm>
          <a:off x="5384800" y="59766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5805170" y="56692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7360" cy="258445"/>
    <xdr:sp macro="" textlink="">
      <xdr:nvSpPr>
        <xdr:cNvPr id="108" name="テキスト ボックス 107"/>
        <xdr:cNvSpPr txBox="1"/>
      </xdr:nvSpPr>
      <xdr:spPr>
        <a:xfrm>
          <a:off x="5384800" y="55308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8445"/>
    <xdr:sp macro="" textlink="">
      <xdr:nvSpPr>
        <xdr:cNvPr id="110" name="テキスト ボックス 109"/>
        <xdr:cNvSpPr txBox="1"/>
      </xdr:nvSpPr>
      <xdr:spPr>
        <a:xfrm>
          <a:off x="53848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33</xdr:row>
      <xdr:rowOff>156210</xdr:rowOff>
    </xdr:from>
    <xdr:to xmlns:xdr="http://schemas.openxmlformats.org/drawingml/2006/spreadsheetDrawing">
      <xdr:col>54</xdr:col>
      <xdr:colOff>167005</xdr:colOff>
      <xdr:row>40</xdr:row>
      <xdr:rowOff>167640</xdr:rowOff>
    </xdr:to>
    <xdr:cxnSp macro="">
      <xdr:nvCxnSpPr>
        <xdr:cNvPr id="112" name="直線コネクタ 111"/>
        <xdr:cNvCxnSpPr/>
      </xdr:nvCxnSpPr>
      <xdr:spPr>
        <a:xfrm flipV="1">
          <a:off x="9185275" y="5692140"/>
          <a:ext cx="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265" cy="259080"/>
    <xdr:sp macro="" textlink="">
      <xdr:nvSpPr>
        <xdr:cNvPr id="113" name="【図書館】&#10;一人当たり面積最小値テキスト"/>
        <xdr:cNvSpPr txBox="1"/>
      </xdr:nvSpPr>
      <xdr:spPr>
        <a:xfrm>
          <a:off x="9223375" y="687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167640</xdr:rowOff>
    </xdr:from>
    <xdr:to xmlns:xdr="http://schemas.openxmlformats.org/drawingml/2006/spreadsheetDrawing">
      <xdr:col>55</xdr:col>
      <xdr:colOff>88900</xdr:colOff>
      <xdr:row>40</xdr:row>
      <xdr:rowOff>167640</xdr:rowOff>
    </xdr:to>
    <xdr:cxnSp macro="">
      <xdr:nvCxnSpPr>
        <xdr:cNvPr id="114" name="直線コネクタ 113"/>
        <xdr:cNvCxnSpPr/>
      </xdr:nvCxnSpPr>
      <xdr:spPr>
        <a:xfrm>
          <a:off x="9119870" y="68770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102870</xdr:rowOff>
    </xdr:from>
    <xdr:ext cx="469265" cy="258445"/>
    <xdr:sp macro="" textlink="">
      <xdr:nvSpPr>
        <xdr:cNvPr id="115" name="【図書館】&#10;一人当たり面積最大値テキスト"/>
        <xdr:cNvSpPr txBox="1"/>
      </xdr:nvSpPr>
      <xdr:spPr>
        <a:xfrm>
          <a:off x="9223375" y="547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156210</xdr:rowOff>
    </xdr:from>
    <xdr:to xmlns:xdr="http://schemas.openxmlformats.org/drawingml/2006/spreadsheetDrawing">
      <xdr:col>55</xdr:col>
      <xdr:colOff>88900</xdr:colOff>
      <xdr:row>33</xdr:row>
      <xdr:rowOff>156210</xdr:rowOff>
    </xdr:to>
    <xdr:cxnSp macro="">
      <xdr:nvCxnSpPr>
        <xdr:cNvPr id="116" name="直線コネクタ 115"/>
        <xdr:cNvCxnSpPr/>
      </xdr:nvCxnSpPr>
      <xdr:spPr>
        <a:xfrm>
          <a:off x="9119870" y="5692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25400</xdr:rowOff>
    </xdr:from>
    <xdr:ext cx="469265" cy="259080"/>
    <xdr:sp macro="" textlink="">
      <xdr:nvSpPr>
        <xdr:cNvPr id="117" name="【図書館】&#10;一人当たり面積平均値テキスト"/>
        <xdr:cNvSpPr txBox="1"/>
      </xdr:nvSpPr>
      <xdr:spPr>
        <a:xfrm>
          <a:off x="9223375" y="62318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xdr:rowOff>
    </xdr:from>
    <xdr:to xmlns:xdr="http://schemas.openxmlformats.org/drawingml/2006/spreadsheetDrawing">
      <xdr:col>55</xdr:col>
      <xdr:colOff>50800</xdr:colOff>
      <xdr:row>38</xdr:row>
      <xdr:rowOff>104140</xdr:rowOff>
    </xdr:to>
    <xdr:sp macro="" textlink="">
      <xdr:nvSpPr>
        <xdr:cNvPr id="118" name="フローチャート: 判断 117"/>
        <xdr:cNvSpPr/>
      </xdr:nvSpPr>
      <xdr:spPr>
        <a:xfrm>
          <a:off x="9157970" y="63766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104140</xdr:rowOff>
    </xdr:to>
    <xdr:sp macro="" textlink="">
      <xdr:nvSpPr>
        <xdr:cNvPr id="119" name="フローチャート: 判断 118"/>
        <xdr:cNvSpPr/>
      </xdr:nvSpPr>
      <xdr:spPr>
        <a:xfrm>
          <a:off x="841375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25400</xdr:rowOff>
    </xdr:from>
    <xdr:to xmlns:xdr="http://schemas.openxmlformats.org/drawingml/2006/spreadsheetDrawing">
      <xdr:col>46</xdr:col>
      <xdr:colOff>38100</xdr:colOff>
      <xdr:row>38</xdr:row>
      <xdr:rowOff>127000</xdr:rowOff>
    </xdr:to>
    <xdr:sp macro="" textlink="">
      <xdr:nvSpPr>
        <xdr:cNvPr id="120" name="フローチャート: 判断 119"/>
        <xdr:cNvSpPr/>
      </xdr:nvSpPr>
      <xdr:spPr>
        <a:xfrm>
          <a:off x="7642225" y="6399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25400</xdr:rowOff>
    </xdr:from>
    <xdr:to xmlns:xdr="http://schemas.openxmlformats.org/drawingml/2006/spreadsheetDrawing">
      <xdr:col>41</xdr:col>
      <xdr:colOff>101600</xdr:colOff>
      <xdr:row>38</xdr:row>
      <xdr:rowOff>127000</xdr:rowOff>
    </xdr:to>
    <xdr:sp macro="" textlink="">
      <xdr:nvSpPr>
        <xdr:cNvPr id="121" name="フローチャート: 判断 120"/>
        <xdr:cNvSpPr/>
      </xdr:nvSpPr>
      <xdr:spPr>
        <a:xfrm>
          <a:off x="6847205"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2540</xdr:rowOff>
    </xdr:from>
    <xdr:to xmlns:xdr="http://schemas.openxmlformats.org/drawingml/2006/spreadsheetDrawing">
      <xdr:col>36</xdr:col>
      <xdr:colOff>165100</xdr:colOff>
      <xdr:row>38</xdr:row>
      <xdr:rowOff>104140</xdr:rowOff>
    </xdr:to>
    <xdr:sp macro="" textlink="">
      <xdr:nvSpPr>
        <xdr:cNvPr id="122" name="フローチャート: 判断 121"/>
        <xdr:cNvSpPr/>
      </xdr:nvSpPr>
      <xdr:spPr>
        <a:xfrm>
          <a:off x="607568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01827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8445"/>
    <xdr:sp macro="" textlink="">
      <xdr:nvSpPr>
        <xdr:cNvPr id="124" name="テキスト ボックス 123"/>
        <xdr:cNvSpPr txBox="1"/>
      </xdr:nvSpPr>
      <xdr:spPr>
        <a:xfrm>
          <a:off x="829754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8445"/>
    <xdr:sp macro="" textlink="">
      <xdr:nvSpPr>
        <xdr:cNvPr id="125" name="テキスト ボックス 124"/>
        <xdr:cNvSpPr txBox="1"/>
      </xdr:nvSpPr>
      <xdr:spPr>
        <a:xfrm>
          <a:off x="751522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6" name="テキスト ボックス 125"/>
        <xdr:cNvSpPr txBox="1"/>
      </xdr:nvSpPr>
      <xdr:spPr>
        <a:xfrm>
          <a:off x="67310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8445"/>
    <xdr:sp macro="" textlink="">
      <xdr:nvSpPr>
        <xdr:cNvPr id="127" name="テキスト ボックス 126"/>
        <xdr:cNvSpPr txBox="1"/>
      </xdr:nvSpPr>
      <xdr:spPr>
        <a:xfrm>
          <a:off x="59594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8" name="楕円 127"/>
        <xdr:cNvSpPr/>
      </xdr:nvSpPr>
      <xdr:spPr>
        <a:xfrm>
          <a:off x="9157970" y="65366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140970</xdr:rowOff>
    </xdr:from>
    <xdr:ext cx="469265" cy="258445"/>
    <xdr:sp macro="" textlink="">
      <xdr:nvSpPr>
        <xdr:cNvPr id="129" name="【図書館】&#10;一人当たり面積該当値テキスト"/>
        <xdr:cNvSpPr txBox="1"/>
      </xdr:nvSpPr>
      <xdr:spPr>
        <a:xfrm>
          <a:off x="9223375" y="6515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162560</xdr:rowOff>
    </xdr:from>
    <xdr:to xmlns:xdr="http://schemas.openxmlformats.org/drawingml/2006/spreadsheetDrawing">
      <xdr:col>50</xdr:col>
      <xdr:colOff>165100</xdr:colOff>
      <xdr:row>39</xdr:row>
      <xdr:rowOff>92710</xdr:rowOff>
    </xdr:to>
    <xdr:sp macro="" textlink="">
      <xdr:nvSpPr>
        <xdr:cNvPr id="130" name="楕円 129"/>
        <xdr:cNvSpPr/>
      </xdr:nvSpPr>
      <xdr:spPr>
        <a:xfrm>
          <a:off x="841375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41910</xdr:rowOff>
    </xdr:to>
    <xdr:cxnSp macro="">
      <xdr:nvCxnSpPr>
        <xdr:cNvPr id="131" name="直線コネクタ 130"/>
        <xdr:cNvCxnSpPr/>
      </xdr:nvCxnSpPr>
      <xdr:spPr>
        <a:xfrm>
          <a:off x="8464550" y="658368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132" name="楕円 131"/>
        <xdr:cNvSpPr/>
      </xdr:nvSpPr>
      <xdr:spPr>
        <a:xfrm>
          <a:off x="7642225" y="65366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39</xdr:row>
      <xdr:rowOff>41910</xdr:rowOff>
    </xdr:from>
    <xdr:to xmlns:xdr="http://schemas.openxmlformats.org/drawingml/2006/spreadsheetDrawing">
      <xdr:col>50</xdr:col>
      <xdr:colOff>114300</xdr:colOff>
      <xdr:row>39</xdr:row>
      <xdr:rowOff>41910</xdr:rowOff>
    </xdr:to>
    <xdr:cxnSp macro="">
      <xdr:nvCxnSpPr>
        <xdr:cNvPr id="133" name="直線コネクタ 132"/>
        <xdr:cNvCxnSpPr/>
      </xdr:nvCxnSpPr>
      <xdr:spPr>
        <a:xfrm>
          <a:off x="7682230" y="658368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34" name="楕円 133"/>
        <xdr:cNvSpPr/>
      </xdr:nvSpPr>
      <xdr:spPr>
        <a:xfrm>
          <a:off x="6847205"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41910</xdr:rowOff>
    </xdr:from>
    <xdr:to xmlns:xdr="http://schemas.openxmlformats.org/drawingml/2006/spreadsheetDrawing">
      <xdr:col>45</xdr:col>
      <xdr:colOff>167005</xdr:colOff>
      <xdr:row>39</xdr:row>
      <xdr:rowOff>41910</xdr:rowOff>
    </xdr:to>
    <xdr:cxnSp macro="">
      <xdr:nvCxnSpPr>
        <xdr:cNvPr id="135" name="直線コネクタ 134"/>
        <xdr:cNvCxnSpPr/>
      </xdr:nvCxnSpPr>
      <xdr:spPr>
        <a:xfrm>
          <a:off x="6898005" y="658368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162560</xdr:rowOff>
    </xdr:from>
    <xdr:to xmlns:xdr="http://schemas.openxmlformats.org/drawingml/2006/spreadsheetDrawing">
      <xdr:col>36</xdr:col>
      <xdr:colOff>165100</xdr:colOff>
      <xdr:row>39</xdr:row>
      <xdr:rowOff>92710</xdr:rowOff>
    </xdr:to>
    <xdr:sp macro="" textlink="">
      <xdr:nvSpPr>
        <xdr:cNvPr id="136" name="楕円 135"/>
        <xdr:cNvSpPr/>
      </xdr:nvSpPr>
      <xdr:spPr>
        <a:xfrm>
          <a:off x="60756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41910</xdr:rowOff>
    </xdr:from>
    <xdr:to xmlns:xdr="http://schemas.openxmlformats.org/drawingml/2006/spreadsheetDrawing">
      <xdr:col>41</xdr:col>
      <xdr:colOff>50800</xdr:colOff>
      <xdr:row>39</xdr:row>
      <xdr:rowOff>41910</xdr:rowOff>
    </xdr:to>
    <xdr:cxnSp macro="">
      <xdr:nvCxnSpPr>
        <xdr:cNvPr id="137" name="直線コネクタ 136"/>
        <xdr:cNvCxnSpPr/>
      </xdr:nvCxnSpPr>
      <xdr:spPr>
        <a:xfrm>
          <a:off x="6126480" y="658368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120650</xdr:rowOff>
    </xdr:from>
    <xdr:ext cx="469265" cy="259080"/>
    <xdr:sp macro="" textlink="">
      <xdr:nvSpPr>
        <xdr:cNvPr id="138" name="n_1aveValue【図書館】&#10;一人当たり面積"/>
        <xdr:cNvSpPr txBox="1"/>
      </xdr:nvSpPr>
      <xdr:spPr>
        <a:xfrm>
          <a:off x="8240395" y="6159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143510</xdr:rowOff>
    </xdr:from>
    <xdr:ext cx="469900" cy="258445"/>
    <xdr:sp macro="" textlink="">
      <xdr:nvSpPr>
        <xdr:cNvPr id="139" name="n_2aveValue【図書館】&#10;一人当たり面積"/>
        <xdr:cNvSpPr txBox="1"/>
      </xdr:nvSpPr>
      <xdr:spPr>
        <a:xfrm>
          <a:off x="7481570" y="6182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143510</xdr:rowOff>
    </xdr:from>
    <xdr:ext cx="469900" cy="258445"/>
    <xdr:sp macro="" textlink="">
      <xdr:nvSpPr>
        <xdr:cNvPr id="140" name="n_3aveValue【図書館】&#10;一人当たり面積"/>
        <xdr:cNvSpPr txBox="1"/>
      </xdr:nvSpPr>
      <xdr:spPr>
        <a:xfrm>
          <a:off x="6686550" y="6182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120650</xdr:rowOff>
    </xdr:from>
    <xdr:ext cx="469900" cy="259080"/>
    <xdr:sp macro="" textlink="">
      <xdr:nvSpPr>
        <xdr:cNvPr id="141" name="n_4aveValue【図書館】&#10;一人当たり面積"/>
        <xdr:cNvSpPr txBox="1"/>
      </xdr:nvSpPr>
      <xdr:spPr>
        <a:xfrm>
          <a:off x="5915025"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84455</xdr:rowOff>
    </xdr:from>
    <xdr:ext cx="469265" cy="258445"/>
    <xdr:sp macro="" textlink="">
      <xdr:nvSpPr>
        <xdr:cNvPr id="142" name="n_1mainValue【図書館】&#10;一人当たり面積"/>
        <xdr:cNvSpPr txBox="1"/>
      </xdr:nvSpPr>
      <xdr:spPr>
        <a:xfrm>
          <a:off x="8240395" y="662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84455</xdr:rowOff>
    </xdr:from>
    <xdr:ext cx="469900" cy="258445"/>
    <xdr:sp macro="" textlink="">
      <xdr:nvSpPr>
        <xdr:cNvPr id="143" name="n_2mainValue【図書館】&#10;一人当たり面積"/>
        <xdr:cNvSpPr txBox="1"/>
      </xdr:nvSpPr>
      <xdr:spPr>
        <a:xfrm>
          <a:off x="7481570"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84455</xdr:rowOff>
    </xdr:from>
    <xdr:ext cx="469900" cy="258445"/>
    <xdr:sp macro="" textlink="">
      <xdr:nvSpPr>
        <xdr:cNvPr id="144" name="n_3mainValue【図書館】&#10;一人当たり面積"/>
        <xdr:cNvSpPr txBox="1"/>
      </xdr:nvSpPr>
      <xdr:spPr>
        <a:xfrm>
          <a:off x="6686550"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84455</xdr:rowOff>
    </xdr:from>
    <xdr:ext cx="469900" cy="258445"/>
    <xdr:sp macro="" textlink="">
      <xdr:nvSpPr>
        <xdr:cNvPr id="145" name="n_4mainValue【図書館】&#10;一人当たり面積"/>
        <xdr:cNvSpPr txBox="1"/>
      </xdr:nvSpPr>
      <xdr:spPr>
        <a:xfrm>
          <a:off x="5915025"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79502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79502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67005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67005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6720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26720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66802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54" name="テキスト ボックス 153"/>
        <xdr:cNvSpPr txBox="1"/>
      </xdr:nvSpPr>
      <xdr:spPr>
        <a:xfrm>
          <a:off x="65341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66802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8445"/>
    <xdr:sp macro="" textlink="">
      <xdr:nvSpPr>
        <xdr:cNvPr id="156" name="テキスト ボックス 155"/>
        <xdr:cNvSpPr txBox="1"/>
      </xdr:nvSpPr>
      <xdr:spPr>
        <a:xfrm>
          <a:off x="27114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668020" y="108089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7360" cy="258445"/>
    <xdr:sp macro="" textlink="">
      <xdr:nvSpPr>
        <xdr:cNvPr id="158" name="テキスト ボックス 157"/>
        <xdr:cNvSpPr txBox="1"/>
      </xdr:nvSpPr>
      <xdr:spPr>
        <a:xfrm>
          <a:off x="271145"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668020" y="104355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61</xdr:row>
      <xdr:rowOff>67310</xdr:rowOff>
    </xdr:from>
    <xdr:ext cx="403225" cy="259080"/>
    <xdr:sp macro="" textlink="">
      <xdr:nvSpPr>
        <xdr:cNvPr id="160" name="テキスト ボックス 159"/>
        <xdr:cNvSpPr txBox="1"/>
      </xdr:nvSpPr>
      <xdr:spPr>
        <a:xfrm>
          <a:off x="334010"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68020" y="100622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59</xdr:row>
      <xdr:rowOff>29210</xdr:rowOff>
    </xdr:from>
    <xdr:ext cx="403225" cy="258445"/>
    <xdr:sp macro="" textlink="">
      <xdr:nvSpPr>
        <xdr:cNvPr id="162" name="テキスト ボックス 161"/>
        <xdr:cNvSpPr txBox="1"/>
      </xdr:nvSpPr>
      <xdr:spPr>
        <a:xfrm>
          <a:off x="334010"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668020" y="9692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56</xdr:row>
      <xdr:rowOff>162560</xdr:rowOff>
    </xdr:from>
    <xdr:ext cx="403225" cy="258445"/>
    <xdr:sp macro="" textlink="">
      <xdr:nvSpPr>
        <xdr:cNvPr id="164" name="テキスト ボックス 163"/>
        <xdr:cNvSpPr txBox="1"/>
      </xdr:nvSpPr>
      <xdr:spPr>
        <a:xfrm>
          <a:off x="334010"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668020" y="93192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54</xdr:row>
      <xdr:rowOff>124460</xdr:rowOff>
    </xdr:from>
    <xdr:ext cx="403225" cy="258445"/>
    <xdr:sp macro="" textlink="">
      <xdr:nvSpPr>
        <xdr:cNvPr id="166" name="テキスト ボックス 165"/>
        <xdr:cNvSpPr txBox="1"/>
      </xdr:nvSpPr>
      <xdr:spPr>
        <a:xfrm>
          <a:off x="334010"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66802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7810"/>
    <xdr:sp macro="" textlink="">
      <xdr:nvSpPr>
        <xdr:cNvPr id="168" name="テキスト ボックス 167"/>
        <xdr:cNvSpPr txBox="1"/>
      </xdr:nvSpPr>
      <xdr:spPr>
        <a:xfrm>
          <a:off x="375920" y="88074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体育館・プール】&#10;有形固定資産減価償却率グラフ枠"/>
        <xdr:cNvSpPr/>
      </xdr:nvSpPr>
      <xdr:spPr>
        <a:xfrm>
          <a:off x="66802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51435</xdr:rowOff>
    </xdr:from>
    <xdr:to xmlns:xdr="http://schemas.openxmlformats.org/drawingml/2006/spreadsheetDrawing">
      <xdr:col>24</xdr:col>
      <xdr:colOff>62865</xdr:colOff>
      <xdr:row>64</xdr:row>
      <xdr:rowOff>0</xdr:rowOff>
    </xdr:to>
    <xdr:cxnSp macro="">
      <xdr:nvCxnSpPr>
        <xdr:cNvPr id="170" name="直線コネクタ 169"/>
        <xdr:cNvCxnSpPr/>
      </xdr:nvCxnSpPr>
      <xdr:spPr>
        <a:xfrm flipV="1">
          <a:off x="4070985" y="94430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04495" cy="259080"/>
    <xdr:sp macro="" textlink="">
      <xdr:nvSpPr>
        <xdr:cNvPr id="171" name="【体育館・プール】&#10;有形固定資産減価償却率最小値テキスト"/>
        <xdr:cNvSpPr txBox="1"/>
      </xdr:nvSpPr>
      <xdr:spPr>
        <a:xfrm>
          <a:off x="4109720" y="10736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2" name="直線コネクタ 171"/>
        <xdr:cNvCxnSpPr/>
      </xdr:nvCxnSpPr>
      <xdr:spPr>
        <a:xfrm>
          <a:off x="4006215" y="10732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167640</xdr:rowOff>
    </xdr:from>
    <xdr:ext cx="404495" cy="259080"/>
    <xdr:sp macro="" textlink="">
      <xdr:nvSpPr>
        <xdr:cNvPr id="173" name="【体育館・プール】&#10;有形固定資産減価償却率最大値テキスト"/>
        <xdr:cNvSpPr txBox="1"/>
      </xdr:nvSpPr>
      <xdr:spPr>
        <a:xfrm>
          <a:off x="4109720" y="922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51435</xdr:rowOff>
    </xdr:from>
    <xdr:to xmlns:xdr="http://schemas.openxmlformats.org/drawingml/2006/spreadsheetDrawing">
      <xdr:col>24</xdr:col>
      <xdr:colOff>152400</xdr:colOff>
      <xdr:row>56</xdr:row>
      <xdr:rowOff>51435</xdr:rowOff>
    </xdr:to>
    <xdr:cxnSp macro="">
      <xdr:nvCxnSpPr>
        <xdr:cNvPr id="174" name="直線コネクタ 173"/>
        <xdr:cNvCxnSpPr/>
      </xdr:nvCxnSpPr>
      <xdr:spPr>
        <a:xfrm>
          <a:off x="4006215" y="94430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33020</xdr:rowOff>
    </xdr:from>
    <xdr:ext cx="404495" cy="258445"/>
    <xdr:sp macro="" textlink="">
      <xdr:nvSpPr>
        <xdr:cNvPr id="175" name="【体育館・プール】&#10;有形固定資産減価償却率平均値テキスト"/>
        <xdr:cNvSpPr txBox="1"/>
      </xdr:nvSpPr>
      <xdr:spPr>
        <a:xfrm>
          <a:off x="4109720" y="97599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10160</xdr:rowOff>
    </xdr:from>
    <xdr:to xmlns:xdr="http://schemas.openxmlformats.org/drawingml/2006/spreadsheetDrawing">
      <xdr:col>24</xdr:col>
      <xdr:colOff>114300</xdr:colOff>
      <xdr:row>59</xdr:row>
      <xdr:rowOff>111760</xdr:rowOff>
    </xdr:to>
    <xdr:sp macro="" textlink="">
      <xdr:nvSpPr>
        <xdr:cNvPr id="176" name="フローチャート: 判断 175"/>
        <xdr:cNvSpPr/>
      </xdr:nvSpPr>
      <xdr:spPr>
        <a:xfrm>
          <a:off x="402082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156845</xdr:rowOff>
    </xdr:from>
    <xdr:to xmlns:xdr="http://schemas.openxmlformats.org/drawingml/2006/spreadsheetDrawing">
      <xdr:col>20</xdr:col>
      <xdr:colOff>38100</xdr:colOff>
      <xdr:row>59</xdr:row>
      <xdr:rowOff>86995</xdr:rowOff>
    </xdr:to>
    <xdr:sp macro="" textlink="">
      <xdr:nvSpPr>
        <xdr:cNvPr id="177" name="フローチャート: 判断 176"/>
        <xdr:cNvSpPr/>
      </xdr:nvSpPr>
      <xdr:spPr>
        <a:xfrm>
          <a:off x="3300095" y="98837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145415</xdr:rowOff>
    </xdr:from>
    <xdr:to xmlns:xdr="http://schemas.openxmlformats.org/drawingml/2006/spreadsheetDrawing">
      <xdr:col>15</xdr:col>
      <xdr:colOff>101600</xdr:colOff>
      <xdr:row>59</xdr:row>
      <xdr:rowOff>75565</xdr:rowOff>
    </xdr:to>
    <xdr:sp macro="" textlink="">
      <xdr:nvSpPr>
        <xdr:cNvPr id="178" name="フローチャート: 判断 177"/>
        <xdr:cNvSpPr/>
      </xdr:nvSpPr>
      <xdr:spPr>
        <a:xfrm>
          <a:off x="2505075" y="987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140335</xdr:rowOff>
    </xdr:from>
    <xdr:to xmlns:xdr="http://schemas.openxmlformats.org/drawingml/2006/spreadsheetDrawing">
      <xdr:col>10</xdr:col>
      <xdr:colOff>165100</xdr:colOff>
      <xdr:row>59</xdr:row>
      <xdr:rowOff>69850</xdr:rowOff>
    </xdr:to>
    <xdr:sp macro="" textlink="">
      <xdr:nvSpPr>
        <xdr:cNvPr id="179" name="フローチャート: 判断 178"/>
        <xdr:cNvSpPr/>
      </xdr:nvSpPr>
      <xdr:spPr>
        <a:xfrm>
          <a:off x="1733550" y="9867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80" name="フローチャート: 判断 179"/>
        <xdr:cNvSpPr/>
      </xdr:nvSpPr>
      <xdr:spPr>
        <a:xfrm>
          <a:off x="962025" y="98285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9080"/>
    <xdr:sp macro="" textlink="">
      <xdr:nvSpPr>
        <xdr:cNvPr id="181" name="テキスト ボックス 180"/>
        <xdr:cNvSpPr txBox="1"/>
      </xdr:nvSpPr>
      <xdr:spPr>
        <a:xfrm>
          <a:off x="390461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66</xdr:row>
      <xdr:rowOff>111760</xdr:rowOff>
    </xdr:from>
    <xdr:ext cx="762000" cy="259080"/>
    <xdr:sp macro="" textlink="">
      <xdr:nvSpPr>
        <xdr:cNvPr id="182" name="テキスト ボックス 181"/>
        <xdr:cNvSpPr txBox="1"/>
      </xdr:nvSpPr>
      <xdr:spPr>
        <a:xfrm>
          <a:off x="317309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83" name="テキスト ボックス 182"/>
        <xdr:cNvSpPr txBox="1"/>
      </xdr:nvSpPr>
      <xdr:spPr>
        <a:xfrm>
          <a:off x="238887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9080"/>
    <xdr:sp macro="" textlink="">
      <xdr:nvSpPr>
        <xdr:cNvPr id="184" name="テキスト ボックス 183"/>
        <xdr:cNvSpPr txBox="1"/>
      </xdr:nvSpPr>
      <xdr:spPr>
        <a:xfrm>
          <a:off x="16173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66</xdr:row>
      <xdr:rowOff>111760</xdr:rowOff>
    </xdr:from>
    <xdr:ext cx="762000" cy="259080"/>
    <xdr:sp macro="" textlink="">
      <xdr:nvSpPr>
        <xdr:cNvPr id="185" name="テキスト ボックス 184"/>
        <xdr:cNvSpPr txBox="1"/>
      </xdr:nvSpPr>
      <xdr:spPr>
        <a:xfrm>
          <a:off x="8350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19685</xdr:rowOff>
    </xdr:from>
    <xdr:to xmlns:xdr="http://schemas.openxmlformats.org/drawingml/2006/spreadsheetDrawing">
      <xdr:col>24</xdr:col>
      <xdr:colOff>114300</xdr:colOff>
      <xdr:row>59</xdr:row>
      <xdr:rowOff>120650</xdr:rowOff>
    </xdr:to>
    <xdr:sp macro="" textlink="">
      <xdr:nvSpPr>
        <xdr:cNvPr id="186" name="楕円 185"/>
        <xdr:cNvSpPr/>
      </xdr:nvSpPr>
      <xdr:spPr>
        <a:xfrm>
          <a:off x="4020820" y="99142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167640</xdr:rowOff>
    </xdr:from>
    <xdr:ext cx="404495" cy="259080"/>
    <xdr:sp macro="" textlink="">
      <xdr:nvSpPr>
        <xdr:cNvPr id="187" name="【体育館・プール】&#10;有形固定資産減価償却率該当値テキスト"/>
        <xdr:cNvSpPr txBox="1"/>
      </xdr:nvSpPr>
      <xdr:spPr>
        <a:xfrm>
          <a:off x="4109720" y="9894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151130</xdr:rowOff>
    </xdr:from>
    <xdr:to xmlns:xdr="http://schemas.openxmlformats.org/drawingml/2006/spreadsheetDrawing">
      <xdr:col>20</xdr:col>
      <xdr:colOff>38100</xdr:colOff>
      <xdr:row>59</xdr:row>
      <xdr:rowOff>81280</xdr:rowOff>
    </xdr:to>
    <xdr:sp macro="" textlink="">
      <xdr:nvSpPr>
        <xdr:cNvPr id="188" name="楕円 187"/>
        <xdr:cNvSpPr/>
      </xdr:nvSpPr>
      <xdr:spPr>
        <a:xfrm>
          <a:off x="3300095" y="98780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59</xdr:row>
      <xdr:rowOff>30480</xdr:rowOff>
    </xdr:from>
    <xdr:to xmlns:xdr="http://schemas.openxmlformats.org/drawingml/2006/spreadsheetDrawing">
      <xdr:col>24</xdr:col>
      <xdr:colOff>63500</xdr:colOff>
      <xdr:row>59</xdr:row>
      <xdr:rowOff>70485</xdr:rowOff>
    </xdr:to>
    <xdr:cxnSp macro="">
      <xdr:nvCxnSpPr>
        <xdr:cNvPr id="189" name="直線コネクタ 188"/>
        <xdr:cNvCxnSpPr/>
      </xdr:nvCxnSpPr>
      <xdr:spPr>
        <a:xfrm>
          <a:off x="3340100" y="9925050"/>
          <a:ext cx="7315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114935</xdr:rowOff>
    </xdr:from>
    <xdr:to xmlns:xdr="http://schemas.openxmlformats.org/drawingml/2006/spreadsheetDrawing">
      <xdr:col>15</xdr:col>
      <xdr:colOff>101600</xdr:colOff>
      <xdr:row>59</xdr:row>
      <xdr:rowOff>45085</xdr:rowOff>
    </xdr:to>
    <xdr:sp macro="" textlink="">
      <xdr:nvSpPr>
        <xdr:cNvPr id="190" name="楕円 189"/>
        <xdr:cNvSpPr/>
      </xdr:nvSpPr>
      <xdr:spPr>
        <a:xfrm>
          <a:off x="2505075"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165735</xdr:rowOff>
    </xdr:from>
    <xdr:to xmlns:xdr="http://schemas.openxmlformats.org/drawingml/2006/spreadsheetDrawing">
      <xdr:col>19</xdr:col>
      <xdr:colOff>167005</xdr:colOff>
      <xdr:row>59</xdr:row>
      <xdr:rowOff>30480</xdr:rowOff>
    </xdr:to>
    <xdr:cxnSp macro="">
      <xdr:nvCxnSpPr>
        <xdr:cNvPr id="191" name="直線コネクタ 190"/>
        <xdr:cNvCxnSpPr/>
      </xdr:nvCxnSpPr>
      <xdr:spPr>
        <a:xfrm>
          <a:off x="2555875" y="9892665"/>
          <a:ext cx="7842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80645</xdr:rowOff>
    </xdr:from>
    <xdr:to xmlns:xdr="http://schemas.openxmlformats.org/drawingml/2006/spreadsheetDrawing">
      <xdr:col>10</xdr:col>
      <xdr:colOff>165100</xdr:colOff>
      <xdr:row>59</xdr:row>
      <xdr:rowOff>10795</xdr:rowOff>
    </xdr:to>
    <xdr:sp macro="" textlink="">
      <xdr:nvSpPr>
        <xdr:cNvPr id="192" name="楕円 191"/>
        <xdr:cNvSpPr/>
      </xdr:nvSpPr>
      <xdr:spPr>
        <a:xfrm>
          <a:off x="173355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131445</xdr:rowOff>
    </xdr:from>
    <xdr:to xmlns:xdr="http://schemas.openxmlformats.org/drawingml/2006/spreadsheetDrawing">
      <xdr:col>15</xdr:col>
      <xdr:colOff>50800</xdr:colOff>
      <xdr:row>58</xdr:row>
      <xdr:rowOff>165735</xdr:rowOff>
    </xdr:to>
    <xdr:cxnSp macro="">
      <xdr:nvCxnSpPr>
        <xdr:cNvPr id="193" name="直線コネクタ 192"/>
        <xdr:cNvCxnSpPr/>
      </xdr:nvCxnSpPr>
      <xdr:spPr>
        <a:xfrm>
          <a:off x="1784350" y="9858375"/>
          <a:ext cx="771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40640</xdr:rowOff>
    </xdr:from>
    <xdr:to xmlns:xdr="http://schemas.openxmlformats.org/drawingml/2006/spreadsheetDrawing">
      <xdr:col>6</xdr:col>
      <xdr:colOff>38100</xdr:colOff>
      <xdr:row>58</xdr:row>
      <xdr:rowOff>142240</xdr:rowOff>
    </xdr:to>
    <xdr:sp macro="" textlink="">
      <xdr:nvSpPr>
        <xdr:cNvPr id="194" name="楕円 193"/>
        <xdr:cNvSpPr/>
      </xdr:nvSpPr>
      <xdr:spPr>
        <a:xfrm>
          <a:off x="962025" y="9767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58</xdr:row>
      <xdr:rowOff>91440</xdr:rowOff>
    </xdr:from>
    <xdr:to xmlns:xdr="http://schemas.openxmlformats.org/drawingml/2006/spreadsheetDrawing">
      <xdr:col>10</xdr:col>
      <xdr:colOff>114300</xdr:colOff>
      <xdr:row>58</xdr:row>
      <xdr:rowOff>131445</xdr:rowOff>
    </xdr:to>
    <xdr:cxnSp macro="">
      <xdr:nvCxnSpPr>
        <xdr:cNvPr id="195" name="直線コネクタ 194"/>
        <xdr:cNvCxnSpPr/>
      </xdr:nvCxnSpPr>
      <xdr:spPr>
        <a:xfrm>
          <a:off x="1002030" y="981837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78105</xdr:rowOff>
    </xdr:from>
    <xdr:ext cx="404495" cy="259080"/>
    <xdr:sp macro="" textlink="">
      <xdr:nvSpPr>
        <xdr:cNvPr id="196" name="n_1aveValue【体育館・プール】&#10;有形固定資産減価償却率"/>
        <xdr:cNvSpPr txBox="1"/>
      </xdr:nvSpPr>
      <xdr:spPr>
        <a:xfrm>
          <a:off x="3159125" y="9972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66675</xdr:rowOff>
    </xdr:from>
    <xdr:ext cx="404495" cy="258445"/>
    <xdr:sp macro="" textlink="">
      <xdr:nvSpPr>
        <xdr:cNvPr id="197" name="n_2aveValue【体育館・プール】&#10;有形固定資産減価償却率"/>
        <xdr:cNvSpPr txBox="1"/>
      </xdr:nvSpPr>
      <xdr:spPr>
        <a:xfrm>
          <a:off x="2376805" y="9961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60960</xdr:rowOff>
    </xdr:from>
    <xdr:ext cx="404495" cy="259080"/>
    <xdr:sp macro="" textlink="">
      <xdr:nvSpPr>
        <xdr:cNvPr id="198" name="n_3aveValue【体育館・プール】&#10;有形固定資産減価償却率"/>
        <xdr:cNvSpPr txBox="1"/>
      </xdr:nvSpPr>
      <xdr:spPr>
        <a:xfrm>
          <a:off x="1605280" y="9955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22860</xdr:rowOff>
    </xdr:from>
    <xdr:ext cx="404495" cy="259080"/>
    <xdr:sp macro="" textlink="">
      <xdr:nvSpPr>
        <xdr:cNvPr id="199" name="n_4aveValue【体育館・プール】&#10;有形固定資産減価償却率"/>
        <xdr:cNvSpPr txBox="1"/>
      </xdr:nvSpPr>
      <xdr:spPr>
        <a:xfrm>
          <a:off x="833755" y="9917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97790</xdr:rowOff>
    </xdr:from>
    <xdr:ext cx="404495" cy="259080"/>
    <xdr:sp macro="" textlink="">
      <xdr:nvSpPr>
        <xdr:cNvPr id="200" name="n_1mainValue【体育館・プール】&#10;有形固定資産減価償却率"/>
        <xdr:cNvSpPr txBox="1"/>
      </xdr:nvSpPr>
      <xdr:spPr>
        <a:xfrm>
          <a:off x="3159125" y="965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61595</xdr:rowOff>
    </xdr:from>
    <xdr:ext cx="404495" cy="259080"/>
    <xdr:sp macro="" textlink="">
      <xdr:nvSpPr>
        <xdr:cNvPr id="201" name="n_2mainValue【体育館・プール】&#10;有形固定資産減価償却率"/>
        <xdr:cNvSpPr txBox="1"/>
      </xdr:nvSpPr>
      <xdr:spPr>
        <a:xfrm>
          <a:off x="2376805" y="962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27305</xdr:rowOff>
    </xdr:from>
    <xdr:ext cx="404495" cy="259080"/>
    <xdr:sp macro="" textlink="">
      <xdr:nvSpPr>
        <xdr:cNvPr id="202" name="n_3mainValue【体育館・プール】&#10;有形固定資産減価償却率"/>
        <xdr:cNvSpPr txBox="1"/>
      </xdr:nvSpPr>
      <xdr:spPr>
        <a:xfrm>
          <a:off x="1605280" y="9586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158750</xdr:rowOff>
    </xdr:from>
    <xdr:ext cx="404495" cy="258445"/>
    <xdr:sp macro="" textlink="">
      <xdr:nvSpPr>
        <xdr:cNvPr id="203" name="n_4mainValue【体育館・プール】&#10;有形固定資産減価償却率"/>
        <xdr:cNvSpPr txBox="1"/>
      </xdr:nvSpPr>
      <xdr:spPr>
        <a:xfrm>
          <a:off x="833755" y="955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59086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59086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680720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680720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7809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7809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12" name="テキスト ボックス 211"/>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5805170" y="10732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7360" cy="258445"/>
    <xdr:sp macro="" textlink="">
      <xdr:nvSpPr>
        <xdr:cNvPr id="215" name="テキスト ボックス 214"/>
        <xdr:cNvSpPr txBox="1"/>
      </xdr:nvSpPr>
      <xdr:spPr>
        <a:xfrm>
          <a:off x="5384800" y="10594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5805170" y="10287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7360" cy="257810"/>
    <xdr:sp macro="" textlink="">
      <xdr:nvSpPr>
        <xdr:cNvPr id="217" name="テキスト ボックス 216"/>
        <xdr:cNvSpPr txBox="1"/>
      </xdr:nvSpPr>
      <xdr:spPr>
        <a:xfrm>
          <a:off x="5384800" y="10148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5805170" y="98412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7360" cy="258445"/>
    <xdr:sp macro="" textlink="">
      <xdr:nvSpPr>
        <xdr:cNvPr id="219" name="テキスト ボックス 218"/>
        <xdr:cNvSpPr txBox="1"/>
      </xdr:nvSpPr>
      <xdr:spPr>
        <a:xfrm>
          <a:off x="5384800" y="97028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5805170" y="93916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7360" cy="258445"/>
    <xdr:sp macro="" textlink="">
      <xdr:nvSpPr>
        <xdr:cNvPr id="221" name="テキスト ボックス 220"/>
        <xdr:cNvSpPr txBox="1"/>
      </xdr:nvSpPr>
      <xdr:spPr>
        <a:xfrm>
          <a:off x="5384800" y="9253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223" name="テキスト ボックス 222"/>
        <xdr:cNvSpPr txBox="1"/>
      </xdr:nvSpPr>
      <xdr:spPr>
        <a:xfrm>
          <a:off x="53848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56</xdr:row>
      <xdr:rowOff>130175</xdr:rowOff>
    </xdr:from>
    <xdr:to xmlns:xdr="http://schemas.openxmlformats.org/drawingml/2006/spreadsheetDrawing">
      <xdr:col>54</xdr:col>
      <xdr:colOff>167005</xdr:colOff>
      <xdr:row>63</xdr:row>
      <xdr:rowOff>157480</xdr:rowOff>
    </xdr:to>
    <xdr:cxnSp macro="">
      <xdr:nvCxnSpPr>
        <xdr:cNvPr id="225" name="直線コネクタ 224"/>
        <xdr:cNvCxnSpPr/>
      </xdr:nvCxnSpPr>
      <xdr:spPr>
        <a:xfrm flipV="1">
          <a:off x="9185275" y="952182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161290</xdr:rowOff>
    </xdr:from>
    <xdr:ext cx="469265" cy="258445"/>
    <xdr:sp macro="" textlink="">
      <xdr:nvSpPr>
        <xdr:cNvPr id="226" name="【体育館・プール】&#10;一人当たり面積最小値テキスト"/>
        <xdr:cNvSpPr txBox="1"/>
      </xdr:nvSpPr>
      <xdr:spPr>
        <a:xfrm>
          <a:off x="9223375" y="10726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27" name="直線コネクタ 226"/>
        <xdr:cNvCxnSpPr/>
      </xdr:nvCxnSpPr>
      <xdr:spPr>
        <a:xfrm>
          <a:off x="9119870" y="10722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76835</xdr:rowOff>
    </xdr:from>
    <xdr:ext cx="469265" cy="259080"/>
    <xdr:sp macro="" textlink="">
      <xdr:nvSpPr>
        <xdr:cNvPr id="228" name="【体育館・プール】&#10;一人当たり面積最大値テキスト"/>
        <xdr:cNvSpPr txBox="1"/>
      </xdr:nvSpPr>
      <xdr:spPr>
        <a:xfrm>
          <a:off x="9223375" y="930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130175</xdr:rowOff>
    </xdr:from>
    <xdr:to xmlns:xdr="http://schemas.openxmlformats.org/drawingml/2006/spreadsheetDrawing">
      <xdr:col>55</xdr:col>
      <xdr:colOff>88900</xdr:colOff>
      <xdr:row>56</xdr:row>
      <xdr:rowOff>130175</xdr:rowOff>
    </xdr:to>
    <xdr:cxnSp macro="">
      <xdr:nvCxnSpPr>
        <xdr:cNvPr id="229" name="直線コネクタ 228"/>
        <xdr:cNvCxnSpPr/>
      </xdr:nvCxnSpPr>
      <xdr:spPr>
        <a:xfrm>
          <a:off x="9119870" y="95218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7620</xdr:rowOff>
    </xdr:from>
    <xdr:ext cx="469265" cy="259080"/>
    <xdr:sp macro="" textlink="">
      <xdr:nvSpPr>
        <xdr:cNvPr id="230" name="【体育館・プール】&#10;一人当たり面積平均値テキスト"/>
        <xdr:cNvSpPr txBox="1"/>
      </xdr:nvSpPr>
      <xdr:spPr>
        <a:xfrm>
          <a:off x="9223375" y="104051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29210</xdr:rowOff>
    </xdr:from>
    <xdr:to xmlns:xdr="http://schemas.openxmlformats.org/drawingml/2006/spreadsheetDrawing">
      <xdr:col>55</xdr:col>
      <xdr:colOff>50800</xdr:colOff>
      <xdr:row>62</xdr:row>
      <xdr:rowOff>130810</xdr:rowOff>
    </xdr:to>
    <xdr:sp macro="" textlink="">
      <xdr:nvSpPr>
        <xdr:cNvPr id="231" name="フローチャート: 判断 230"/>
        <xdr:cNvSpPr/>
      </xdr:nvSpPr>
      <xdr:spPr>
        <a:xfrm>
          <a:off x="9157970" y="104267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33655</xdr:rowOff>
    </xdr:from>
    <xdr:to xmlns:xdr="http://schemas.openxmlformats.org/drawingml/2006/spreadsheetDrawing">
      <xdr:col>50</xdr:col>
      <xdr:colOff>165100</xdr:colOff>
      <xdr:row>62</xdr:row>
      <xdr:rowOff>135255</xdr:rowOff>
    </xdr:to>
    <xdr:sp macro="" textlink="">
      <xdr:nvSpPr>
        <xdr:cNvPr id="232" name="フローチャート: 判断 231"/>
        <xdr:cNvSpPr/>
      </xdr:nvSpPr>
      <xdr:spPr>
        <a:xfrm>
          <a:off x="841375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36195</xdr:rowOff>
    </xdr:from>
    <xdr:to xmlns:xdr="http://schemas.openxmlformats.org/drawingml/2006/spreadsheetDrawing">
      <xdr:col>46</xdr:col>
      <xdr:colOff>38100</xdr:colOff>
      <xdr:row>62</xdr:row>
      <xdr:rowOff>137795</xdr:rowOff>
    </xdr:to>
    <xdr:sp macro="" textlink="">
      <xdr:nvSpPr>
        <xdr:cNvPr id="233" name="フローチャート: 判断 232"/>
        <xdr:cNvSpPr/>
      </xdr:nvSpPr>
      <xdr:spPr>
        <a:xfrm>
          <a:off x="7642225" y="104336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36195</xdr:rowOff>
    </xdr:from>
    <xdr:to xmlns:xdr="http://schemas.openxmlformats.org/drawingml/2006/spreadsheetDrawing">
      <xdr:col>41</xdr:col>
      <xdr:colOff>101600</xdr:colOff>
      <xdr:row>62</xdr:row>
      <xdr:rowOff>137795</xdr:rowOff>
    </xdr:to>
    <xdr:sp macro="" textlink="">
      <xdr:nvSpPr>
        <xdr:cNvPr id="234" name="フローチャート: 判断 233"/>
        <xdr:cNvSpPr/>
      </xdr:nvSpPr>
      <xdr:spPr>
        <a:xfrm>
          <a:off x="6847205"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161925</xdr:rowOff>
    </xdr:from>
    <xdr:to xmlns:xdr="http://schemas.openxmlformats.org/drawingml/2006/spreadsheetDrawing">
      <xdr:col>36</xdr:col>
      <xdr:colOff>165100</xdr:colOff>
      <xdr:row>62</xdr:row>
      <xdr:rowOff>92075</xdr:rowOff>
    </xdr:to>
    <xdr:sp macro="" textlink="">
      <xdr:nvSpPr>
        <xdr:cNvPr id="235" name="フローチャート: 判断 234"/>
        <xdr:cNvSpPr/>
      </xdr:nvSpPr>
      <xdr:spPr>
        <a:xfrm>
          <a:off x="6075680" y="10391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36" name="テキスト ボックス 235"/>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9080"/>
    <xdr:sp macro="" textlink="">
      <xdr:nvSpPr>
        <xdr:cNvPr id="237" name="テキスト ボックス 236"/>
        <xdr:cNvSpPr txBox="1"/>
      </xdr:nvSpPr>
      <xdr:spPr>
        <a:xfrm>
          <a:off x="829754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238" name="テキスト ボックス 237"/>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39" name="テキスト ボックス 238"/>
        <xdr:cNvSpPr txBox="1"/>
      </xdr:nvSpPr>
      <xdr:spPr>
        <a:xfrm>
          <a:off x="67310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9080"/>
    <xdr:sp macro="" textlink="">
      <xdr:nvSpPr>
        <xdr:cNvPr id="240" name="テキスト ボックス 239"/>
        <xdr:cNvSpPr txBox="1"/>
      </xdr:nvSpPr>
      <xdr:spPr>
        <a:xfrm>
          <a:off x="59594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13335</xdr:rowOff>
    </xdr:from>
    <xdr:to xmlns:xdr="http://schemas.openxmlformats.org/drawingml/2006/spreadsheetDrawing">
      <xdr:col>55</xdr:col>
      <xdr:colOff>50800</xdr:colOff>
      <xdr:row>60</xdr:row>
      <xdr:rowOff>114935</xdr:rowOff>
    </xdr:to>
    <xdr:sp macro="" textlink="">
      <xdr:nvSpPr>
        <xdr:cNvPr id="241" name="楕円 240"/>
        <xdr:cNvSpPr/>
      </xdr:nvSpPr>
      <xdr:spPr>
        <a:xfrm>
          <a:off x="9157970" y="100755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36195</xdr:rowOff>
    </xdr:from>
    <xdr:ext cx="469265" cy="258445"/>
    <xdr:sp macro="" textlink="">
      <xdr:nvSpPr>
        <xdr:cNvPr id="242" name="【体育館・プール】&#10;一人当たり面積該当値テキスト"/>
        <xdr:cNvSpPr txBox="1"/>
      </xdr:nvSpPr>
      <xdr:spPr>
        <a:xfrm>
          <a:off x="9223375" y="9930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15240</xdr:rowOff>
    </xdr:from>
    <xdr:to xmlns:xdr="http://schemas.openxmlformats.org/drawingml/2006/spreadsheetDrawing">
      <xdr:col>50</xdr:col>
      <xdr:colOff>165100</xdr:colOff>
      <xdr:row>60</xdr:row>
      <xdr:rowOff>116840</xdr:rowOff>
    </xdr:to>
    <xdr:sp macro="" textlink="">
      <xdr:nvSpPr>
        <xdr:cNvPr id="243" name="楕円 242"/>
        <xdr:cNvSpPr/>
      </xdr:nvSpPr>
      <xdr:spPr>
        <a:xfrm>
          <a:off x="841375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64135</xdr:rowOff>
    </xdr:from>
    <xdr:to xmlns:xdr="http://schemas.openxmlformats.org/drawingml/2006/spreadsheetDrawing">
      <xdr:col>55</xdr:col>
      <xdr:colOff>0</xdr:colOff>
      <xdr:row>60</xdr:row>
      <xdr:rowOff>66040</xdr:rowOff>
    </xdr:to>
    <xdr:cxnSp macro="">
      <xdr:nvCxnSpPr>
        <xdr:cNvPr id="244" name="直線コネクタ 243"/>
        <xdr:cNvCxnSpPr/>
      </xdr:nvCxnSpPr>
      <xdr:spPr>
        <a:xfrm flipV="1">
          <a:off x="8464550" y="10126345"/>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13335</xdr:rowOff>
    </xdr:from>
    <xdr:to xmlns:xdr="http://schemas.openxmlformats.org/drawingml/2006/spreadsheetDrawing">
      <xdr:col>46</xdr:col>
      <xdr:colOff>38100</xdr:colOff>
      <xdr:row>60</xdr:row>
      <xdr:rowOff>114935</xdr:rowOff>
    </xdr:to>
    <xdr:sp macro="" textlink="">
      <xdr:nvSpPr>
        <xdr:cNvPr id="245" name="楕円 244"/>
        <xdr:cNvSpPr/>
      </xdr:nvSpPr>
      <xdr:spPr>
        <a:xfrm>
          <a:off x="7642225" y="100755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60</xdr:row>
      <xdr:rowOff>64135</xdr:rowOff>
    </xdr:from>
    <xdr:to xmlns:xdr="http://schemas.openxmlformats.org/drawingml/2006/spreadsheetDrawing">
      <xdr:col>50</xdr:col>
      <xdr:colOff>114300</xdr:colOff>
      <xdr:row>60</xdr:row>
      <xdr:rowOff>66040</xdr:rowOff>
    </xdr:to>
    <xdr:cxnSp macro="">
      <xdr:nvCxnSpPr>
        <xdr:cNvPr id="246" name="直線コネクタ 245"/>
        <xdr:cNvCxnSpPr/>
      </xdr:nvCxnSpPr>
      <xdr:spPr>
        <a:xfrm>
          <a:off x="7682230" y="1012634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15240</xdr:rowOff>
    </xdr:from>
    <xdr:to xmlns:xdr="http://schemas.openxmlformats.org/drawingml/2006/spreadsheetDrawing">
      <xdr:col>41</xdr:col>
      <xdr:colOff>101600</xdr:colOff>
      <xdr:row>60</xdr:row>
      <xdr:rowOff>116840</xdr:rowOff>
    </xdr:to>
    <xdr:sp macro="" textlink="">
      <xdr:nvSpPr>
        <xdr:cNvPr id="247" name="楕円 246"/>
        <xdr:cNvSpPr/>
      </xdr:nvSpPr>
      <xdr:spPr>
        <a:xfrm>
          <a:off x="6847205"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64135</xdr:rowOff>
    </xdr:from>
    <xdr:to xmlns:xdr="http://schemas.openxmlformats.org/drawingml/2006/spreadsheetDrawing">
      <xdr:col>45</xdr:col>
      <xdr:colOff>167005</xdr:colOff>
      <xdr:row>60</xdr:row>
      <xdr:rowOff>66040</xdr:rowOff>
    </xdr:to>
    <xdr:cxnSp macro="">
      <xdr:nvCxnSpPr>
        <xdr:cNvPr id="248" name="直線コネクタ 247"/>
        <xdr:cNvCxnSpPr/>
      </xdr:nvCxnSpPr>
      <xdr:spPr>
        <a:xfrm flipV="1">
          <a:off x="6898005" y="10126345"/>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20320</xdr:rowOff>
    </xdr:from>
    <xdr:to xmlns:xdr="http://schemas.openxmlformats.org/drawingml/2006/spreadsheetDrawing">
      <xdr:col>36</xdr:col>
      <xdr:colOff>165100</xdr:colOff>
      <xdr:row>60</xdr:row>
      <xdr:rowOff>121920</xdr:rowOff>
    </xdr:to>
    <xdr:sp macro="" textlink="">
      <xdr:nvSpPr>
        <xdr:cNvPr id="249" name="楕円 248"/>
        <xdr:cNvSpPr/>
      </xdr:nvSpPr>
      <xdr:spPr>
        <a:xfrm>
          <a:off x="607568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66040</xdr:rowOff>
    </xdr:from>
    <xdr:to xmlns:xdr="http://schemas.openxmlformats.org/drawingml/2006/spreadsheetDrawing">
      <xdr:col>41</xdr:col>
      <xdr:colOff>50800</xdr:colOff>
      <xdr:row>60</xdr:row>
      <xdr:rowOff>71120</xdr:rowOff>
    </xdr:to>
    <xdr:cxnSp macro="">
      <xdr:nvCxnSpPr>
        <xdr:cNvPr id="250" name="直線コネクタ 249"/>
        <xdr:cNvCxnSpPr/>
      </xdr:nvCxnSpPr>
      <xdr:spPr>
        <a:xfrm flipV="1">
          <a:off x="6126480" y="10128250"/>
          <a:ext cx="7715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126365</xdr:rowOff>
    </xdr:from>
    <xdr:ext cx="469265" cy="258445"/>
    <xdr:sp macro="" textlink="">
      <xdr:nvSpPr>
        <xdr:cNvPr id="251" name="n_1aveValue【体育館・プール】&#10;一人当たり面積"/>
        <xdr:cNvSpPr txBox="1"/>
      </xdr:nvSpPr>
      <xdr:spPr>
        <a:xfrm>
          <a:off x="8240395" y="10523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128905</xdr:rowOff>
    </xdr:from>
    <xdr:ext cx="469900" cy="258445"/>
    <xdr:sp macro="" textlink="">
      <xdr:nvSpPr>
        <xdr:cNvPr id="252" name="n_2aveValue【体育館・プール】&#10;一人当たり面積"/>
        <xdr:cNvSpPr txBox="1"/>
      </xdr:nvSpPr>
      <xdr:spPr>
        <a:xfrm>
          <a:off x="7481570" y="10526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128905</xdr:rowOff>
    </xdr:from>
    <xdr:ext cx="469900" cy="258445"/>
    <xdr:sp macro="" textlink="">
      <xdr:nvSpPr>
        <xdr:cNvPr id="253" name="n_3aveValue【体育館・プール】&#10;一人当たり面積"/>
        <xdr:cNvSpPr txBox="1"/>
      </xdr:nvSpPr>
      <xdr:spPr>
        <a:xfrm>
          <a:off x="6686550" y="10526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83185</xdr:rowOff>
    </xdr:from>
    <xdr:ext cx="469900" cy="259080"/>
    <xdr:sp macro="" textlink="">
      <xdr:nvSpPr>
        <xdr:cNvPr id="254" name="n_4aveValue【体育館・プール】&#10;一人当たり面積"/>
        <xdr:cNvSpPr txBox="1"/>
      </xdr:nvSpPr>
      <xdr:spPr>
        <a:xfrm>
          <a:off x="5915025" y="1048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133350</xdr:rowOff>
    </xdr:from>
    <xdr:ext cx="469265" cy="259080"/>
    <xdr:sp macro="" textlink="">
      <xdr:nvSpPr>
        <xdr:cNvPr id="255" name="n_1mainValue【体育館・プール】&#10;一人当たり面積"/>
        <xdr:cNvSpPr txBox="1"/>
      </xdr:nvSpPr>
      <xdr:spPr>
        <a:xfrm>
          <a:off x="8240395" y="9860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131445</xdr:rowOff>
    </xdr:from>
    <xdr:ext cx="469900" cy="259080"/>
    <xdr:sp macro="" textlink="">
      <xdr:nvSpPr>
        <xdr:cNvPr id="256" name="n_2mainValue【体育館・プール】&#10;一人当たり面積"/>
        <xdr:cNvSpPr txBox="1"/>
      </xdr:nvSpPr>
      <xdr:spPr>
        <a:xfrm>
          <a:off x="7481570" y="9858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133350</xdr:rowOff>
    </xdr:from>
    <xdr:ext cx="469900" cy="259080"/>
    <xdr:sp macro="" textlink="">
      <xdr:nvSpPr>
        <xdr:cNvPr id="257" name="n_3mainValue【体育館・プール】&#10;一人当たり面積"/>
        <xdr:cNvSpPr txBox="1"/>
      </xdr:nvSpPr>
      <xdr:spPr>
        <a:xfrm>
          <a:off x="6686550" y="986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138430</xdr:rowOff>
    </xdr:from>
    <xdr:ext cx="469900" cy="259080"/>
    <xdr:sp macro="" textlink="">
      <xdr:nvSpPr>
        <xdr:cNvPr id="258" name="n_4mainValue【体育館・プール】&#10;一人当たり面積"/>
        <xdr:cNvSpPr txBox="1"/>
      </xdr:nvSpPr>
      <xdr:spPr>
        <a:xfrm>
          <a:off x="5915025" y="9865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79502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79502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67005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67005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26720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26720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67" name="テキスト ボックス 266"/>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8445"/>
    <xdr:sp macro="" textlink="">
      <xdr:nvSpPr>
        <xdr:cNvPr id="269" name="テキスト ボックス 268"/>
        <xdr:cNvSpPr txBox="1"/>
      </xdr:nvSpPr>
      <xdr:spPr>
        <a:xfrm>
          <a:off x="27114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668020" y="14458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7360" cy="259080"/>
    <xdr:sp macro="" textlink="">
      <xdr:nvSpPr>
        <xdr:cNvPr id="271" name="テキスト ボックス 270"/>
        <xdr:cNvSpPr txBox="1"/>
      </xdr:nvSpPr>
      <xdr:spPr>
        <a:xfrm>
          <a:off x="271145"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668020" y="140131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82</xdr:row>
      <xdr:rowOff>124460</xdr:rowOff>
    </xdr:from>
    <xdr:ext cx="403225" cy="258445"/>
    <xdr:sp macro="" textlink="">
      <xdr:nvSpPr>
        <xdr:cNvPr id="273" name="テキスト ボックス 272"/>
        <xdr:cNvSpPr txBox="1"/>
      </xdr:nvSpPr>
      <xdr:spPr>
        <a:xfrm>
          <a:off x="334010" y="138747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668020" y="13567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80</xdr:row>
      <xdr:rowOff>10160</xdr:rowOff>
    </xdr:from>
    <xdr:ext cx="403225" cy="258445"/>
    <xdr:sp macro="" textlink="">
      <xdr:nvSpPr>
        <xdr:cNvPr id="275" name="テキスト ボックス 274"/>
        <xdr:cNvSpPr txBox="1"/>
      </xdr:nvSpPr>
      <xdr:spPr>
        <a:xfrm>
          <a:off x="334010" y="13425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668020" y="13117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77</xdr:row>
      <xdr:rowOff>67310</xdr:rowOff>
    </xdr:from>
    <xdr:ext cx="403225" cy="259080"/>
    <xdr:sp macro="" textlink="">
      <xdr:nvSpPr>
        <xdr:cNvPr id="277" name="テキスト ボックス 276"/>
        <xdr:cNvSpPr txBox="1"/>
      </xdr:nvSpPr>
      <xdr:spPr>
        <a:xfrm>
          <a:off x="334010" y="1297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74</xdr:row>
      <xdr:rowOff>124460</xdr:rowOff>
    </xdr:from>
    <xdr:ext cx="403225" cy="258445"/>
    <xdr:sp macro="" textlink="">
      <xdr:nvSpPr>
        <xdr:cNvPr id="279" name="テキスト ボックス 278"/>
        <xdr:cNvSpPr txBox="1"/>
      </xdr:nvSpPr>
      <xdr:spPr>
        <a:xfrm>
          <a:off x="334010" y="125336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85</xdr:row>
      <xdr:rowOff>31115</xdr:rowOff>
    </xdr:to>
    <xdr:cxnSp macro="">
      <xdr:nvCxnSpPr>
        <xdr:cNvPr id="281" name="直線コネクタ 280"/>
        <xdr:cNvCxnSpPr/>
      </xdr:nvCxnSpPr>
      <xdr:spPr>
        <a:xfrm flipV="1">
          <a:off x="4070985" y="1312926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34925</xdr:rowOff>
    </xdr:from>
    <xdr:ext cx="404495" cy="258445"/>
    <xdr:sp macro="" textlink="">
      <xdr:nvSpPr>
        <xdr:cNvPr id="282" name="【福祉施設】&#10;有形固定資産減価償却率最小値テキスト"/>
        <xdr:cNvSpPr txBox="1"/>
      </xdr:nvSpPr>
      <xdr:spPr>
        <a:xfrm>
          <a:off x="4109720" y="14288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31115</xdr:rowOff>
    </xdr:from>
    <xdr:to xmlns:xdr="http://schemas.openxmlformats.org/drawingml/2006/spreadsheetDrawing">
      <xdr:col>24</xdr:col>
      <xdr:colOff>152400</xdr:colOff>
      <xdr:row>85</xdr:row>
      <xdr:rowOff>31115</xdr:rowOff>
    </xdr:to>
    <xdr:cxnSp macro="">
      <xdr:nvCxnSpPr>
        <xdr:cNvPr id="283" name="直線コネクタ 282"/>
        <xdr:cNvCxnSpPr/>
      </xdr:nvCxnSpPr>
      <xdr:spPr>
        <a:xfrm>
          <a:off x="4006215" y="142843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404495" cy="259080"/>
    <xdr:sp macro="" textlink="">
      <xdr:nvSpPr>
        <xdr:cNvPr id="284" name="【福祉施設】&#10;有形固定資産減価償却率最大値テキスト"/>
        <xdr:cNvSpPr txBox="1"/>
      </xdr:nvSpPr>
      <xdr:spPr>
        <a:xfrm>
          <a:off x="4109720" y="1291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85" name="直線コネクタ 284"/>
        <xdr:cNvCxnSpPr/>
      </xdr:nvCxnSpPr>
      <xdr:spPr>
        <a:xfrm>
          <a:off x="4006215" y="131292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35560</xdr:rowOff>
    </xdr:from>
    <xdr:ext cx="404495" cy="258445"/>
    <xdr:sp macro="" textlink="">
      <xdr:nvSpPr>
        <xdr:cNvPr id="286" name="【福祉施設】&#10;有形固定資産減価償却率平均値テキスト"/>
        <xdr:cNvSpPr txBox="1"/>
      </xdr:nvSpPr>
      <xdr:spPr>
        <a:xfrm>
          <a:off x="4109720" y="132829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12700</xdr:rowOff>
    </xdr:from>
    <xdr:to xmlns:xdr="http://schemas.openxmlformats.org/drawingml/2006/spreadsheetDrawing">
      <xdr:col>24</xdr:col>
      <xdr:colOff>114300</xdr:colOff>
      <xdr:row>80</xdr:row>
      <xdr:rowOff>114300</xdr:rowOff>
    </xdr:to>
    <xdr:sp macro="" textlink="">
      <xdr:nvSpPr>
        <xdr:cNvPr id="287" name="フローチャート: 判断 286"/>
        <xdr:cNvSpPr/>
      </xdr:nvSpPr>
      <xdr:spPr>
        <a:xfrm>
          <a:off x="402082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147320</xdr:rowOff>
    </xdr:from>
    <xdr:to xmlns:xdr="http://schemas.openxmlformats.org/drawingml/2006/spreadsheetDrawing">
      <xdr:col>20</xdr:col>
      <xdr:colOff>38100</xdr:colOff>
      <xdr:row>80</xdr:row>
      <xdr:rowOff>77470</xdr:rowOff>
    </xdr:to>
    <xdr:sp macro="" textlink="">
      <xdr:nvSpPr>
        <xdr:cNvPr id="288" name="フローチャート: 判断 287"/>
        <xdr:cNvSpPr/>
      </xdr:nvSpPr>
      <xdr:spPr>
        <a:xfrm>
          <a:off x="3300095" y="133946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110490</xdr:rowOff>
    </xdr:from>
    <xdr:to xmlns:xdr="http://schemas.openxmlformats.org/drawingml/2006/spreadsheetDrawing">
      <xdr:col>15</xdr:col>
      <xdr:colOff>101600</xdr:colOff>
      <xdr:row>80</xdr:row>
      <xdr:rowOff>40640</xdr:rowOff>
    </xdr:to>
    <xdr:sp macro="" textlink="">
      <xdr:nvSpPr>
        <xdr:cNvPr id="289" name="フローチャート: 判断 288"/>
        <xdr:cNvSpPr/>
      </xdr:nvSpPr>
      <xdr:spPr>
        <a:xfrm>
          <a:off x="2505075" y="1335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90170</xdr:rowOff>
    </xdr:from>
    <xdr:to xmlns:xdr="http://schemas.openxmlformats.org/drawingml/2006/spreadsheetDrawing">
      <xdr:col>10</xdr:col>
      <xdr:colOff>165100</xdr:colOff>
      <xdr:row>80</xdr:row>
      <xdr:rowOff>20320</xdr:rowOff>
    </xdr:to>
    <xdr:sp macro="" textlink="">
      <xdr:nvSpPr>
        <xdr:cNvPr id="290" name="フローチャート: 判断 289"/>
        <xdr:cNvSpPr/>
      </xdr:nvSpPr>
      <xdr:spPr>
        <a:xfrm>
          <a:off x="1733550" y="13337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51435</xdr:rowOff>
    </xdr:from>
    <xdr:to xmlns:xdr="http://schemas.openxmlformats.org/drawingml/2006/spreadsheetDrawing">
      <xdr:col>6</xdr:col>
      <xdr:colOff>38100</xdr:colOff>
      <xdr:row>79</xdr:row>
      <xdr:rowOff>153035</xdr:rowOff>
    </xdr:to>
    <xdr:sp macro="" textlink="">
      <xdr:nvSpPr>
        <xdr:cNvPr id="291" name="フローチャート: 判断 290"/>
        <xdr:cNvSpPr/>
      </xdr:nvSpPr>
      <xdr:spPr>
        <a:xfrm>
          <a:off x="962025" y="132988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293" name="テキスト ボックス 292"/>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94" name="テキスト ボックス 293"/>
        <xdr:cNvSpPr txBox="1"/>
      </xdr:nvSpPr>
      <xdr:spPr>
        <a:xfrm>
          <a:off x="238887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9080"/>
    <xdr:sp macro="" textlink="">
      <xdr:nvSpPr>
        <xdr:cNvPr id="295" name="テキスト ボックス 294"/>
        <xdr:cNvSpPr txBox="1"/>
      </xdr:nvSpPr>
      <xdr:spPr>
        <a:xfrm>
          <a:off x="16173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296" name="テキスト ボックス 295"/>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108585</xdr:rowOff>
    </xdr:from>
    <xdr:to xmlns:xdr="http://schemas.openxmlformats.org/drawingml/2006/spreadsheetDrawing">
      <xdr:col>24</xdr:col>
      <xdr:colOff>114300</xdr:colOff>
      <xdr:row>82</xdr:row>
      <xdr:rowOff>38735</xdr:rowOff>
    </xdr:to>
    <xdr:sp macro="" textlink="">
      <xdr:nvSpPr>
        <xdr:cNvPr id="297" name="楕円 296"/>
        <xdr:cNvSpPr/>
      </xdr:nvSpPr>
      <xdr:spPr>
        <a:xfrm>
          <a:off x="4020820" y="1369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86995</xdr:rowOff>
    </xdr:from>
    <xdr:ext cx="404495" cy="258445"/>
    <xdr:sp macro="" textlink="">
      <xdr:nvSpPr>
        <xdr:cNvPr id="298" name="【福祉施設】&#10;有形固定資産減価償却率該当値テキスト"/>
        <xdr:cNvSpPr txBox="1"/>
      </xdr:nvSpPr>
      <xdr:spPr>
        <a:xfrm>
          <a:off x="4109720" y="1366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69850</xdr:rowOff>
    </xdr:from>
    <xdr:to xmlns:xdr="http://schemas.openxmlformats.org/drawingml/2006/spreadsheetDrawing">
      <xdr:col>20</xdr:col>
      <xdr:colOff>38100</xdr:colOff>
      <xdr:row>81</xdr:row>
      <xdr:rowOff>167640</xdr:rowOff>
    </xdr:to>
    <xdr:sp macro="" textlink="">
      <xdr:nvSpPr>
        <xdr:cNvPr id="299" name="楕円 298"/>
        <xdr:cNvSpPr/>
      </xdr:nvSpPr>
      <xdr:spPr>
        <a:xfrm>
          <a:off x="3300095" y="136525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81</xdr:row>
      <xdr:rowOff>120650</xdr:rowOff>
    </xdr:from>
    <xdr:to xmlns:xdr="http://schemas.openxmlformats.org/drawingml/2006/spreadsheetDrawing">
      <xdr:col>24</xdr:col>
      <xdr:colOff>63500</xdr:colOff>
      <xdr:row>81</xdr:row>
      <xdr:rowOff>159385</xdr:rowOff>
    </xdr:to>
    <xdr:cxnSp macro="">
      <xdr:nvCxnSpPr>
        <xdr:cNvPr id="300" name="直線コネクタ 299"/>
        <xdr:cNvCxnSpPr/>
      </xdr:nvCxnSpPr>
      <xdr:spPr>
        <a:xfrm>
          <a:off x="3340100" y="13703300"/>
          <a:ext cx="7315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46990</xdr:rowOff>
    </xdr:from>
    <xdr:to xmlns:xdr="http://schemas.openxmlformats.org/drawingml/2006/spreadsheetDrawing">
      <xdr:col>15</xdr:col>
      <xdr:colOff>101600</xdr:colOff>
      <xdr:row>81</xdr:row>
      <xdr:rowOff>148590</xdr:rowOff>
    </xdr:to>
    <xdr:sp macro="" textlink="">
      <xdr:nvSpPr>
        <xdr:cNvPr id="301" name="楕円 300"/>
        <xdr:cNvSpPr/>
      </xdr:nvSpPr>
      <xdr:spPr>
        <a:xfrm>
          <a:off x="2505075" y="136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97790</xdr:rowOff>
    </xdr:from>
    <xdr:to xmlns:xdr="http://schemas.openxmlformats.org/drawingml/2006/spreadsheetDrawing">
      <xdr:col>19</xdr:col>
      <xdr:colOff>167005</xdr:colOff>
      <xdr:row>81</xdr:row>
      <xdr:rowOff>120650</xdr:rowOff>
    </xdr:to>
    <xdr:cxnSp macro="">
      <xdr:nvCxnSpPr>
        <xdr:cNvPr id="302" name="直線コネクタ 301"/>
        <xdr:cNvCxnSpPr/>
      </xdr:nvCxnSpPr>
      <xdr:spPr>
        <a:xfrm>
          <a:off x="2555875" y="1368044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60325</xdr:rowOff>
    </xdr:from>
    <xdr:to xmlns:xdr="http://schemas.openxmlformats.org/drawingml/2006/spreadsheetDrawing">
      <xdr:col>10</xdr:col>
      <xdr:colOff>165100</xdr:colOff>
      <xdr:row>81</xdr:row>
      <xdr:rowOff>161925</xdr:rowOff>
    </xdr:to>
    <xdr:sp macro="" textlink="">
      <xdr:nvSpPr>
        <xdr:cNvPr id="303" name="楕円 302"/>
        <xdr:cNvSpPr/>
      </xdr:nvSpPr>
      <xdr:spPr>
        <a:xfrm>
          <a:off x="1733550" y="136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97790</xdr:rowOff>
    </xdr:from>
    <xdr:to xmlns:xdr="http://schemas.openxmlformats.org/drawingml/2006/spreadsheetDrawing">
      <xdr:col>15</xdr:col>
      <xdr:colOff>50800</xdr:colOff>
      <xdr:row>81</xdr:row>
      <xdr:rowOff>111125</xdr:rowOff>
    </xdr:to>
    <xdr:cxnSp macro="">
      <xdr:nvCxnSpPr>
        <xdr:cNvPr id="304" name="直線コネクタ 303"/>
        <xdr:cNvCxnSpPr/>
      </xdr:nvCxnSpPr>
      <xdr:spPr>
        <a:xfrm flipV="1">
          <a:off x="1784350" y="13680440"/>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24130</xdr:rowOff>
    </xdr:from>
    <xdr:to xmlns:xdr="http://schemas.openxmlformats.org/drawingml/2006/spreadsheetDrawing">
      <xdr:col>6</xdr:col>
      <xdr:colOff>38100</xdr:colOff>
      <xdr:row>81</xdr:row>
      <xdr:rowOff>125730</xdr:rowOff>
    </xdr:to>
    <xdr:sp macro="" textlink="">
      <xdr:nvSpPr>
        <xdr:cNvPr id="305" name="楕円 304"/>
        <xdr:cNvSpPr/>
      </xdr:nvSpPr>
      <xdr:spPr>
        <a:xfrm>
          <a:off x="962025" y="136067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81</xdr:row>
      <xdr:rowOff>74930</xdr:rowOff>
    </xdr:from>
    <xdr:to xmlns:xdr="http://schemas.openxmlformats.org/drawingml/2006/spreadsheetDrawing">
      <xdr:col>10</xdr:col>
      <xdr:colOff>114300</xdr:colOff>
      <xdr:row>81</xdr:row>
      <xdr:rowOff>111125</xdr:rowOff>
    </xdr:to>
    <xdr:cxnSp macro="">
      <xdr:nvCxnSpPr>
        <xdr:cNvPr id="306" name="直線コネクタ 305"/>
        <xdr:cNvCxnSpPr/>
      </xdr:nvCxnSpPr>
      <xdr:spPr>
        <a:xfrm>
          <a:off x="1002030" y="13657580"/>
          <a:ext cx="7823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93980</xdr:rowOff>
    </xdr:from>
    <xdr:ext cx="404495" cy="259080"/>
    <xdr:sp macro="" textlink="">
      <xdr:nvSpPr>
        <xdr:cNvPr id="307" name="n_1aveValue【福祉施設】&#10;有形固定資産減価償却率"/>
        <xdr:cNvSpPr txBox="1"/>
      </xdr:nvSpPr>
      <xdr:spPr>
        <a:xfrm>
          <a:off x="3159125" y="1317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57150</xdr:rowOff>
    </xdr:from>
    <xdr:ext cx="404495" cy="259080"/>
    <xdr:sp macro="" textlink="">
      <xdr:nvSpPr>
        <xdr:cNvPr id="308" name="n_2aveValue【福祉施設】&#10;有形固定資産減価償却率"/>
        <xdr:cNvSpPr txBox="1"/>
      </xdr:nvSpPr>
      <xdr:spPr>
        <a:xfrm>
          <a:off x="2376805" y="13136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36830</xdr:rowOff>
    </xdr:from>
    <xdr:ext cx="404495" cy="258445"/>
    <xdr:sp macro="" textlink="">
      <xdr:nvSpPr>
        <xdr:cNvPr id="309" name="n_3aveValue【福祉施設】&#10;有形固定資産減価償却率"/>
        <xdr:cNvSpPr txBox="1"/>
      </xdr:nvSpPr>
      <xdr:spPr>
        <a:xfrm>
          <a:off x="1605280" y="13116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167640</xdr:rowOff>
    </xdr:from>
    <xdr:ext cx="404495" cy="259080"/>
    <xdr:sp macro="" textlink="">
      <xdr:nvSpPr>
        <xdr:cNvPr id="310" name="n_4aveValue【福祉施設】&#10;有形固定資産減価償却率"/>
        <xdr:cNvSpPr txBox="1"/>
      </xdr:nvSpPr>
      <xdr:spPr>
        <a:xfrm>
          <a:off x="833755" y="13079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162560</xdr:rowOff>
    </xdr:from>
    <xdr:ext cx="404495" cy="258445"/>
    <xdr:sp macro="" textlink="">
      <xdr:nvSpPr>
        <xdr:cNvPr id="311" name="n_1mainValue【福祉施設】&#10;有形固定資産減価償却率"/>
        <xdr:cNvSpPr txBox="1"/>
      </xdr:nvSpPr>
      <xdr:spPr>
        <a:xfrm>
          <a:off x="3159125" y="13745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140335</xdr:rowOff>
    </xdr:from>
    <xdr:ext cx="404495" cy="258445"/>
    <xdr:sp macro="" textlink="">
      <xdr:nvSpPr>
        <xdr:cNvPr id="312" name="n_2mainValue【福祉施設】&#10;有形固定資産減価償却率"/>
        <xdr:cNvSpPr txBox="1"/>
      </xdr:nvSpPr>
      <xdr:spPr>
        <a:xfrm>
          <a:off x="2376805" y="13722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153035</xdr:rowOff>
    </xdr:from>
    <xdr:ext cx="404495" cy="259080"/>
    <xdr:sp macro="" textlink="">
      <xdr:nvSpPr>
        <xdr:cNvPr id="313" name="n_3mainValue【福祉施設】&#10;有形固定資産減価償却率"/>
        <xdr:cNvSpPr txBox="1"/>
      </xdr:nvSpPr>
      <xdr:spPr>
        <a:xfrm>
          <a:off x="1605280" y="1373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116840</xdr:rowOff>
    </xdr:from>
    <xdr:ext cx="404495" cy="259080"/>
    <xdr:sp macro="" textlink="">
      <xdr:nvSpPr>
        <xdr:cNvPr id="314" name="n_4mainValue【福祉施設】&#10;有形固定資産減価償却率"/>
        <xdr:cNvSpPr txBox="1"/>
      </xdr:nvSpPr>
      <xdr:spPr>
        <a:xfrm>
          <a:off x="833755" y="1369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59086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59086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680720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680720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7809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7809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323" name="テキスト ボックス 322"/>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167640</xdr:rowOff>
    </xdr:from>
    <xdr:to xmlns:xdr="http://schemas.openxmlformats.org/drawingml/2006/spreadsheetDrawing">
      <xdr:col>59</xdr:col>
      <xdr:colOff>50800</xdr:colOff>
      <xdr:row>86</xdr:row>
      <xdr:rowOff>167640</xdr:rowOff>
    </xdr:to>
    <xdr:cxnSp macro="">
      <xdr:nvCxnSpPr>
        <xdr:cNvPr id="325" name="直線コネクタ 324"/>
        <xdr:cNvCxnSpPr/>
      </xdr:nvCxnSpPr>
      <xdr:spPr>
        <a:xfrm>
          <a:off x="5805170" y="14588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7360" cy="259080"/>
    <xdr:sp macro="" textlink="">
      <xdr:nvSpPr>
        <xdr:cNvPr id="326" name="テキスト ボックス 325"/>
        <xdr:cNvSpPr txBox="1"/>
      </xdr:nvSpPr>
      <xdr:spPr>
        <a:xfrm>
          <a:off x="5384800"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5805170" y="142665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7360" cy="259080"/>
    <xdr:sp macro="" textlink="">
      <xdr:nvSpPr>
        <xdr:cNvPr id="328" name="テキスト ボックス 327"/>
        <xdr:cNvSpPr txBox="1"/>
      </xdr:nvSpPr>
      <xdr:spPr>
        <a:xfrm>
          <a:off x="5384800" y="1412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5805170" y="139477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7360" cy="259080"/>
    <xdr:sp macro="" textlink="">
      <xdr:nvSpPr>
        <xdr:cNvPr id="330" name="テキスト ボックス 329"/>
        <xdr:cNvSpPr txBox="1"/>
      </xdr:nvSpPr>
      <xdr:spPr>
        <a:xfrm>
          <a:off x="5384800" y="13809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46990</xdr:rowOff>
    </xdr:from>
    <xdr:to xmlns:xdr="http://schemas.openxmlformats.org/drawingml/2006/spreadsheetDrawing">
      <xdr:col>59</xdr:col>
      <xdr:colOff>50800</xdr:colOff>
      <xdr:row>81</xdr:row>
      <xdr:rowOff>46990</xdr:rowOff>
    </xdr:to>
    <xdr:cxnSp macro="">
      <xdr:nvCxnSpPr>
        <xdr:cNvPr id="331" name="直線コネクタ 330"/>
        <xdr:cNvCxnSpPr/>
      </xdr:nvCxnSpPr>
      <xdr:spPr>
        <a:xfrm>
          <a:off x="5805170" y="13629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7360" cy="259080"/>
    <xdr:sp macro="" textlink="">
      <xdr:nvSpPr>
        <xdr:cNvPr id="332" name="テキスト ボックス 331"/>
        <xdr:cNvSpPr txBox="1"/>
      </xdr:nvSpPr>
      <xdr:spPr>
        <a:xfrm>
          <a:off x="5384800" y="13490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3" name="直線コネクタ 332"/>
        <xdr:cNvCxnSpPr/>
      </xdr:nvCxnSpPr>
      <xdr:spPr>
        <a:xfrm>
          <a:off x="5805170" y="133102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7360" cy="258445"/>
    <xdr:sp macro="" textlink="">
      <xdr:nvSpPr>
        <xdr:cNvPr id="334" name="テキスト ボックス 333"/>
        <xdr:cNvSpPr txBox="1"/>
      </xdr:nvSpPr>
      <xdr:spPr>
        <a:xfrm>
          <a:off x="5384800" y="131718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5805170" y="129908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7360" cy="258445"/>
    <xdr:sp macro="" textlink="">
      <xdr:nvSpPr>
        <xdr:cNvPr id="336" name="テキスト ボックス 335"/>
        <xdr:cNvSpPr txBox="1"/>
      </xdr:nvSpPr>
      <xdr:spPr>
        <a:xfrm>
          <a:off x="538480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8445"/>
    <xdr:sp macro="" textlink="">
      <xdr:nvSpPr>
        <xdr:cNvPr id="338" name="テキスト ボックス 337"/>
        <xdr:cNvSpPr txBox="1"/>
      </xdr:nvSpPr>
      <xdr:spPr>
        <a:xfrm>
          <a:off x="53848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78</xdr:row>
      <xdr:rowOff>114300</xdr:rowOff>
    </xdr:from>
    <xdr:to xmlns:xdr="http://schemas.openxmlformats.org/drawingml/2006/spreadsheetDrawing">
      <xdr:col>54</xdr:col>
      <xdr:colOff>167005</xdr:colOff>
      <xdr:row>86</xdr:row>
      <xdr:rowOff>125095</xdr:rowOff>
    </xdr:to>
    <xdr:cxnSp macro="">
      <xdr:nvCxnSpPr>
        <xdr:cNvPr id="340" name="直線コネクタ 339"/>
        <xdr:cNvCxnSpPr/>
      </xdr:nvCxnSpPr>
      <xdr:spPr>
        <a:xfrm flipV="1">
          <a:off x="9185275" y="1319403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9265" cy="258445"/>
    <xdr:sp macro="" textlink="">
      <xdr:nvSpPr>
        <xdr:cNvPr id="341" name="【福祉施設】&#10;一人当たり面積最小値テキスト"/>
        <xdr:cNvSpPr txBox="1"/>
      </xdr:nvSpPr>
      <xdr:spPr>
        <a:xfrm>
          <a:off x="9223375" y="14549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42" name="直線コネクタ 341"/>
        <xdr:cNvCxnSpPr/>
      </xdr:nvCxnSpPr>
      <xdr:spPr>
        <a:xfrm>
          <a:off x="9119870" y="14545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60960</xdr:rowOff>
    </xdr:from>
    <xdr:ext cx="469265" cy="259080"/>
    <xdr:sp macro="" textlink="">
      <xdr:nvSpPr>
        <xdr:cNvPr id="343" name="【福祉施設】&#10;一人当たり面積最大値テキスト"/>
        <xdr:cNvSpPr txBox="1"/>
      </xdr:nvSpPr>
      <xdr:spPr>
        <a:xfrm>
          <a:off x="9223375" y="1297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114300</xdr:rowOff>
    </xdr:from>
    <xdr:to xmlns:xdr="http://schemas.openxmlformats.org/drawingml/2006/spreadsheetDrawing">
      <xdr:col>55</xdr:col>
      <xdr:colOff>88900</xdr:colOff>
      <xdr:row>78</xdr:row>
      <xdr:rowOff>114300</xdr:rowOff>
    </xdr:to>
    <xdr:cxnSp macro="">
      <xdr:nvCxnSpPr>
        <xdr:cNvPr id="344" name="直線コネクタ 343"/>
        <xdr:cNvCxnSpPr/>
      </xdr:nvCxnSpPr>
      <xdr:spPr>
        <a:xfrm>
          <a:off x="9119870" y="131940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44450</xdr:rowOff>
    </xdr:from>
    <xdr:ext cx="469265" cy="259080"/>
    <xdr:sp macro="" textlink="">
      <xdr:nvSpPr>
        <xdr:cNvPr id="345" name="【福祉施設】&#10;一人当たり面積平均値テキスト"/>
        <xdr:cNvSpPr txBox="1"/>
      </xdr:nvSpPr>
      <xdr:spPr>
        <a:xfrm>
          <a:off x="9223375" y="139623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66040</xdr:rowOff>
    </xdr:from>
    <xdr:to xmlns:xdr="http://schemas.openxmlformats.org/drawingml/2006/spreadsheetDrawing">
      <xdr:col>55</xdr:col>
      <xdr:colOff>50800</xdr:colOff>
      <xdr:row>83</xdr:row>
      <xdr:rowOff>167640</xdr:rowOff>
    </xdr:to>
    <xdr:sp macro="" textlink="">
      <xdr:nvSpPr>
        <xdr:cNvPr id="346" name="フローチャート: 判断 345"/>
        <xdr:cNvSpPr/>
      </xdr:nvSpPr>
      <xdr:spPr>
        <a:xfrm>
          <a:off x="9157970" y="139839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47" name="フローチャート: 判断 346"/>
        <xdr:cNvSpPr/>
      </xdr:nvSpPr>
      <xdr:spPr>
        <a:xfrm>
          <a:off x="8413750" y="1400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88265</xdr:rowOff>
    </xdr:from>
    <xdr:to xmlns:xdr="http://schemas.openxmlformats.org/drawingml/2006/spreadsheetDrawing">
      <xdr:col>46</xdr:col>
      <xdr:colOff>38100</xdr:colOff>
      <xdr:row>84</xdr:row>
      <xdr:rowOff>18415</xdr:rowOff>
    </xdr:to>
    <xdr:sp macro="" textlink="">
      <xdr:nvSpPr>
        <xdr:cNvPr id="348" name="フローチャート: 判断 347"/>
        <xdr:cNvSpPr/>
      </xdr:nvSpPr>
      <xdr:spPr>
        <a:xfrm>
          <a:off x="7642225" y="140061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88265</xdr:rowOff>
    </xdr:from>
    <xdr:to xmlns:xdr="http://schemas.openxmlformats.org/drawingml/2006/spreadsheetDrawing">
      <xdr:col>41</xdr:col>
      <xdr:colOff>101600</xdr:colOff>
      <xdr:row>84</xdr:row>
      <xdr:rowOff>18415</xdr:rowOff>
    </xdr:to>
    <xdr:sp macro="" textlink="">
      <xdr:nvSpPr>
        <xdr:cNvPr id="349" name="フローチャート: 判断 348"/>
        <xdr:cNvSpPr/>
      </xdr:nvSpPr>
      <xdr:spPr>
        <a:xfrm>
          <a:off x="6847205" y="1400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0" name="フローチャート: 判断 349"/>
        <xdr:cNvSpPr/>
      </xdr:nvSpPr>
      <xdr:spPr>
        <a:xfrm>
          <a:off x="607568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9080"/>
    <xdr:sp macro="" textlink="">
      <xdr:nvSpPr>
        <xdr:cNvPr id="352" name="テキスト ボックス 351"/>
        <xdr:cNvSpPr txBox="1"/>
      </xdr:nvSpPr>
      <xdr:spPr>
        <a:xfrm>
          <a:off x="829754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353" name="テキスト ボックス 352"/>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4" name="テキスト ボックス 353"/>
        <xdr:cNvSpPr txBox="1"/>
      </xdr:nvSpPr>
      <xdr:spPr>
        <a:xfrm>
          <a:off x="67310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9080"/>
    <xdr:sp macro="" textlink="">
      <xdr:nvSpPr>
        <xdr:cNvPr id="355" name="テキスト ボックス 354"/>
        <xdr:cNvSpPr txBox="1"/>
      </xdr:nvSpPr>
      <xdr:spPr>
        <a:xfrm>
          <a:off x="59594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90805</xdr:rowOff>
    </xdr:from>
    <xdr:to xmlns:xdr="http://schemas.openxmlformats.org/drawingml/2006/spreadsheetDrawing">
      <xdr:col>55</xdr:col>
      <xdr:colOff>50800</xdr:colOff>
      <xdr:row>81</xdr:row>
      <xdr:rowOff>20955</xdr:rowOff>
    </xdr:to>
    <xdr:sp macro="" textlink="">
      <xdr:nvSpPr>
        <xdr:cNvPr id="356" name="楕円 355"/>
        <xdr:cNvSpPr/>
      </xdr:nvSpPr>
      <xdr:spPr>
        <a:xfrm>
          <a:off x="9157970" y="135058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113665</xdr:rowOff>
    </xdr:from>
    <xdr:ext cx="469265" cy="259080"/>
    <xdr:sp macro="" textlink="">
      <xdr:nvSpPr>
        <xdr:cNvPr id="357" name="【福祉施設】&#10;一人当たり面積該当値テキスト"/>
        <xdr:cNvSpPr txBox="1"/>
      </xdr:nvSpPr>
      <xdr:spPr>
        <a:xfrm>
          <a:off x="9223375" y="13361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69215</xdr:rowOff>
    </xdr:from>
    <xdr:to xmlns:xdr="http://schemas.openxmlformats.org/drawingml/2006/spreadsheetDrawing">
      <xdr:col>50</xdr:col>
      <xdr:colOff>165100</xdr:colOff>
      <xdr:row>80</xdr:row>
      <xdr:rowOff>167640</xdr:rowOff>
    </xdr:to>
    <xdr:sp macro="" textlink="">
      <xdr:nvSpPr>
        <xdr:cNvPr id="358" name="楕円 357"/>
        <xdr:cNvSpPr/>
      </xdr:nvSpPr>
      <xdr:spPr>
        <a:xfrm>
          <a:off x="8413750" y="13484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120015</xdr:rowOff>
    </xdr:from>
    <xdr:to xmlns:xdr="http://schemas.openxmlformats.org/drawingml/2006/spreadsheetDrawing">
      <xdr:col>55</xdr:col>
      <xdr:colOff>0</xdr:colOff>
      <xdr:row>80</xdr:row>
      <xdr:rowOff>141605</xdr:rowOff>
    </xdr:to>
    <xdr:cxnSp macro="">
      <xdr:nvCxnSpPr>
        <xdr:cNvPr id="359" name="直線コネクタ 358"/>
        <xdr:cNvCxnSpPr/>
      </xdr:nvCxnSpPr>
      <xdr:spPr>
        <a:xfrm>
          <a:off x="8464550" y="13535025"/>
          <a:ext cx="7207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69215</xdr:rowOff>
    </xdr:from>
    <xdr:to xmlns:xdr="http://schemas.openxmlformats.org/drawingml/2006/spreadsheetDrawing">
      <xdr:col>46</xdr:col>
      <xdr:colOff>38100</xdr:colOff>
      <xdr:row>80</xdr:row>
      <xdr:rowOff>167640</xdr:rowOff>
    </xdr:to>
    <xdr:sp macro="" textlink="">
      <xdr:nvSpPr>
        <xdr:cNvPr id="360" name="楕円 359"/>
        <xdr:cNvSpPr/>
      </xdr:nvSpPr>
      <xdr:spPr>
        <a:xfrm>
          <a:off x="7642225" y="1348422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80</xdr:row>
      <xdr:rowOff>120015</xdr:rowOff>
    </xdr:from>
    <xdr:to xmlns:xdr="http://schemas.openxmlformats.org/drawingml/2006/spreadsheetDrawing">
      <xdr:col>50</xdr:col>
      <xdr:colOff>114300</xdr:colOff>
      <xdr:row>80</xdr:row>
      <xdr:rowOff>120015</xdr:rowOff>
    </xdr:to>
    <xdr:cxnSp macro="">
      <xdr:nvCxnSpPr>
        <xdr:cNvPr id="361" name="直線コネクタ 360"/>
        <xdr:cNvCxnSpPr/>
      </xdr:nvCxnSpPr>
      <xdr:spPr>
        <a:xfrm>
          <a:off x="7682230" y="1353502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90805</xdr:rowOff>
    </xdr:from>
    <xdr:to xmlns:xdr="http://schemas.openxmlformats.org/drawingml/2006/spreadsheetDrawing">
      <xdr:col>41</xdr:col>
      <xdr:colOff>101600</xdr:colOff>
      <xdr:row>81</xdr:row>
      <xdr:rowOff>20955</xdr:rowOff>
    </xdr:to>
    <xdr:sp macro="" textlink="">
      <xdr:nvSpPr>
        <xdr:cNvPr id="362" name="楕円 361"/>
        <xdr:cNvSpPr/>
      </xdr:nvSpPr>
      <xdr:spPr>
        <a:xfrm>
          <a:off x="6847205" y="1350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120015</xdr:rowOff>
    </xdr:from>
    <xdr:to xmlns:xdr="http://schemas.openxmlformats.org/drawingml/2006/spreadsheetDrawing">
      <xdr:col>45</xdr:col>
      <xdr:colOff>167005</xdr:colOff>
      <xdr:row>80</xdr:row>
      <xdr:rowOff>141605</xdr:rowOff>
    </xdr:to>
    <xdr:cxnSp macro="">
      <xdr:nvCxnSpPr>
        <xdr:cNvPr id="363" name="直線コネクタ 362"/>
        <xdr:cNvCxnSpPr/>
      </xdr:nvCxnSpPr>
      <xdr:spPr>
        <a:xfrm flipV="1">
          <a:off x="6898005" y="13535025"/>
          <a:ext cx="7842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101600</xdr:rowOff>
    </xdr:from>
    <xdr:to xmlns:xdr="http://schemas.openxmlformats.org/drawingml/2006/spreadsheetDrawing">
      <xdr:col>36</xdr:col>
      <xdr:colOff>165100</xdr:colOff>
      <xdr:row>81</xdr:row>
      <xdr:rowOff>31750</xdr:rowOff>
    </xdr:to>
    <xdr:sp macro="" textlink="">
      <xdr:nvSpPr>
        <xdr:cNvPr id="364" name="楕円 363"/>
        <xdr:cNvSpPr/>
      </xdr:nvSpPr>
      <xdr:spPr>
        <a:xfrm>
          <a:off x="6075680" y="1351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141605</xdr:rowOff>
    </xdr:from>
    <xdr:to xmlns:xdr="http://schemas.openxmlformats.org/drawingml/2006/spreadsheetDrawing">
      <xdr:col>41</xdr:col>
      <xdr:colOff>50800</xdr:colOff>
      <xdr:row>80</xdr:row>
      <xdr:rowOff>152400</xdr:rowOff>
    </xdr:to>
    <xdr:cxnSp macro="">
      <xdr:nvCxnSpPr>
        <xdr:cNvPr id="365" name="直線コネクタ 364"/>
        <xdr:cNvCxnSpPr/>
      </xdr:nvCxnSpPr>
      <xdr:spPr>
        <a:xfrm flipV="1">
          <a:off x="6126480" y="13556615"/>
          <a:ext cx="771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8890</xdr:rowOff>
    </xdr:from>
    <xdr:ext cx="469265" cy="259080"/>
    <xdr:sp macro="" textlink="">
      <xdr:nvSpPr>
        <xdr:cNvPr id="366" name="n_1aveValue【福祉施設】&#10;一人当たり面積"/>
        <xdr:cNvSpPr txBox="1"/>
      </xdr:nvSpPr>
      <xdr:spPr>
        <a:xfrm>
          <a:off x="8240395" y="1409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xdr:rowOff>
    </xdr:from>
    <xdr:ext cx="469900" cy="259080"/>
    <xdr:sp macro="" textlink="">
      <xdr:nvSpPr>
        <xdr:cNvPr id="367" name="n_2aveValue【福祉施設】&#10;一人当たり面積"/>
        <xdr:cNvSpPr txBox="1"/>
      </xdr:nvSpPr>
      <xdr:spPr>
        <a:xfrm>
          <a:off x="748157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8890</xdr:rowOff>
    </xdr:from>
    <xdr:ext cx="469900" cy="259080"/>
    <xdr:sp macro="" textlink="">
      <xdr:nvSpPr>
        <xdr:cNvPr id="368" name="n_3aveValue【福祉施設】&#10;一人当たり面積"/>
        <xdr:cNvSpPr txBox="1"/>
      </xdr:nvSpPr>
      <xdr:spPr>
        <a:xfrm>
          <a:off x="668655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137160</xdr:rowOff>
    </xdr:from>
    <xdr:ext cx="469900" cy="259080"/>
    <xdr:sp macro="" textlink="">
      <xdr:nvSpPr>
        <xdr:cNvPr id="369" name="n_4aveValue【福祉施設】&#10;一人当たり面積"/>
        <xdr:cNvSpPr txBox="1"/>
      </xdr:nvSpPr>
      <xdr:spPr>
        <a:xfrm>
          <a:off x="5915025" y="1405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15875</xdr:rowOff>
    </xdr:from>
    <xdr:ext cx="469265" cy="258445"/>
    <xdr:sp macro="" textlink="">
      <xdr:nvSpPr>
        <xdr:cNvPr id="370" name="n_1mainValue【福祉施設】&#10;一人当たり面積"/>
        <xdr:cNvSpPr txBox="1"/>
      </xdr:nvSpPr>
      <xdr:spPr>
        <a:xfrm>
          <a:off x="8240395" y="1326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15875</xdr:rowOff>
    </xdr:from>
    <xdr:ext cx="469900" cy="258445"/>
    <xdr:sp macro="" textlink="">
      <xdr:nvSpPr>
        <xdr:cNvPr id="371" name="n_2mainValue【福祉施設】&#10;一人当たり面積"/>
        <xdr:cNvSpPr txBox="1"/>
      </xdr:nvSpPr>
      <xdr:spPr>
        <a:xfrm>
          <a:off x="7481570" y="13263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37465</xdr:rowOff>
    </xdr:from>
    <xdr:ext cx="469900" cy="259080"/>
    <xdr:sp macro="" textlink="">
      <xdr:nvSpPr>
        <xdr:cNvPr id="372" name="n_3mainValue【福祉施設】&#10;一人当たり面積"/>
        <xdr:cNvSpPr txBox="1"/>
      </xdr:nvSpPr>
      <xdr:spPr>
        <a:xfrm>
          <a:off x="6686550" y="1328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48260</xdr:rowOff>
    </xdr:from>
    <xdr:ext cx="469900" cy="258445"/>
    <xdr:sp macro="" textlink="">
      <xdr:nvSpPr>
        <xdr:cNvPr id="373" name="n_4mainValue【福祉施設】&#10;一人当たり面積"/>
        <xdr:cNvSpPr txBox="1"/>
      </xdr:nvSpPr>
      <xdr:spPr>
        <a:xfrm>
          <a:off x="5915025" y="13295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79502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79502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67005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67005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26720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26720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66802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2" name="テキスト ボックス 381"/>
        <xdr:cNvSpPr txBox="1"/>
      </xdr:nvSpPr>
      <xdr:spPr>
        <a:xfrm>
          <a:off x="65341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66802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4" name="テキスト ボックス 383"/>
        <xdr:cNvSpPr txBox="1"/>
      </xdr:nvSpPr>
      <xdr:spPr>
        <a:xfrm>
          <a:off x="27114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5" name="直線コネクタ 384"/>
        <xdr:cNvCxnSpPr/>
      </xdr:nvCxnSpPr>
      <xdr:spPr>
        <a:xfrm>
          <a:off x="66802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86" name="テキスト ボックス 385"/>
        <xdr:cNvSpPr txBox="1"/>
      </xdr:nvSpPr>
      <xdr:spPr>
        <a:xfrm>
          <a:off x="27114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7" name="直線コネクタ 386"/>
        <xdr:cNvCxnSpPr/>
      </xdr:nvCxnSpPr>
      <xdr:spPr>
        <a:xfrm>
          <a:off x="66802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105</xdr:row>
      <xdr:rowOff>143510</xdr:rowOff>
    </xdr:from>
    <xdr:ext cx="403225" cy="258445"/>
    <xdr:sp macro="" textlink="">
      <xdr:nvSpPr>
        <xdr:cNvPr id="388" name="テキスト ボックス 387"/>
        <xdr:cNvSpPr txBox="1"/>
      </xdr:nvSpPr>
      <xdr:spPr>
        <a:xfrm>
          <a:off x="33401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9" name="直線コネクタ 388"/>
        <xdr:cNvCxnSpPr/>
      </xdr:nvCxnSpPr>
      <xdr:spPr>
        <a:xfrm>
          <a:off x="66802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103</xdr:row>
      <xdr:rowOff>105410</xdr:rowOff>
    </xdr:from>
    <xdr:ext cx="403225" cy="259080"/>
    <xdr:sp macro="" textlink="">
      <xdr:nvSpPr>
        <xdr:cNvPr id="390" name="テキスト ボックス 389"/>
        <xdr:cNvSpPr txBox="1"/>
      </xdr:nvSpPr>
      <xdr:spPr>
        <a:xfrm>
          <a:off x="33401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1" name="直線コネクタ 390"/>
        <xdr:cNvCxnSpPr/>
      </xdr:nvCxnSpPr>
      <xdr:spPr>
        <a:xfrm>
          <a:off x="66802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101</xdr:row>
      <xdr:rowOff>67310</xdr:rowOff>
    </xdr:from>
    <xdr:ext cx="403225" cy="259080"/>
    <xdr:sp macro="" textlink="">
      <xdr:nvSpPr>
        <xdr:cNvPr id="392" name="テキスト ボックス 391"/>
        <xdr:cNvSpPr txBox="1"/>
      </xdr:nvSpPr>
      <xdr:spPr>
        <a:xfrm>
          <a:off x="33401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3" name="直線コネクタ 392"/>
        <xdr:cNvCxnSpPr/>
      </xdr:nvCxnSpPr>
      <xdr:spPr>
        <a:xfrm>
          <a:off x="66802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99</xdr:row>
      <xdr:rowOff>29210</xdr:rowOff>
    </xdr:from>
    <xdr:ext cx="403225" cy="258445"/>
    <xdr:sp macro="" textlink="">
      <xdr:nvSpPr>
        <xdr:cNvPr id="394" name="テキスト ボックス 393"/>
        <xdr:cNvSpPr txBox="1"/>
      </xdr:nvSpPr>
      <xdr:spPr>
        <a:xfrm>
          <a:off x="33401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66802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96" name="テキスト ボックス 395"/>
        <xdr:cNvSpPr txBox="1"/>
      </xdr:nvSpPr>
      <xdr:spPr>
        <a:xfrm>
          <a:off x="37592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66802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133350</xdr:rowOff>
    </xdr:from>
    <xdr:to xmlns:xdr="http://schemas.openxmlformats.org/drawingml/2006/spreadsheetDrawing">
      <xdr:col>24</xdr:col>
      <xdr:colOff>62865</xdr:colOff>
      <xdr:row>108</xdr:row>
      <xdr:rowOff>152400</xdr:rowOff>
    </xdr:to>
    <xdr:cxnSp macro="">
      <xdr:nvCxnSpPr>
        <xdr:cNvPr id="398" name="直線コネクタ 397"/>
        <xdr:cNvCxnSpPr/>
      </xdr:nvCxnSpPr>
      <xdr:spPr>
        <a:xfrm flipV="1">
          <a:off x="4070985" y="167640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265" cy="258445"/>
    <xdr:sp macro="" textlink="">
      <xdr:nvSpPr>
        <xdr:cNvPr id="399" name="【市民会館】&#10;有形固定資産減価償却率最小値テキスト"/>
        <xdr:cNvSpPr txBox="1"/>
      </xdr:nvSpPr>
      <xdr:spPr>
        <a:xfrm>
          <a:off x="410972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0" name="直線コネクタ 399"/>
        <xdr:cNvCxnSpPr/>
      </xdr:nvCxnSpPr>
      <xdr:spPr>
        <a:xfrm>
          <a:off x="4006215" y="18326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80010</xdr:rowOff>
    </xdr:from>
    <xdr:ext cx="404495" cy="259080"/>
    <xdr:sp macro="" textlink="">
      <xdr:nvSpPr>
        <xdr:cNvPr id="401" name="【市民会館】&#10;有形固定資産減価償却率最大値テキスト"/>
        <xdr:cNvSpPr txBox="1"/>
      </xdr:nvSpPr>
      <xdr:spPr>
        <a:xfrm>
          <a:off x="4109720" y="16539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133350</xdr:rowOff>
    </xdr:from>
    <xdr:to xmlns:xdr="http://schemas.openxmlformats.org/drawingml/2006/spreadsheetDrawing">
      <xdr:col>24</xdr:col>
      <xdr:colOff>152400</xdr:colOff>
      <xdr:row>99</xdr:row>
      <xdr:rowOff>133350</xdr:rowOff>
    </xdr:to>
    <xdr:cxnSp macro="">
      <xdr:nvCxnSpPr>
        <xdr:cNvPr id="402" name="直線コネクタ 401"/>
        <xdr:cNvCxnSpPr/>
      </xdr:nvCxnSpPr>
      <xdr:spPr>
        <a:xfrm>
          <a:off x="4006215" y="16764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3810</xdr:rowOff>
    </xdr:from>
    <xdr:ext cx="404495" cy="259080"/>
    <xdr:sp macro="" textlink="">
      <xdr:nvSpPr>
        <xdr:cNvPr id="403" name="【市民会館】&#10;有形固定資産減価償却率平均値テキスト"/>
        <xdr:cNvSpPr txBox="1"/>
      </xdr:nvSpPr>
      <xdr:spPr>
        <a:xfrm>
          <a:off x="4109720" y="173202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25400</xdr:rowOff>
    </xdr:from>
    <xdr:to xmlns:xdr="http://schemas.openxmlformats.org/drawingml/2006/spreadsheetDrawing">
      <xdr:col>24</xdr:col>
      <xdr:colOff>114300</xdr:colOff>
      <xdr:row>103</xdr:row>
      <xdr:rowOff>127000</xdr:rowOff>
    </xdr:to>
    <xdr:sp macro="" textlink="">
      <xdr:nvSpPr>
        <xdr:cNvPr id="404" name="フローチャート: 判断 403"/>
        <xdr:cNvSpPr/>
      </xdr:nvSpPr>
      <xdr:spPr>
        <a:xfrm>
          <a:off x="402082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23495</xdr:rowOff>
    </xdr:from>
    <xdr:to xmlns:xdr="http://schemas.openxmlformats.org/drawingml/2006/spreadsheetDrawing">
      <xdr:col>20</xdr:col>
      <xdr:colOff>38100</xdr:colOff>
      <xdr:row>103</xdr:row>
      <xdr:rowOff>125095</xdr:rowOff>
    </xdr:to>
    <xdr:sp macro="" textlink="">
      <xdr:nvSpPr>
        <xdr:cNvPr id="405" name="フローチャート: 判断 404"/>
        <xdr:cNvSpPr/>
      </xdr:nvSpPr>
      <xdr:spPr>
        <a:xfrm>
          <a:off x="3300095" y="173399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170180</xdr:rowOff>
    </xdr:from>
    <xdr:to xmlns:xdr="http://schemas.openxmlformats.org/drawingml/2006/spreadsheetDrawing">
      <xdr:col>15</xdr:col>
      <xdr:colOff>101600</xdr:colOff>
      <xdr:row>103</xdr:row>
      <xdr:rowOff>100330</xdr:rowOff>
    </xdr:to>
    <xdr:sp macro="" textlink="">
      <xdr:nvSpPr>
        <xdr:cNvPr id="406" name="フローチャート: 判断 405"/>
        <xdr:cNvSpPr/>
      </xdr:nvSpPr>
      <xdr:spPr>
        <a:xfrm>
          <a:off x="2505075" y="1731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73355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8255</xdr:rowOff>
    </xdr:from>
    <xdr:to xmlns:xdr="http://schemas.openxmlformats.org/drawingml/2006/spreadsheetDrawing">
      <xdr:col>6</xdr:col>
      <xdr:colOff>38100</xdr:colOff>
      <xdr:row>103</xdr:row>
      <xdr:rowOff>109855</xdr:rowOff>
    </xdr:to>
    <xdr:sp macro="" textlink="">
      <xdr:nvSpPr>
        <xdr:cNvPr id="408" name="フローチャート: 判断 407"/>
        <xdr:cNvSpPr/>
      </xdr:nvSpPr>
      <xdr:spPr>
        <a:xfrm>
          <a:off x="962025" y="173247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390461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111</xdr:row>
      <xdr:rowOff>16510</xdr:rowOff>
    </xdr:from>
    <xdr:ext cx="762000" cy="259080"/>
    <xdr:sp macro="" textlink="">
      <xdr:nvSpPr>
        <xdr:cNvPr id="410" name="テキスト ボックス 409"/>
        <xdr:cNvSpPr txBox="1"/>
      </xdr:nvSpPr>
      <xdr:spPr>
        <a:xfrm>
          <a:off x="317309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1" name="テキスト ボックス 410"/>
        <xdr:cNvSpPr txBox="1"/>
      </xdr:nvSpPr>
      <xdr:spPr>
        <a:xfrm>
          <a:off x="238887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12" name="テキスト ボックス 411"/>
        <xdr:cNvSpPr txBox="1"/>
      </xdr:nvSpPr>
      <xdr:spPr>
        <a:xfrm>
          <a:off x="16173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111</xdr:row>
      <xdr:rowOff>16510</xdr:rowOff>
    </xdr:from>
    <xdr:ext cx="762000" cy="259080"/>
    <xdr:sp macro="" textlink="">
      <xdr:nvSpPr>
        <xdr:cNvPr id="413" name="テキスト ボックス 412"/>
        <xdr:cNvSpPr txBox="1"/>
      </xdr:nvSpPr>
      <xdr:spPr>
        <a:xfrm>
          <a:off x="8350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635</xdr:rowOff>
    </xdr:from>
    <xdr:to xmlns:xdr="http://schemas.openxmlformats.org/drawingml/2006/spreadsheetDrawing">
      <xdr:col>24</xdr:col>
      <xdr:colOff>114300</xdr:colOff>
      <xdr:row>102</xdr:row>
      <xdr:rowOff>102235</xdr:rowOff>
    </xdr:to>
    <xdr:sp macro="" textlink="">
      <xdr:nvSpPr>
        <xdr:cNvPr id="414" name="楕円 413"/>
        <xdr:cNvSpPr/>
      </xdr:nvSpPr>
      <xdr:spPr>
        <a:xfrm>
          <a:off x="4020820" y="171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23495</xdr:rowOff>
    </xdr:from>
    <xdr:ext cx="404495" cy="259080"/>
    <xdr:sp macro="" textlink="">
      <xdr:nvSpPr>
        <xdr:cNvPr id="415" name="【市民会館】&#10;有形固定資産減価償却率該当値テキスト"/>
        <xdr:cNvSpPr txBox="1"/>
      </xdr:nvSpPr>
      <xdr:spPr>
        <a:xfrm>
          <a:off x="4109720" y="16997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113030</xdr:rowOff>
    </xdr:from>
    <xdr:to xmlns:xdr="http://schemas.openxmlformats.org/drawingml/2006/spreadsheetDrawing">
      <xdr:col>20</xdr:col>
      <xdr:colOff>38100</xdr:colOff>
      <xdr:row>102</xdr:row>
      <xdr:rowOff>43180</xdr:rowOff>
    </xdr:to>
    <xdr:sp macro="" textlink="">
      <xdr:nvSpPr>
        <xdr:cNvPr id="416" name="楕円 415"/>
        <xdr:cNvSpPr/>
      </xdr:nvSpPr>
      <xdr:spPr>
        <a:xfrm>
          <a:off x="3300095" y="170865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101</xdr:row>
      <xdr:rowOff>163830</xdr:rowOff>
    </xdr:from>
    <xdr:to xmlns:xdr="http://schemas.openxmlformats.org/drawingml/2006/spreadsheetDrawing">
      <xdr:col>24</xdr:col>
      <xdr:colOff>63500</xdr:colOff>
      <xdr:row>102</xdr:row>
      <xdr:rowOff>52070</xdr:rowOff>
    </xdr:to>
    <xdr:cxnSp macro="">
      <xdr:nvCxnSpPr>
        <xdr:cNvPr id="417" name="直線コネクタ 416"/>
        <xdr:cNvCxnSpPr/>
      </xdr:nvCxnSpPr>
      <xdr:spPr>
        <a:xfrm>
          <a:off x="3340100" y="17137380"/>
          <a:ext cx="7315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55880</xdr:rowOff>
    </xdr:from>
    <xdr:to xmlns:xdr="http://schemas.openxmlformats.org/drawingml/2006/spreadsheetDrawing">
      <xdr:col>15</xdr:col>
      <xdr:colOff>101600</xdr:colOff>
      <xdr:row>101</xdr:row>
      <xdr:rowOff>157480</xdr:rowOff>
    </xdr:to>
    <xdr:sp macro="" textlink="">
      <xdr:nvSpPr>
        <xdr:cNvPr id="418" name="楕円 417"/>
        <xdr:cNvSpPr/>
      </xdr:nvSpPr>
      <xdr:spPr>
        <a:xfrm>
          <a:off x="2505075" y="17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106680</xdr:rowOff>
    </xdr:from>
    <xdr:to xmlns:xdr="http://schemas.openxmlformats.org/drawingml/2006/spreadsheetDrawing">
      <xdr:col>19</xdr:col>
      <xdr:colOff>167005</xdr:colOff>
      <xdr:row>101</xdr:row>
      <xdr:rowOff>163830</xdr:rowOff>
    </xdr:to>
    <xdr:cxnSp macro="">
      <xdr:nvCxnSpPr>
        <xdr:cNvPr id="419" name="直線コネクタ 418"/>
        <xdr:cNvCxnSpPr/>
      </xdr:nvCxnSpPr>
      <xdr:spPr>
        <a:xfrm>
          <a:off x="2555875" y="17080230"/>
          <a:ext cx="7842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166370</xdr:rowOff>
    </xdr:from>
    <xdr:to xmlns:xdr="http://schemas.openxmlformats.org/drawingml/2006/spreadsheetDrawing">
      <xdr:col>10</xdr:col>
      <xdr:colOff>165100</xdr:colOff>
      <xdr:row>101</xdr:row>
      <xdr:rowOff>96520</xdr:rowOff>
    </xdr:to>
    <xdr:sp macro="" textlink="">
      <xdr:nvSpPr>
        <xdr:cNvPr id="420" name="楕円 419"/>
        <xdr:cNvSpPr/>
      </xdr:nvSpPr>
      <xdr:spPr>
        <a:xfrm>
          <a:off x="173355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45720</xdr:rowOff>
    </xdr:from>
    <xdr:to xmlns:xdr="http://schemas.openxmlformats.org/drawingml/2006/spreadsheetDrawing">
      <xdr:col>15</xdr:col>
      <xdr:colOff>50800</xdr:colOff>
      <xdr:row>101</xdr:row>
      <xdr:rowOff>106680</xdr:rowOff>
    </xdr:to>
    <xdr:cxnSp macro="">
      <xdr:nvCxnSpPr>
        <xdr:cNvPr id="421" name="直線コネクタ 420"/>
        <xdr:cNvCxnSpPr/>
      </xdr:nvCxnSpPr>
      <xdr:spPr>
        <a:xfrm>
          <a:off x="1784350" y="17019270"/>
          <a:ext cx="7715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113030</xdr:rowOff>
    </xdr:from>
    <xdr:to xmlns:xdr="http://schemas.openxmlformats.org/drawingml/2006/spreadsheetDrawing">
      <xdr:col>6</xdr:col>
      <xdr:colOff>38100</xdr:colOff>
      <xdr:row>101</xdr:row>
      <xdr:rowOff>43180</xdr:rowOff>
    </xdr:to>
    <xdr:sp macro="" textlink="">
      <xdr:nvSpPr>
        <xdr:cNvPr id="422" name="楕円 421"/>
        <xdr:cNvSpPr/>
      </xdr:nvSpPr>
      <xdr:spPr>
        <a:xfrm>
          <a:off x="962025" y="169151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167005</xdr:colOff>
      <xdr:row>100</xdr:row>
      <xdr:rowOff>163830</xdr:rowOff>
    </xdr:from>
    <xdr:to xmlns:xdr="http://schemas.openxmlformats.org/drawingml/2006/spreadsheetDrawing">
      <xdr:col>10</xdr:col>
      <xdr:colOff>114300</xdr:colOff>
      <xdr:row>101</xdr:row>
      <xdr:rowOff>45720</xdr:rowOff>
    </xdr:to>
    <xdr:cxnSp macro="">
      <xdr:nvCxnSpPr>
        <xdr:cNvPr id="423" name="直線コネクタ 422"/>
        <xdr:cNvCxnSpPr/>
      </xdr:nvCxnSpPr>
      <xdr:spPr>
        <a:xfrm>
          <a:off x="1002030" y="16965930"/>
          <a:ext cx="7823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116205</xdr:rowOff>
    </xdr:from>
    <xdr:ext cx="404495" cy="259080"/>
    <xdr:sp macro="" textlink="">
      <xdr:nvSpPr>
        <xdr:cNvPr id="424" name="n_1aveValue【市民会館】&#10;有形固定資産減価償却率"/>
        <xdr:cNvSpPr txBox="1"/>
      </xdr:nvSpPr>
      <xdr:spPr>
        <a:xfrm>
          <a:off x="3159125" y="17432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91440</xdr:rowOff>
    </xdr:from>
    <xdr:ext cx="404495" cy="259080"/>
    <xdr:sp macro="" textlink="">
      <xdr:nvSpPr>
        <xdr:cNvPr id="425" name="n_2aveValue【市民会館】&#10;有形固定資産減価償却率"/>
        <xdr:cNvSpPr txBox="1"/>
      </xdr:nvSpPr>
      <xdr:spPr>
        <a:xfrm>
          <a:off x="2376805" y="17407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144780</xdr:rowOff>
    </xdr:from>
    <xdr:ext cx="404495" cy="258445"/>
    <xdr:sp macro="" textlink="">
      <xdr:nvSpPr>
        <xdr:cNvPr id="426" name="n_3aveValue【市民会館】&#10;有形固定資産減価償却率"/>
        <xdr:cNvSpPr txBox="1"/>
      </xdr:nvSpPr>
      <xdr:spPr>
        <a:xfrm>
          <a:off x="1605280" y="17461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100965</xdr:rowOff>
    </xdr:from>
    <xdr:ext cx="404495" cy="258445"/>
    <xdr:sp macro="" textlink="">
      <xdr:nvSpPr>
        <xdr:cNvPr id="427" name="n_4aveValue【市民会館】&#10;有形固定資産減価償却率"/>
        <xdr:cNvSpPr txBox="1"/>
      </xdr:nvSpPr>
      <xdr:spPr>
        <a:xfrm>
          <a:off x="833755" y="17417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59690</xdr:rowOff>
    </xdr:from>
    <xdr:ext cx="404495" cy="259080"/>
    <xdr:sp macro="" textlink="">
      <xdr:nvSpPr>
        <xdr:cNvPr id="428" name="n_1mainValue【市民会館】&#10;有形固定資産減価償却率"/>
        <xdr:cNvSpPr txBox="1"/>
      </xdr:nvSpPr>
      <xdr:spPr>
        <a:xfrm>
          <a:off x="3159125" y="1686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2540</xdr:rowOff>
    </xdr:from>
    <xdr:ext cx="404495" cy="259080"/>
    <xdr:sp macro="" textlink="">
      <xdr:nvSpPr>
        <xdr:cNvPr id="429" name="n_2mainValue【市民会館】&#10;有形固定資産減価償却率"/>
        <xdr:cNvSpPr txBox="1"/>
      </xdr:nvSpPr>
      <xdr:spPr>
        <a:xfrm>
          <a:off x="2376805" y="1680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113030</xdr:rowOff>
    </xdr:from>
    <xdr:ext cx="404495" cy="259080"/>
    <xdr:sp macro="" textlink="">
      <xdr:nvSpPr>
        <xdr:cNvPr id="430" name="n_3mainValue【市民会館】&#10;有形固定資産減価償却率"/>
        <xdr:cNvSpPr txBox="1"/>
      </xdr:nvSpPr>
      <xdr:spPr>
        <a:xfrm>
          <a:off x="1605280" y="1674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59690</xdr:rowOff>
    </xdr:from>
    <xdr:ext cx="404495" cy="259080"/>
    <xdr:sp macro="" textlink="">
      <xdr:nvSpPr>
        <xdr:cNvPr id="431" name="n_4mainValue【市民会館】&#10;有形固定資産減価償却率"/>
        <xdr:cNvSpPr txBox="1"/>
      </xdr:nvSpPr>
      <xdr:spPr>
        <a:xfrm>
          <a:off x="833755" y="1669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59086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59086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680720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680720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7809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7809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5805170"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0" name="テキスト ボックス 439"/>
        <xdr:cNvSpPr txBox="1"/>
      </xdr:nvSpPr>
      <xdr:spPr>
        <a:xfrm>
          <a:off x="576707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5805170" y="18707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2" name="直線コネクタ 441"/>
        <xdr:cNvCxnSpPr/>
      </xdr:nvCxnSpPr>
      <xdr:spPr>
        <a:xfrm>
          <a:off x="5805170" y="18135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7360" cy="259080"/>
    <xdr:sp macro="" textlink="">
      <xdr:nvSpPr>
        <xdr:cNvPr id="443" name="テキスト ボックス 442"/>
        <xdr:cNvSpPr txBox="1"/>
      </xdr:nvSpPr>
      <xdr:spPr>
        <a:xfrm>
          <a:off x="538480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4" name="直線コネクタ 443"/>
        <xdr:cNvCxnSpPr/>
      </xdr:nvCxnSpPr>
      <xdr:spPr>
        <a:xfrm>
          <a:off x="5805170" y="1756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45" name="テキスト ボックス 444"/>
        <xdr:cNvSpPr txBox="1"/>
      </xdr:nvSpPr>
      <xdr:spPr>
        <a:xfrm>
          <a:off x="53848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6" name="直線コネクタ 445"/>
        <xdr:cNvCxnSpPr/>
      </xdr:nvCxnSpPr>
      <xdr:spPr>
        <a:xfrm>
          <a:off x="5805170" y="16992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7360" cy="259080"/>
    <xdr:sp macro="" textlink="">
      <xdr:nvSpPr>
        <xdr:cNvPr id="447" name="テキスト ボックス 446"/>
        <xdr:cNvSpPr txBox="1"/>
      </xdr:nvSpPr>
      <xdr:spPr>
        <a:xfrm>
          <a:off x="5384800" y="1685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5805170" y="16421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49" name="テキスト ボックス 448"/>
        <xdr:cNvSpPr txBox="1"/>
      </xdr:nvSpPr>
      <xdr:spPr>
        <a:xfrm>
          <a:off x="53848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5805170"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100</xdr:row>
      <xdr:rowOff>116205</xdr:rowOff>
    </xdr:from>
    <xdr:to xmlns:xdr="http://schemas.openxmlformats.org/drawingml/2006/spreadsheetDrawing">
      <xdr:col>54</xdr:col>
      <xdr:colOff>167005</xdr:colOff>
      <xdr:row>107</xdr:row>
      <xdr:rowOff>104775</xdr:rowOff>
    </xdr:to>
    <xdr:cxnSp macro="">
      <xdr:nvCxnSpPr>
        <xdr:cNvPr id="451" name="直線コネクタ 450"/>
        <xdr:cNvCxnSpPr/>
      </xdr:nvCxnSpPr>
      <xdr:spPr>
        <a:xfrm flipV="1">
          <a:off x="9185275" y="169183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265" cy="258445"/>
    <xdr:sp macro="" textlink="">
      <xdr:nvSpPr>
        <xdr:cNvPr id="452" name="【市民会館】&#10;一人当たり面積最小値テキスト"/>
        <xdr:cNvSpPr txBox="1"/>
      </xdr:nvSpPr>
      <xdr:spPr>
        <a:xfrm>
          <a:off x="9223375"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3" name="直線コネクタ 452"/>
        <xdr:cNvCxnSpPr/>
      </xdr:nvCxnSpPr>
      <xdr:spPr>
        <a:xfrm>
          <a:off x="9119870" y="181070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63500</xdr:rowOff>
    </xdr:from>
    <xdr:ext cx="469265" cy="258445"/>
    <xdr:sp macro="" textlink="">
      <xdr:nvSpPr>
        <xdr:cNvPr id="454" name="【市民会館】&#10;一人当たり面積最大値テキスト"/>
        <xdr:cNvSpPr txBox="1"/>
      </xdr:nvSpPr>
      <xdr:spPr>
        <a:xfrm>
          <a:off x="9223375" y="1669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116205</xdr:rowOff>
    </xdr:from>
    <xdr:to xmlns:xdr="http://schemas.openxmlformats.org/drawingml/2006/spreadsheetDrawing">
      <xdr:col>55</xdr:col>
      <xdr:colOff>88900</xdr:colOff>
      <xdr:row>100</xdr:row>
      <xdr:rowOff>116205</xdr:rowOff>
    </xdr:to>
    <xdr:cxnSp macro="">
      <xdr:nvCxnSpPr>
        <xdr:cNvPr id="455" name="直線コネクタ 454"/>
        <xdr:cNvCxnSpPr/>
      </xdr:nvCxnSpPr>
      <xdr:spPr>
        <a:xfrm>
          <a:off x="9119870" y="16918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13970</xdr:rowOff>
    </xdr:from>
    <xdr:ext cx="469265" cy="259080"/>
    <xdr:sp macro="" textlink="">
      <xdr:nvSpPr>
        <xdr:cNvPr id="456" name="【市民会館】&#10;一人当たり面積平均値テキスト"/>
        <xdr:cNvSpPr txBox="1"/>
      </xdr:nvSpPr>
      <xdr:spPr>
        <a:xfrm>
          <a:off x="9223375" y="17501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57" name="フローチャート: 判断 456"/>
        <xdr:cNvSpPr/>
      </xdr:nvSpPr>
      <xdr:spPr>
        <a:xfrm>
          <a:off x="9157970" y="176504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58" name="フローチャート: 判断 457"/>
        <xdr:cNvSpPr/>
      </xdr:nvSpPr>
      <xdr:spPr>
        <a:xfrm>
          <a:off x="841375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59" name="フローチャート: 判断 458"/>
        <xdr:cNvSpPr/>
      </xdr:nvSpPr>
      <xdr:spPr>
        <a:xfrm>
          <a:off x="7642225" y="176733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19685</xdr:rowOff>
    </xdr:from>
    <xdr:to xmlns:xdr="http://schemas.openxmlformats.org/drawingml/2006/spreadsheetDrawing">
      <xdr:col>41</xdr:col>
      <xdr:colOff>101600</xdr:colOff>
      <xdr:row>105</xdr:row>
      <xdr:rowOff>121285</xdr:rowOff>
    </xdr:to>
    <xdr:sp macro="" textlink="">
      <xdr:nvSpPr>
        <xdr:cNvPr id="460" name="フローチャート: 判断 459"/>
        <xdr:cNvSpPr/>
      </xdr:nvSpPr>
      <xdr:spPr>
        <a:xfrm>
          <a:off x="6847205"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8255</xdr:rowOff>
    </xdr:from>
    <xdr:to xmlns:xdr="http://schemas.openxmlformats.org/drawingml/2006/spreadsheetDrawing">
      <xdr:col>36</xdr:col>
      <xdr:colOff>165100</xdr:colOff>
      <xdr:row>105</xdr:row>
      <xdr:rowOff>109855</xdr:rowOff>
    </xdr:to>
    <xdr:sp macro="" textlink="">
      <xdr:nvSpPr>
        <xdr:cNvPr id="461" name="フローチャート: 判断 460"/>
        <xdr:cNvSpPr/>
      </xdr:nvSpPr>
      <xdr:spPr>
        <a:xfrm>
          <a:off x="60756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901827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63" name="テキスト ボックス 462"/>
        <xdr:cNvSpPr txBox="1"/>
      </xdr:nvSpPr>
      <xdr:spPr>
        <a:xfrm>
          <a:off x="829754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111</xdr:row>
      <xdr:rowOff>16510</xdr:rowOff>
    </xdr:from>
    <xdr:ext cx="762000" cy="259080"/>
    <xdr:sp macro="" textlink="">
      <xdr:nvSpPr>
        <xdr:cNvPr id="464" name="テキスト ボックス 463"/>
        <xdr:cNvSpPr txBox="1"/>
      </xdr:nvSpPr>
      <xdr:spPr>
        <a:xfrm>
          <a:off x="75152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65" name="テキスト ボックス 464"/>
        <xdr:cNvSpPr txBox="1"/>
      </xdr:nvSpPr>
      <xdr:spPr>
        <a:xfrm>
          <a:off x="67310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66" name="テキスト ボックス 465"/>
        <xdr:cNvSpPr txBox="1"/>
      </xdr:nvSpPr>
      <xdr:spPr>
        <a:xfrm>
          <a:off x="59594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168275</xdr:rowOff>
    </xdr:from>
    <xdr:to xmlns:xdr="http://schemas.openxmlformats.org/drawingml/2006/spreadsheetDrawing">
      <xdr:col>55</xdr:col>
      <xdr:colOff>50800</xdr:colOff>
      <xdr:row>105</xdr:row>
      <xdr:rowOff>98425</xdr:rowOff>
    </xdr:to>
    <xdr:sp macro="" textlink="">
      <xdr:nvSpPr>
        <xdr:cNvPr id="467" name="楕円 466"/>
        <xdr:cNvSpPr/>
      </xdr:nvSpPr>
      <xdr:spPr>
        <a:xfrm>
          <a:off x="9157970" y="176561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146685</xdr:rowOff>
    </xdr:from>
    <xdr:ext cx="469265" cy="258445"/>
    <xdr:sp macro="" textlink="">
      <xdr:nvSpPr>
        <xdr:cNvPr id="468" name="【市民会館】&#10;一人当たり面積該当値テキスト"/>
        <xdr:cNvSpPr txBox="1"/>
      </xdr:nvSpPr>
      <xdr:spPr>
        <a:xfrm>
          <a:off x="9223375" y="17634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69" name="楕円 468"/>
        <xdr:cNvSpPr/>
      </xdr:nvSpPr>
      <xdr:spPr>
        <a:xfrm>
          <a:off x="841375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41910</xdr:rowOff>
    </xdr:from>
    <xdr:to xmlns:xdr="http://schemas.openxmlformats.org/drawingml/2006/spreadsheetDrawing">
      <xdr:col>55</xdr:col>
      <xdr:colOff>0</xdr:colOff>
      <xdr:row>105</xdr:row>
      <xdr:rowOff>47625</xdr:rowOff>
    </xdr:to>
    <xdr:cxnSp macro="">
      <xdr:nvCxnSpPr>
        <xdr:cNvPr id="470" name="直線コネクタ 469"/>
        <xdr:cNvCxnSpPr/>
      </xdr:nvCxnSpPr>
      <xdr:spPr>
        <a:xfrm>
          <a:off x="8464550" y="17701260"/>
          <a:ext cx="7207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168275</xdr:rowOff>
    </xdr:from>
    <xdr:to xmlns:xdr="http://schemas.openxmlformats.org/drawingml/2006/spreadsheetDrawing">
      <xdr:col>46</xdr:col>
      <xdr:colOff>38100</xdr:colOff>
      <xdr:row>105</xdr:row>
      <xdr:rowOff>98425</xdr:rowOff>
    </xdr:to>
    <xdr:sp macro="" textlink="">
      <xdr:nvSpPr>
        <xdr:cNvPr id="471" name="楕円 470"/>
        <xdr:cNvSpPr/>
      </xdr:nvSpPr>
      <xdr:spPr>
        <a:xfrm>
          <a:off x="7642225" y="176561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105</xdr:row>
      <xdr:rowOff>41910</xdr:rowOff>
    </xdr:from>
    <xdr:to xmlns:xdr="http://schemas.openxmlformats.org/drawingml/2006/spreadsheetDrawing">
      <xdr:col>50</xdr:col>
      <xdr:colOff>114300</xdr:colOff>
      <xdr:row>105</xdr:row>
      <xdr:rowOff>47625</xdr:rowOff>
    </xdr:to>
    <xdr:cxnSp macro="">
      <xdr:nvCxnSpPr>
        <xdr:cNvPr id="472" name="直線コネクタ 471"/>
        <xdr:cNvCxnSpPr/>
      </xdr:nvCxnSpPr>
      <xdr:spPr>
        <a:xfrm flipV="1">
          <a:off x="7682230" y="1770126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168275</xdr:rowOff>
    </xdr:from>
    <xdr:to xmlns:xdr="http://schemas.openxmlformats.org/drawingml/2006/spreadsheetDrawing">
      <xdr:col>41</xdr:col>
      <xdr:colOff>101600</xdr:colOff>
      <xdr:row>105</xdr:row>
      <xdr:rowOff>98425</xdr:rowOff>
    </xdr:to>
    <xdr:sp macro="" textlink="">
      <xdr:nvSpPr>
        <xdr:cNvPr id="473" name="楕円 472"/>
        <xdr:cNvSpPr/>
      </xdr:nvSpPr>
      <xdr:spPr>
        <a:xfrm>
          <a:off x="6847205"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47625</xdr:rowOff>
    </xdr:from>
    <xdr:to xmlns:xdr="http://schemas.openxmlformats.org/drawingml/2006/spreadsheetDrawing">
      <xdr:col>45</xdr:col>
      <xdr:colOff>167005</xdr:colOff>
      <xdr:row>105</xdr:row>
      <xdr:rowOff>47625</xdr:rowOff>
    </xdr:to>
    <xdr:cxnSp macro="">
      <xdr:nvCxnSpPr>
        <xdr:cNvPr id="474" name="直線コネクタ 473"/>
        <xdr:cNvCxnSpPr/>
      </xdr:nvCxnSpPr>
      <xdr:spPr>
        <a:xfrm>
          <a:off x="6898005" y="1770697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162560</xdr:rowOff>
    </xdr:from>
    <xdr:to xmlns:xdr="http://schemas.openxmlformats.org/drawingml/2006/spreadsheetDrawing">
      <xdr:col>36</xdr:col>
      <xdr:colOff>165100</xdr:colOff>
      <xdr:row>105</xdr:row>
      <xdr:rowOff>92710</xdr:rowOff>
    </xdr:to>
    <xdr:sp macro="" textlink="">
      <xdr:nvSpPr>
        <xdr:cNvPr id="475" name="楕円 474"/>
        <xdr:cNvSpPr/>
      </xdr:nvSpPr>
      <xdr:spPr>
        <a:xfrm>
          <a:off x="607568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41910</xdr:rowOff>
    </xdr:from>
    <xdr:to xmlns:xdr="http://schemas.openxmlformats.org/drawingml/2006/spreadsheetDrawing">
      <xdr:col>41</xdr:col>
      <xdr:colOff>50800</xdr:colOff>
      <xdr:row>105</xdr:row>
      <xdr:rowOff>47625</xdr:rowOff>
    </xdr:to>
    <xdr:cxnSp macro="">
      <xdr:nvCxnSpPr>
        <xdr:cNvPr id="476" name="直線コネクタ 475"/>
        <xdr:cNvCxnSpPr/>
      </xdr:nvCxnSpPr>
      <xdr:spPr>
        <a:xfrm>
          <a:off x="6126480" y="17701260"/>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265" cy="259080"/>
    <xdr:sp macro="" textlink="">
      <xdr:nvSpPr>
        <xdr:cNvPr id="477" name="n_1aveValue【市民会館】&#10;一人当たり面積"/>
        <xdr:cNvSpPr txBox="1"/>
      </xdr:nvSpPr>
      <xdr:spPr>
        <a:xfrm>
          <a:off x="8240395"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106680</xdr:rowOff>
    </xdr:from>
    <xdr:ext cx="469900" cy="259080"/>
    <xdr:sp macro="" textlink="">
      <xdr:nvSpPr>
        <xdr:cNvPr id="478" name="n_2aveValue【市民会館】&#10;一人当たり面積"/>
        <xdr:cNvSpPr txBox="1"/>
      </xdr:nvSpPr>
      <xdr:spPr>
        <a:xfrm>
          <a:off x="748157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112395</xdr:rowOff>
    </xdr:from>
    <xdr:ext cx="469900" cy="258445"/>
    <xdr:sp macro="" textlink="">
      <xdr:nvSpPr>
        <xdr:cNvPr id="479" name="n_3aveValue【市民会館】&#10;一人当たり面積"/>
        <xdr:cNvSpPr txBox="1"/>
      </xdr:nvSpPr>
      <xdr:spPr>
        <a:xfrm>
          <a:off x="6686550" y="17771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100965</xdr:rowOff>
    </xdr:from>
    <xdr:ext cx="469900" cy="258445"/>
    <xdr:sp macro="" textlink="">
      <xdr:nvSpPr>
        <xdr:cNvPr id="480" name="n_4aveValue【市民会館】&#10;一人当たり面積"/>
        <xdr:cNvSpPr txBox="1"/>
      </xdr:nvSpPr>
      <xdr:spPr>
        <a:xfrm>
          <a:off x="5915025" y="17760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109220</xdr:rowOff>
    </xdr:from>
    <xdr:ext cx="469265" cy="258445"/>
    <xdr:sp macro="" textlink="">
      <xdr:nvSpPr>
        <xdr:cNvPr id="481" name="n_1mainValue【市民会館】&#10;一人当たり面積"/>
        <xdr:cNvSpPr txBox="1"/>
      </xdr:nvSpPr>
      <xdr:spPr>
        <a:xfrm>
          <a:off x="8240395" y="17425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114935</xdr:rowOff>
    </xdr:from>
    <xdr:ext cx="469900" cy="259080"/>
    <xdr:sp macro="" textlink="">
      <xdr:nvSpPr>
        <xdr:cNvPr id="482" name="n_2mainValue【市民会館】&#10;一人当たり面積"/>
        <xdr:cNvSpPr txBox="1"/>
      </xdr:nvSpPr>
      <xdr:spPr>
        <a:xfrm>
          <a:off x="7481570" y="1743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114935</xdr:rowOff>
    </xdr:from>
    <xdr:ext cx="469900" cy="259080"/>
    <xdr:sp macro="" textlink="">
      <xdr:nvSpPr>
        <xdr:cNvPr id="483" name="n_3mainValue【市民会館】&#10;一人当たり面積"/>
        <xdr:cNvSpPr txBox="1"/>
      </xdr:nvSpPr>
      <xdr:spPr>
        <a:xfrm>
          <a:off x="6686550" y="1743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109220</xdr:rowOff>
    </xdr:from>
    <xdr:ext cx="469900" cy="258445"/>
    <xdr:sp macro="" textlink="">
      <xdr:nvSpPr>
        <xdr:cNvPr id="484" name="n_4mainValue【市民会館】&#10;一人当たり面積"/>
        <xdr:cNvSpPr txBox="1"/>
      </xdr:nvSpPr>
      <xdr:spPr>
        <a:xfrm>
          <a:off x="5915025" y="17425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10223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10223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192085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192085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29228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29228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93" name="テキスト ボックス 492"/>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494" name="直線コネクタ 493"/>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43</xdr:row>
      <xdr:rowOff>105410</xdr:rowOff>
    </xdr:from>
    <xdr:ext cx="467360" cy="258445"/>
    <xdr:sp macro="" textlink="">
      <xdr:nvSpPr>
        <xdr:cNvPr id="495" name="テキスト ボックス 494"/>
        <xdr:cNvSpPr txBox="1"/>
      </xdr:nvSpPr>
      <xdr:spPr>
        <a:xfrm>
          <a:off x="1052131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167005</xdr:colOff>
      <xdr:row>42</xdr:row>
      <xdr:rowOff>38100</xdr:rowOff>
    </xdr:to>
    <xdr:cxnSp macro="">
      <xdr:nvCxnSpPr>
        <xdr:cNvPr id="496" name="直線コネクタ 495"/>
        <xdr:cNvCxnSpPr/>
      </xdr:nvCxnSpPr>
      <xdr:spPr>
        <a:xfrm>
          <a:off x="10918825" y="70827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41</xdr:row>
      <xdr:rowOff>67310</xdr:rowOff>
    </xdr:from>
    <xdr:ext cx="467360" cy="259080"/>
    <xdr:sp macro="" textlink="">
      <xdr:nvSpPr>
        <xdr:cNvPr id="497" name="テキスト ボックス 496"/>
        <xdr:cNvSpPr txBox="1"/>
      </xdr:nvSpPr>
      <xdr:spPr>
        <a:xfrm>
          <a:off x="10521315"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167005</xdr:colOff>
      <xdr:row>40</xdr:row>
      <xdr:rowOff>0</xdr:rowOff>
    </xdr:to>
    <xdr:cxnSp macro="">
      <xdr:nvCxnSpPr>
        <xdr:cNvPr id="498" name="直線コネクタ 497"/>
        <xdr:cNvCxnSpPr/>
      </xdr:nvCxnSpPr>
      <xdr:spPr>
        <a:xfrm>
          <a:off x="10918825" y="6709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99" name="テキスト ボックス 498"/>
        <xdr:cNvSpPr txBox="1"/>
      </xdr:nvSpPr>
      <xdr:spPr>
        <a:xfrm>
          <a:off x="10562590" y="65709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167005</xdr:colOff>
      <xdr:row>37</xdr:row>
      <xdr:rowOff>133350</xdr:rowOff>
    </xdr:to>
    <xdr:cxnSp macro="">
      <xdr:nvCxnSpPr>
        <xdr:cNvPr id="500" name="直線コネクタ 499"/>
        <xdr:cNvCxnSpPr/>
      </xdr:nvCxnSpPr>
      <xdr:spPr>
        <a:xfrm>
          <a:off x="10918825" y="6339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501" name="テキスト ボックス 500"/>
        <xdr:cNvSpPr txBox="1"/>
      </xdr:nvSpPr>
      <xdr:spPr>
        <a:xfrm>
          <a:off x="10562590"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167005</xdr:colOff>
      <xdr:row>35</xdr:row>
      <xdr:rowOff>95250</xdr:rowOff>
    </xdr:to>
    <xdr:cxnSp macro="">
      <xdr:nvCxnSpPr>
        <xdr:cNvPr id="502" name="直線コネクタ 501"/>
        <xdr:cNvCxnSpPr/>
      </xdr:nvCxnSpPr>
      <xdr:spPr>
        <a:xfrm>
          <a:off x="10918825" y="59664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503" name="テキスト ボックス 502"/>
        <xdr:cNvSpPr txBox="1"/>
      </xdr:nvSpPr>
      <xdr:spPr>
        <a:xfrm>
          <a:off x="10562590"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167005</xdr:colOff>
      <xdr:row>33</xdr:row>
      <xdr:rowOff>57150</xdr:rowOff>
    </xdr:to>
    <xdr:cxnSp macro="">
      <xdr:nvCxnSpPr>
        <xdr:cNvPr id="504" name="直線コネクタ 503"/>
        <xdr:cNvCxnSpPr/>
      </xdr:nvCxnSpPr>
      <xdr:spPr>
        <a:xfrm>
          <a:off x="10918825" y="5593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05" name="テキスト ボックス 504"/>
        <xdr:cNvSpPr txBox="1"/>
      </xdr:nvSpPr>
      <xdr:spPr>
        <a:xfrm>
          <a:off x="10562590" y="54546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506" name="直線コネクタ 505"/>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8445"/>
    <xdr:sp macro="" textlink="">
      <xdr:nvSpPr>
        <xdr:cNvPr id="507" name="テキスト ボックス 506"/>
        <xdr:cNvSpPr txBox="1"/>
      </xdr:nvSpPr>
      <xdr:spPr>
        <a:xfrm>
          <a:off x="10626725" y="50812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26670</xdr:rowOff>
    </xdr:from>
    <xdr:to xmlns:xdr="http://schemas.openxmlformats.org/drawingml/2006/spreadsheetDrawing">
      <xdr:col>85</xdr:col>
      <xdr:colOff>126365</xdr:colOff>
      <xdr:row>41</xdr:row>
      <xdr:rowOff>100965</xdr:rowOff>
    </xdr:to>
    <xdr:cxnSp macro="">
      <xdr:nvCxnSpPr>
        <xdr:cNvPr id="509" name="直線コネクタ 508"/>
        <xdr:cNvCxnSpPr/>
      </xdr:nvCxnSpPr>
      <xdr:spPr>
        <a:xfrm flipV="1">
          <a:off x="14321790" y="556260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104775</xdr:rowOff>
    </xdr:from>
    <xdr:ext cx="404495" cy="259080"/>
    <xdr:sp macro="" textlink="">
      <xdr:nvSpPr>
        <xdr:cNvPr id="510" name="【一般廃棄物処理施設】&#10;有形固定資産減価償却率最小値テキスト"/>
        <xdr:cNvSpPr txBox="1"/>
      </xdr:nvSpPr>
      <xdr:spPr>
        <a:xfrm>
          <a:off x="14360525" y="6981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100965</xdr:rowOff>
    </xdr:from>
    <xdr:to xmlns:xdr="http://schemas.openxmlformats.org/drawingml/2006/spreadsheetDrawing">
      <xdr:col>86</xdr:col>
      <xdr:colOff>25400</xdr:colOff>
      <xdr:row>41</xdr:row>
      <xdr:rowOff>100965</xdr:rowOff>
    </xdr:to>
    <xdr:cxnSp macro="">
      <xdr:nvCxnSpPr>
        <xdr:cNvPr id="511" name="直線コネクタ 510"/>
        <xdr:cNvCxnSpPr/>
      </xdr:nvCxnSpPr>
      <xdr:spPr>
        <a:xfrm>
          <a:off x="14233525" y="69780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144780</xdr:rowOff>
    </xdr:from>
    <xdr:ext cx="404495" cy="258445"/>
    <xdr:sp macro="" textlink="">
      <xdr:nvSpPr>
        <xdr:cNvPr id="512" name="【一般廃棄物処理施設】&#10;有形固定資産減価償却率最大値テキスト"/>
        <xdr:cNvSpPr txBox="1"/>
      </xdr:nvSpPr>
      <xdr:spPr>
        <a:xfrm>
          <a:off x="14360525" y="534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26670</xdr:rowOff>
    </xdr:from>
    <xdr:to xmlns:xdr="http://schemas.openxmlformats.org/drawingml/2006/spreadsheetDrawing">
      <xdr:col>86</xdr:col>
      <xdr:colOff>25400</xdr:colOff>
      <xdr:row>33</xdr:row>
      <xdr:rowOff>26670</xdr:rowOff>
    </xdr:to>
    <xdr:cxnSp macro="">
      <xdr:nvCxnSpPr>
        <xdr:cNvPr id="513" name="直線コネクタ 512"/>
        <xdr:cNvCxnSpPr/>
      </xdr:nvCxnSpPr>
      <xdr:spPr>
        <a:xfrm>
          <a:off x="14233525" y="55626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38100</xdr:rowOff>
    </xdr:from>
    <xdr:ext cx="404495" cy="259080"/>
    <xdr:sp macro="" textlink="">
      <xdr:nvSpPr>
        <xdr:cNvPr id="514" name="【一般廃棄物処理施設】&#10;有形固定資産減価償却率平均値テキスト"/>
        <xdr:cNvSpPr txBox="1"/>
      </xdr:nvSpPr>
      <xdr:spPr>
        <a:xfrm>
          <a:off x="14360525" y="62445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59690</xdr:rowOff>
    </xdr:from>
    <xdr:to xmlns:xdr="http://schemas.openxmlformats.org/drawingml/2006/spreadsheetDrawing">
      <xdr:col>85</xdr:col>
      <xdr:colOff>167005</xdr:colOff>
      <xdr:row>37</xdr:row>
      <xdr:rowOff>161290</xdr:rowOff>
    </xdr:to>
    <xdr:sp macro="" textlink="">
      <xdr:nvSpPr>
        <xdr:cNvPr id="515" name="フローチャート: 判断 514"/>
        <xdr:cNvSpPr/>
      </xdr:nvSpPr>
      <xdr:spPr>
        <a:xfrm>
          <a:off x="14271625" y="626618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516" name="フローチャート: 判断 515"/>
        <xdr:cNvSpPr/>
      </xdr:nvSpPr>
      <xdr:spPr>
        <a:xfrm>
          <a:off x="13527405"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517" name="フローチャート: 判断 516"/>
        <xdr:cNvSpPr/>
      </xdr:nvSpPr>
      <xdr:spPr>
        <a:xfrm>
          <a:off x="12755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61595</xdr:rowOff>
    </xdr:from>
    <xdr:to xmlns:xdr="http://schemas.openxmlformats.org/drawingml/2006/spreadsheetDrawing">
      <xdr:col>72</xdr:col>
      <xdr:colOff>38100</xdr:colOff>
      <xdr:row>37</xdr:row>
      <xdr:rowOff>163195</xdr:rowOff>
    </xdr:to>
    <xdr:sp macro="" textlink="">
      <xdr:nvSpPr>
        <xdr:cNvPr id="518" name="フローチャート: 判断 517"/>
        <xdr:cNvSpPr/>
      </xdr:nvSpPr>
      <xdr:spPr>
        <a:xfrm>
          <a:off x="11984355" y="62680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64770</xdr:rowOff>
    </xdr:from>
    <xdr:to xmlns:xdr="http://schemas.openxmlformats.org/drawingml/2006/spreadsheetDrawing">
      <xdr:col>67</xdr:col>
      <xdr:colOff>101600</xdr:colOff>
      <xdr:row>37</xdr:row>
      <xdr:rowOff>167005</xdr:rowOff>
    </xdr:to>
    <xdr:sp macro="" textlink="">
      <xdr:nvSpPr>
        <xdr:cNvPr id="519" name="フローチャート: 判断 518"/>
        <xdr:cNvSpPr/>
      </xdr:nvSpPr>
      <xdr:spPr>
        <a:xfrm>
          <a:off x="11189335" y="6271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0" name="テキスト ボックス 519"/>
        <xdr:cNvSpPr txBox="1"/>
      </xdr:nvSpPr>
      <xdr:spPr>
        <a:xfrm>
          <a:off x="141554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21" name="テキスト ボックス 520"/>
        <xdr:cNvSpPr txBox="1"/>
      </xdr:nvSpPr>
      <xdr:spPr>
        <a:xfrm>
          <a:off x="134112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8445"/>
    <xdr:sp macro="" textlink="">
      <xdr:nvSpPr>
        <xdr:cNvPr id="522" name="テキスト ボックス 521"/>
        <xdr:cNvSpPr txBox="1"/>
      </xdr:nvSpPr>
      <xdr:spPr>
        <a:xfrm>
          <a:off x="1263967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8445"/>
    <xdr:sp macro="" textlink="">
      <xdr:nvSpPr>
        <xdr:cNvPr id="523" name="テキスト ボックス 522"/>
        <xdr:cNvSpPr txBox="1"/>
      </xdr:nvSpPr>
      <xdr:spPr>
        <a:xfrm>
          <a:off x="118573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24" name="テキスト ボックス 523"/>
        <xdr:cNvSpPr txBox="1"/>
      </xdr:nvSpPr>
      <xdr:spPr>
        <a:xfrm>
          <a:off x="110731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42545</xdr:rowOff>
    </xdr:from>
    <xdr:to xmlns:xdr="http://schemas.openxmlformats.org/drawingml/2006/spreadsheetDrawing">
      <xdr:col>85</xdr:col>
      <xdr:colOff>167005</xdr:colOff>
      <xdr:row>35</xdr:row>
      <xdr:rowOff>144145</xdr:rowOff>
    </xdr:to>
    <xdr:sp macro="" textlink="">
      <xdr:nvSpPr>
        <xdr:cNvPr id="525" name="楕円 524"/>
        <xdr:cNvSpPr/>
      </xdr:nvSpPr>
      <xdr:spPr>
        <a:xfrm>
          <a:off x="14271625" y="591375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64770</xdr:rowOff>
    </xdr:from>
    <xdr:ext cx="404495" cy="259080"/>
    <xdr:sp macro="" textlink="">
      <xdr:nvSpPr>
        <xdr:cNvPr id="526" name="【一般廃棄物処理施設】&#10;有形固定資産減価償却率該当値テキスト"/>
        <xdr:cNvSpPr txBox="1"/>
      </xdr:nvSpPr>
      <xdr:spPr>
        <a:xfrm>
          <a:off x="14360525" y="5768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141605</xdr:rowOff>
    </xdr:from>
    <xdr:to xmlns:xdr="http://schemas.openxmlformats.org/drawingml/2006/spreadsheetDrawing">
      <xdr:col>81</xdr:col>
      <xdr:colOff>101600</xdr:colOff>
      <xdr:row>35</xdr:row>
      <xdr:rowOff>71755</xdr:rowOff>
    </xdr:to>
    <xdr:sp macro="" textlink="">
      <xdr:nvSpPr>
        <xdr:cNvPr id="527" name="楕円 526"/>
        <xdr:cNvSpPr/>
      </xdr:nvSpPr>
      <xdr:spPr>
        <a:xfrm>
          <a:off x="13527405" y="58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20955</xdr:rowOff>
    </xdr:from>
    <xdr:to xmlns:xdr="http://schemas.openxmlformats.org/drawingml/2006/spreadsheetDrawing">
      <xdr:col>85</xdr:col>
      <xdr:colOff>127000</xdr:colOff>
      <xdr:row>35</xdr:row>
      <xdr:rowOff>93345</xdr:rowOff>
    </xdr:to>
    <xdr:cxnSp macro="">
      <xdr:nvCxnSpPr>
        <xdr:cNvPr id="528" name="直線コネクタ 527"/>
        <xdr:cNvCxnSpPr/>
      </xdr:nvCxnSpPr>
      <xdr:spPr>
        <a:xfrm>
          <a:off x="13578205" y="5892165"/>
          <a:ext cx="7442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140335</xdr:rowOff>
    </xdr:from>
    <xdr:to xmlns:xdr="http://schemas.openxmlformats.org/drawingml/2006/spreadsheetDrawing">
      <xdr:col>76</xdr:col>
      <xdr:colOff>165100</xdr:colOff>
      <xdr:row>36</xdr:row>
      <xdr:rowOff>69850</xdr:rowOff>
    </xdr:to>
    <xdr:sp macro="" textlink="">
      <xdr:nvSpPr>
        <xdr:cNvPr id="529" name="楕円 528"/>
        <xdr:cNvSpPr/>
      </xdr:nvSpPr>
      <xdr:spPr>
        <a:xfrm>
          <a:off x="12755880" y="6011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20955</xdr:rowOff>
    </xdr:from>
    <xdr:to xmlns:xdr="http://schemas.openxmlformats.org/drawingml/2006/spreadsheetDrawing">
      <xdr:col>81</xdr:col>
      <xdr:colOff>50800</xdr:colOff>
      <xdr:row>36</xdr:row>
      <xdr:rowOff>19050</xdr:rowOff>
    </xdr:to>
    <xdr:cxnSp macro="">
      <xdr:nvCxnSpPr>
        <xdr:cNvPr id="530" name="直線コネクタ 529"/>
        <xdr:cNvCxnSpPr/>
      </xdr:nvCxnSpPr>
      <xdr:spPr>
        <a:xfrm flipV="1">
          <a:off x="12806680" y="5892165"/>
          <a:ext cx="771525"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80645</xdr:rowOff>
    </xdr:from>
    <xdr:to xmlns:xdr="http://schemas.openxmlformats.org/drawingml/2006/spreadsheetDrawing">
      <xdr:col>72</xdr:col>
      <xdr:colOff>38100</xdr:colOff>
      <xdr:row>36</xdr:row>
      <xdr:rowOff>10795</xdr:rowOff>
    </xdr:to>
    <xdr:sp macro="" textlink="">
      <xdr:nvSpPr>
        <xdr:cNvPr id="531" name="楕円 530"/>
        <xdr:cNvSpPr/>
      </xdr:nvSpPr>
      <xdr:spPr>
        <a:xfrm>
          <a:off x="11984355" y="59518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35</xdr:row>
      <xdr:rowOff>131445</xdr:rowOff>
    </xdr:from>
    <xdr:to xmlns:xdr="http://schemas.openxmlformats.org/drawingml/2006/spreadsheetDrawing">
      <xdr:col>76</xdr:col>
      <xdr:colOff>114300</xdr:colOff>
      <xdr:row>36</xdr:row>
      <xdr:rowOff>19050</xdr:rowOff>
    </xdr:to>
    <xdr:cxnSp macro="">
      <xdr:nvCxnSpPr>
        <xdr:cNvPr id="532" name="直線コネクタ 531"/>
        <xdr:cNvCxnSpPr/>
      </xdr:nvCxnSpPr>
      <xdr:spPr>
        <a:xfrm>
          <a:off x="12024360" y="6002655"/>
          <a:ext cx="7823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137160</xdr:rowOff>
    </xdr:from>
    <xdr:ext cx="404495" cy="259080"/>
    <xdr:sp macro="" textlink="">
      <xdr:nvSpPr>
        <xdr:cNvPr id="533" name="n_1aveValue【一般廃棄物処理施設】&#10;有形固定資産減価償却率"/>
        <xdr:cNvSpPr txBox="1"/>
      </xdr:nvSpPr>
      <xdr:spPr>
        <a:xfrm>
          <a:off x="13386435" y="634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125730</xdr:rowOff>
    </xdr:from>
    <xdr:ext cx="404495" cy="258445"/>
    <xdr:sp macro="" textlink="">
      <xdr:nvSpPr>
        <xdr:cNvPr id="534" name="n_2aveValue【一般廃棄物処理施設】&#10;有形固定資産減価償却率"/>
        <xdr:cNvSpPr txBox="1"/>
      </xdr:nvSpPr>
      <xdr:spPr>
        <a:xfrm>
          <a:off x="12627610" y="633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154305</xdr:rowOff>
    </xdr:from>
    <xdr:ext cx="404495" cy="259080"/>
    <xdr:sp macro="" textlink="">
      <xdr:nvSpPr>
        <xdr:cNvPr id="535" name="n_3aveValue【一般廃棄物処理施設】&#10;有形固定資産減価償却率"/>
        <xdr:cNvSpPr txBox="1"/>
      </xdr:nvSpPr>
      <xdr:spPr>
        <a:xfrm>
          <a:off x="11856085" y="6360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12065</xdr:rowOff>
    </xdr:from>
    <xdr:ext cx="404495" cy="258445"/>
    <xdr:sp macro="" textlink="">
      <xdr:nvSpPr>
        <xdr:cNvPr id="536" name="n_4aveValue【一般廃棄物処理施設】&#10;有形固定資産減価償却率"/>
        <xdr:cNvSpPr txBox="1"/>
      </xdr:nvSpPr>
      <xdr:spPr>
        <a:xfrm>
          <a:off x="11061065" y="605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88265</xdr:rowOff>
    </xdr:from>
    <xdr:ext cx="404495" cy="258445"/>
    <xdr:sp macro="" textlink="">
      <xdr:nvSpPr>
        <xdr:cNvPr id="537" name="n_1mainValue【一般廃棄物処理施設】&#10;有形固定資産減価償却率"/>
        <xdr:cNvSpPr txBox="1"/>
      </xdr:nvSpPr>
      <xdr:spPr>
        <a:xfrm>
          <a:off x="13386435" y="5624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86360</xdr:rowOff>
    </xdr:from>
    <xdr:ext cx="404495" cy="257810"/>
    <xdr:sp macro="" textlink="">
      <xdr:nvSpPr>
        <xdr:cNvPr id="538" name="n_2mainValue【一般廃棄物処理施設】&#10;有形固定資産減価償却率"/>
        <xdr:cNvSpPr txBox="1"/>
      </xdr:nvSpPr>
      <xdr:spPr>
        <a:xfrm>
          <a:off x="12627610" y="57899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27305</xdr:rowOff>
    </xdr:from>
    <xdr:ext cx="404495" cy="259080"/>
    <xdr:sp macro="" textlink="">
      <xdr:nvSpPr>
        <xdr:cNvPr id="539" name="n_3mainValue【一般廃棄物処理施設】&#10;有形固定資産減価償却率"/>
        <xdr:cNvSpPr txBox="1"/>
      </xdr:nvSpPr>
      <xdr:spPr>
        <a:xfrm>
          <a:off x="11856085" y="5730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0" name="正方形/長方形 539"/>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1" name="正方形/長方形 540"/>
        <xdr:cNvSpPr/>
      </xdr:nvSpPr>
      <xdr:spPr>
        <a:xfrm>
          <a:off x="161594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2" name="正方形/長方形 541"/>
        <xdr:cNvSpPr/>
      </xdr:nvSpPr>
      <xdr:spPr>
        <a:xfrm>
          <a:off x="161594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3" name="正方形/長方形 542"/>
        <xdr:cNvSpPr/>
      </xdr:nvSpPr>
      <xdr:spPr>
        <a:xfrm>
          <a:off x="1703451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4" name="正方形/長方形 543"/>
        <xdr:cNvSpPr/>
      </xdr:nvSpPr>
      <xdr:spPr>
        <a:xfrm>
          <a:off x="1703451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5" name="正方形/長方形 544"/>
        <xdr:cNvSpPr/>
      </xdr:nvSpPr>
      <xdr:spPr>
        <a:xfrm>
          <a:off x="180365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6" name="正方形/長方形 545"/>
        <xdr:cNvSpPr/>
      </xdr:nvSpPr>
      <xdr:spPr>
        <a:xfrm>
          <a:off x="180365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7" name="正方形/長方形 546"/>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48" name="テキスト ボックス 547"/>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9" name="直線コネクタ 548"/>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0" name="直線コネクタ 549"/>
        <xdr:cNvCxnSpPr/>
      </xdr:nvCxnSpPr>
      <xdr:spPr>
        <a:xfrm>
          <a:off x="16032480" y="70827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551" name="テキスト ボックス 550"/>
        <xdr:cNvSpPr txBox="1"/>
      </xdr:nvSpPr>
      <xdr:spPr>
        <a:xfrm>
          <a:off x="15830550" y="69443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2" name="直線コネクタ 551"/>
        <xdr:cNvCxnSpPr/>
      </xdr:nvCxnSpPr>
      <xdr:spPr>
        <a:xfrm>
          <a:off x="16032480" y="6709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0860" cy="258445"/>
    <xdr:sp macro="" textlink="">
      <xdr:nvSpPr>
        <xdr:cNvPr id="553" name="テキスト ボックス 552"/>
        <xdr:cNvSpPr txBox="1"/>
      </xdr:nvSpPr>
      <xdr:spPr>
        <a:xfrm>
          <a:off x="15571470" y="65709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4" name="直線コネクタ 553"/>
        <xdr:cNvCxnSpPr/>
      </xdr:nvCxnSpPr>
      <xdr:spPr>
        <a:xfrm>
          <a:off x="16032480" y="6339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8445"/>
    <xdr:sp macro="" textlink="">
      <xdr:nvSpPr>
        <xdr:cNvPr id="555" name="テキスト ボックス 554"/>
        <xdr:cNvSpPr txBox="1"/>
      </xdr:nvSpPr>
      <xdr:spPr>
        <a:xfrm>
          <a:off x="15530830" y="6201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6" name="直線コネクタ 555"/>
        <xdr:cNvCxnSpPr/>
      </xdr:nvCxnSpPr>
      <xdr:spPr>
        <a:xfrm>
          <a:off x="16032480" y="59664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8445"/>
    <xdr:sp macro="" textlink="">
      <xdr:nvSpPr>
        <xdr:cNvPr id="557" name="テキスト ボックス 556"/>
        <xdr:cNvSpPr txBox="1"/>
      </xdr:nvSpPr>
      <xdr:spPr>
        <a:xfrm>
          <a:off x="15530830" y="58280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58" name="直線コネクタ 557"/>
        <xdr:cNvCxnSpPr/>
      </xdr:nvCxnSpPr>
      <xdr:spPr>
        <a:xfrm>
          <a:off x="16032480" y="5593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7810"/>
    <xdr:sp macro="" textlink="">
      <xdr:nvSpPr>
        <xdr:cNvPr id="559" name="テキスト ボックス 558"/>
        <xdr:cNvSpPr txBox="1"/>
      </xdr:nvSpPr>
      <xdr:spPr>
        <a:xfrm>
          <a:off x="15530830" y="545465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0" name="直線コネクタ 559"/>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8445"/>
    <xdr:sp macro="" textlink="">
      <xdr:nvSpPr>
        <xdr:cNvPr id="561" name="テキスト ボックス 560"/>
        <xdr:cNvSpPr txBox="1"/>
      </xdr:nvSpPr>
      <xdr:spPr>
        <a:xfrm>
          <a:off x="15530830" y="50812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一般廃棄物処理施設】&#10;一人当たり有形固定資産（償却資産）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17780</xdr:rowOff>
    </xdr:to>
    <xdr:cxnSp macro="">
      <xdr:nvCxnSpPr>
        <xdr:cNvPr id="563" name="直線コネクタ 562"/>
        <xdr:cNvCxnSpPr/>
      </xdr:nvCxnSpPr>
      <xdr:spPr>
        <a:xfrm flipV="1">
          <a:off x="19435445" y="561911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21590</xdr:rowOff>
    </xdr:from>
    <xdr:ext cx="469265" cy="259080"/>
    <xdr:sp macro="" textlink="">
      <xdr:nvSpPr>
        <xdr:cNvPr id="564" name="【一般廃棄物処理施設】&#10;一人当たり有形固定資産（償却資産）額最小値テキスト"/>
        <xdr:cNvSpPr txBox="1"/>
      </xdr:nvSpPr>
      <xdr:spPr>
        <a:xfrm>
          <a:off x="19474180" y="706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65" name="直線コネクタ 564"/>
        <xdr:cNvCxnSpPr/>
      </xdr:nvCxnSpPr>
      <xdr:spPr>
        <a:xfrm>
          <a:off x="19370675" y="70624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598170" cy="258445"/>
    <xdr:sp macro="" textlink="">
      <xdr:nvSpPr>
        <xdr:cNvPr id="566" name="【一般廃棄物処理施設】&#10;一人当たり有形固定資産（償却資産）額最大値テキスト"/>
        <xdr:cNvSpPr txBox="1"/>
      </xdr:nvSpPr>
      <xdr:spPr>
        <a:xfrm>
          <a:off x="19474180" y="539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567" name="直線コネクタ 566"/>
        <xdr:cNvCxnSpPr/>
      </xdr:nvCxnSpPr>
      <xdr:spPr>
        <a:xfrm>
          <a:off x="19370675" y="56191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89535</xdr:rowOff>
    </xdr:from>
    <xdr:ext cx="534035" cy="258445"/>
    <xdr:sp macro="" textlink="">
      <xdr:nvSpPr>
        <xdr:cNvPr id="568" name="【一般廃棄物処理施設】&#10;一人当たり有形固定資産（償却資産）額平均値テキスト"/>
        <xdr:cNvSpPr txBox="1"/>
      </xdr:nvSpPr>
      <xdr:spPr>
        <a:xfrm>
          <a:off x="19474180" y="64636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111125</xdr:rowOff>
    </xdr:from>
    <xdr:to xmlns:xdr="http://schemas.openxmlformats.org/drawingml/2006/spreadsheetDrawing">
      <xdr:col>116</xdr:col>
      <xdr:colOff>114300</xdr:colOff>
      <xdr:row>39</xdr:row>
      <xdr:rowOff>41275</xdr:rowOff>
    </xdr:to>
    <xdr:sp macro="" textlink="">
      <xdr:nvSpPr>
        <xdr:cNvPr id="569" name="フローチャート: 判断 568"/>
        <xdr:cNvSpPr/>
      </xdr:nvSpPr>
      <xdr:spPr>
        <a:xfrm>
          <a:off x="19385280" y="648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130175</xdr:rowOff>
    </xdr:from>
    <xdr:to xmlns:xdr="http://schemas.openxmlformats.org/drawingml/2006/spreadsheetDrawing">
      <xdr:col>112</xdr:col>
      <xdr:colOff>38100</xdr:colOff>
      <xdr:row>39</xdr:row>
      <xdr:rowOff>60325</xdr:rowOff>
    </xdr:to>
    <xdr:sp macro="" textlink="">
      <xdr:nvSpPr>
        <xdr:cNvPr id="570" name="フローチャート: 判断 569"/>
        <xdr:cNvSpPr/>
      </xdr:nvSpPr>
      <xdr:spPr>
        <a:xfrm>
          <a:off x="18664555" y="65043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73660</xdr:rowOff>
    </xdr:to>
    <xdr:sp macro="" textlink="">
      <xdr:nvSpPr>
        <xdr:cNvPr id="571" name="フローチャート: 判断 570"/>
        <xdr:cNvSpPr/>
      </xdr:nvSpPr>
      <xdr:spPr>
        <a:xfrm>
          <a:off x="17869535"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167640</xdr:rowOff>
    </xdr:from>
    <xdr:to xmlns:xdr="http://schemas.openxmlformats.org/drawingml/2006/spreadsheetDrawing">
      <xdr:col>102</xdr:col>
      <xdr:colOff>165100</xdr:colOff>
      <xdr:row>39</xdr:row>
      <xdr:rowOff>99060</xdr:rowOff>
    </xdr:to>
    <xdr:sp macro="" textlink="">
      <xdr:nvSpPr>
        <xdr:cNvPr id="572" name="フローチャート: 判断 571"/>
        <xdr:cNvSpPr/>
      </xdr:nvSpPr>
      <xdr:spPr>
        <a:xfrm>
          <a:off x="17098010" y="6541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99060</xdr:rowOff>
    </xdr:to>
    <xdr:sp macro="" textlink="">
      <xdr:nvSpPr>
        <xdr:cNvPr id="573" name="フローチャート: 判断 572"/>
        <xdr:cNvSpPr/>
      </xdr:nvSpPr>
      <xdr:spPr>
        <a:xfrm>
          <a:off x="16326485" y="65417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74" name="テキスト ボックス 573"/>
        <xdr:cNvSpPr txBox="1"/>
      </xdr:nvSpPr>
      <xdr:spPr>
        <a:xfrm>
          <a:off x="1926907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8445"/>
    <xdr:sp macro="" textlink="">
      <xdr:nvSpPr>
        <xdr:cNvPr id="575" name="テキスト ボックス 574"/>
        <xdr:cNvSpPr txBox="1"/>
      </xdr:nvSpPr>
      <xdr:spPr>
        <a:xfrm>
          <a:off x="1853755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76" name="テキスト ボックス 575"/>
        <xdr:cNvSpPr txBox="1"/>
      </xdr:nvSpPr>
      <xdr:spPr>
        <a:xfrm>
          <a:off x="1775333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8445"/>
    <xdr:sp macro="" textlink="">
      <xdr:nvSpPr>
        <xdr:cNvPr id="577" name="テキスト ボックス 576"/>
        <xdr:cNvSpPr txBox="1"/>
      </xdr:nvSpPr>
      <xdr:spPr>
        <a:xfrm>
          <a:off x="16981805"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8445"/>
    <xdr:sp macro="" textlink="">
      <xdr:nvSpPr>
        <xdr:cNvPr id="578" name="テキスト ボックス 577"/>
        <xdr:cNvSpPr txBox="1"/>
      </xdr:nvSpPr>
      <xdr:spPr>
        <a:xfrm>
          <a:off x="16199485"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69850</xdr:rowOff>
    </xdr:from>
    <xdr:to xmlns:xdr="http://schemas.openxmlformats.org/drawingml/2006/spreadsheetDrawing">
      <xdr:col>116</xdr:col>
      <xdr:colOff>114300</xdr:colOff>
      <xdr:row>37</xdr:row>
      <xdr:rowOff>167640</xdr:rowOff>
    </xdr:to>
    <xdr:sp macro="" textlink="">
      <xdr:nvSpPr>
        <xdr:cNvPr id="579" name="楕円 578"/>
        <xdr:cNvSpPr/>
      </xdr:nvSpPr>
      <xdr:spPr>
        <a:xfrm>
          <a:off x="1938528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92710</xdr:rowOff>
    </xdr:from>
    <xdr:ext cx="598170" cy="258445"/>
    <xdr:sp macro="" textlink="">
      <xdr:nvSpPr>
        <xdr:cNvPr id="580" name="【一般廃棄物処理施設】&#10;一人当たり有形固定資産（償却資産）額該当値テキスト"/>
        <xdr:cNvSpPr txBox="1"/>
      </xdr:nvSpPr>
      <xdr:spPr>
        <a:xfrm>
          <a:off x="19474180" y="6131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80645</xdr:rowOff>
    </xdr:from>
    <xdr:to xmlns:xdr="http://schemas.openxmlformats.org/drawingml/2006/spreadsheetDrawing">
      <xdr:col>112</xdr:col>
      <xdr:colOff>38100</xdr:colOff>
      <xdr:row>38</xdr:row>
      <xdr:rowOff>10795</xdr:rowOff>
    </xdr:to>
    <xdr:sp macro="" textlink="">
      <xdr:nvSpPr>
        <xdr:cNvPr id="581" name="楕円 580"/>
        <xdr:cNvSpPr/>
      </xdr:nvSpPr>
      <xdr:spPr>
        <a:xfrm>
          <a:off x="18664555" y="62871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37</xdr:row>
      <xdr:rowOff>120650</xdr:rowOff>
    </xdr:from>
    <xdr:to xmlns:xdr="http://schemas.openxmlformats.org/drawingml/2006/spreadsheetDrawing">
      <xdr:col>116</xdr:col>
      <xdr:colOff>63500</xdr:colOff>
      <xdr:row>37</xdr:row>
      <xdr:rowOff>131445</xdr:rowOff>
    </xdr:to>
    <xdr:cxnSp macro="">
      <xdr:nvCxnSpPr>
        <xdr:cNvPr id="582" name="直線コネクタ 581"/>
        <xdr:cNvCxnSpPr/>
      </xdr:nvCxnSpPr>
      <xdr:spPr>
        <a:xfrm flipV="1">
          <a:off x="18704560" y="6327140"/>
          <a:ext cx="7315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34290</xdr:rowOff>
    </xdr:from>
    <xdr:to xmlns:xdr="http://schemas.openxmlformats.org/drawingml/2006/spreadsheetDrawing">
      <xdr:col>107</xdr:col>
      <xdr:colOff>101600</xdr:colOff>
      <xdr:row>37</xdr:row>
      <xdr:rowOff>135890</xdr:rowOff>
    </xdr:to>
    <xdr:sp macro="" textlink="">
      <xdr:nvSpPr>
        <xdr:cNvPr id="583" name="楕円 582"/>
        <xdr:cNvSpPr/>
      </xdr:nvSpPr>
      <xdr:spPr>
        <a:xfrm>
          <a:off x="17869535"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85090</xdr:rowOff>
    </xdr:from>
    <xdr:to xmlns:xdr="http://schemas.openxmlformats.org/drawingml/2006/spreadsheetDrawing">
      <xdr:col>111</xdr:col>
      <xdr:colOff>167005</xdr:colOff>
      <xdr:row>37</xdr:row>
      <xdr:rowOff>131445</xdr:rowOff>
    </xdr:to>
    <xdr:cxnSp macro="">
      <xdr:nvCxnSpPr>
        <xdr:cNvPr id="584" name="直線コネクタ 583"/>
        <xdr:cNvCxnSpPr/>
      </xdr:nvCxnSpPr>
      <xdr:spPr>
        <a:xfrm>
          <a:off x="17920335" y="6291580"/>
          <a:ext cx="7842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38735</xdr:rowOff>
    </xdr:from>
    <xdr:to xmlns:xdr="http://schemas.openxmlformats.org/drawingml/2006/spreadsheetDrawing">
      <xdr:col>102</xdr:col>
      <xdr:colOff>165100</xdr:colOff>
      <xdr:row>37</xdr:row>
      <xdr:rowOff>140335</xdr:rowOff>
    </xdr:to>
    <xdr:sp macro="" textlink="">
      <xdr:nvSpPr>
        <xdr:cNvPr id="585" name="楕円 584"/>
        <xdr:cNvSpPr/>
      </xdr:nvSpPr>
      <xdr:spPr>
        <a:xfrm>
          <a:off x="1709801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85090</xdr:rowOff>
    </xdr:from>
    <xdr:to xmlns:xdr="http://schemas.openxmlformats.org/drawingml/2006/spreadsheetDrawing">
      <xdr:col>107</xdr:col>
      <xdr:colOff>50800</xdr:colOff>
      <xdr:row>37</xdr:row>
      <xdr:rowOff>89535</xdr:rowOff>
    </xdr:to>
    <xdr:cxnSp macro="">
      <xdr:nvCxnSpPr>
        <xdr:cNvPr id="586" name="直線コネクタ 585"/>
        <xdr:cNvCxnSpPr/>
      </xdr:nvCxnSpPr>
      <xdr:spPr>
        <a:xfrm flipV="1">
          <a:off x="17148810" y="6291580"/>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51435</xdr:rowOff>
    </xdr:from>
    <xdr:ext cx="534670" cy="258445"/>
    <xdr:sp macro="" textlink="">
      <xdr:nvSpPr>
        <xdr:cNvPr id="587" name="n_1aveValue【一般廃棄物処理施設】&#10;一人当たり有形固定資産（償却資産）額"/>
        <xdr:cNvSpPr txBox="1"/>
      </xdr:nvSpPr>
      <xdr:spPr>
        <a:xfrm>
          <a:off x="18458815" y="659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64770</xdr:rowOff>
    </xdr:from>
    <xdr:ext cx="534035" cy="259080"/>
    <xdr:sp macro="" textlink="">
      <xdr:nvSpPr>
        <xdr:cNvPr id="588" name="n_2aveValue【一般廃棄物処理施設】&#10;一人当たり有形固定資産（償却資産）額"/>
        <xdr:cNvSpPr txBox="1"/>
      </xdr:nvSpPr>
      <xdr:spPr>
        <a:xfrm>
          <a:off x="17699990" y="660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90170</xdr:rowOff>
    </xdr:from>
    <xdr:ext cx="534035" cy="258445"/>
    <xdr:sp macro="" textlink="">
      <xdr:nvSpPr>
        <xdr:cNvPr id="589" name="n_3aveValue【一般廃棄物処理施設】&#10;一人当たり有形固定資産（償却資産）額"/>
        <xdr:cNvSpPr txBox="1"/>
      </xdr:nvSpPr>
      <xdr:spPr>
        <a:xfrm>
          <a:off x="16904970" y="6631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115570</xdr:rowOff>
    </xdr:from>
    <xdr:ext cx="534035" cy="259080"/>
    <xdr:sp macro="" textlink="">
      <xdr:nvSpPr>
        <xdr:cNvPr id="590" name="n_4aveValue【一般廃棄物処理施設】&#10;一人当たり有形固定資産（償却資産）額"/>
        <xdr:cNvSpPr txBox="1"/>
      </xdr:nvSpPr>
      <xdr:spPr>
        <a:xfrm>
          <a:off x="16133445" y="632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27305</xdr:rowOff>
    </xdr:from>
    <xdr:ext cx="598170" cy="259080"/>
    <xdr:sp macro="" textlink="">
      <xdr:nvSpPr>
        <xdr:cNvPr id="591" name="n_1mainValue【一般廃棄物処理施設】&#10;一人当たり有形固定資産（償却資産）額"/>
        <xdr:cNvSpPr txBox="1"/>
      </xdr:nvSpPr>
      <xdr:spPr>
        <a:xfrm>
          <a:off x="18426430" y="6066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152400</xdr:rowOff>
    </xdr:from>
    <xdr:ext cx="598170" cy="259080"/>
    <xdr:sp macro="" textlink="">
      <xdr:nvSpPr>
        <xdr:cNvPr id="592" name="n_2mainValue【一般廃棄物処理施設】&#10;一人当たり有形固定資産（償却資産）額"/>
        <xdr:cNvSpPr txBox="1"/>
      </xdr:nvSpPr>
      <xdr:spPr>
        <a:xfrm>
          <a:off x="17667605" y="6023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156845</xdr:rowOff>
    </xdr:from>
    <xdr:ext cx="598170" cy="259080"/>
    <xdr:sp macro="" textlink="">
      <xdr:nvSpPr>
        <xdr:cNvPr id="593" name="n_3mainValue【一般廃棄物処理施設】&#10;一人当たり有形固定資産（償却資産）額"/>
        <xdr:cNvSpPr txBox="1"/>
      </xdr:nvSpPr>
      <xdr:spPr>
        <a:xfrm>
          <a:off x="16872585" y="602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4" name="正方形/長方形 593"/>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5" name="正方形/長方形 594"/>
        <xdr:cNvSpPr/>
      </xdr:nvSpPr>
      <xdr:spPr>
        <a:xfrm>
          <a:off x="110223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96" name="正方形/長方形 595"/>
        <xdr:cNvSpPr/>
      </xdr:nvSpPr>
      <xdr:spPr>
        <a:xfrm>
          <a:off x="110223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7" name="正方形/長方形 596"/>
        <xdr:cNvSpPr/>
      </xdr:nvSpPr>
      <xdr:spPr>
        <a:xfrm>
          <a:off x="1192085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8" name="正方形/長方形 597"/>
        <xdr:cNvSpPr/>
      </xdr:nvSpPr>
      <xdr:spPr>
        <a:xfrm>
          <a:off x="1192085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9" name="正方形/長方形 598"/>
        <xdr:cNvSpPr/>
      </xdr:nvSpPr>
      <xdr:spPr>
        <a:xfrm>
          <a:off x="129228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0" name="正方形/長方形 599"/>
        <xdr:cNvSpPr/>
      </xdr:nvSpPr>
      <xdr:spPr>
        <a:xfrm>
          <a:off x="129228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1" name="正方形/長方形 600"/>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602" name="テキスト ボックス 601"/>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603" name="直線コネクタ 602"/>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65</xdr:row>
      <xdr:rowOff>143510</xdr:rowOff>
    </xdr:from>
    <xdr:ext cx="467360" cy="258445"/>
    <xdr:sp macro="" textlink="">
      <xdr:nvSpPr>
        <xdr:cNvPr id="604" name="テキスト ボックス 603"/>
        <xdr:cNvSpPr txBox="1"/>
      </xdr:nvSpPr>
      <xdr:spPr>
        <a:xfrm>
          <a:off x="10521315"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167005</xdr:colOff>
      <xdr:row>64</xdr:row>
      <xdr:rowOff>76200</xdr:rowOff>
    </xdr:to>
    <xdr:cxnSp macro="">
      <xdr:nvCxnSpPr>
        <xdr:cNvPr id="605" name="直線コネクタ 604"/>
        <xdr:cNvCxnSpPr/>
      </xdr:nvCxnSpPr>
      <xdr:spPr>
        <a:xfrm>
          <a:off x="10918825" y="108089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8445"/>
    <xdr:sp macro="" textlink="">
      <xdr:nvSpPr>
        <xdr:cNvPr id="606" name="テキスト ボックス 605"/>
        <xdr:cNvSpPr txBox="1"/>
      </xdr:nvSpPr>
      <xdr:spPr>
        <a:xfrm>
          <a:off x="10562590"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167005</xdr:colOff>
      <xdr:row>62</xdr:row>
      <xdr:rowOff>38100</xdr:rowOff>
    </xdr:to>
    <xdr:cxnSp macro="">
      <xdr:nvCxnSpPr>
        <xdr:cNvPr id="607" name="直線コネクタ 606"/>
        <xdr:cNvCxnSpPr/>
      </xdr:nvCxnSpPr>
      <xdr:spPr>
        <a:xfrm>
          <a:off x="10918825" y="104355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08" name="テキスト ボックス 607"/>
        <xdr:cNvSpPr txBox="1"/>
      </xdr:nvSpPr>
      <xdr:spPr>
        <a:xfrm>
          <a:off x="10562590"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167005</xdr:colOff>
      <xdr:row>60</xdr:row>
      <xdr:rowOff>0</xdr:rowOff>
    </xdr:to>
    <xdr:cxnSp macro="">
      <xdr:nvCxnSpPr>
        <xdr:cNvPr id="609" name="直線コネクタ 608"/>
        <xdr:cNvCxnSpPr/>
      </xdr:nvCxnSpPr>
      <xdr:spPr>
        <a:xfrm>
          <a:off x="10918825" y="100622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0" name="テキスト ボックス 609"/>
        <xdr:cNvSpPr txBox="1"/>
      </xdr:nvSpPr>
      <xdr:spPr>
        <a:xfrm>
          <a:off x="10562590"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167005</xdr:colOff>
      <xdr:row>57</xdr:row>
      <xdr:rowOff>133350</xdr:rowOff>
    </xdr:to>
    <xdr:cxnSp macro="">
      <xdr:nvCxnSpPr>
        <xdr:cNvPr id="611" name="直線コネクタ 610"/>
        <xdr:cNvCxnSpPr/>
      </xdr:nvCxnSpPr>
      <xdr:spPr>
        <a:xfrm>
          <a:off x="10918825" y="9692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612" name="テキスト ボックス 611"/>
        <xdr:cNvSpPr txBox="1"/>
      </xdr:nvSpPr>
      <xdr:spPr>
        <a:xfrm>
          <a:off x="10562590"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167005</xdr:colOff>
      <xdr:row>55</xdr:row>
      <xdr:rowOff>95250</xdr:rowOff>
    </xdr:to>
    <xdr:cxnSp macro="">
      <xdr:nvCxnSpPr>
        <xdr:cNvPr id="613" name="直線コネクタ 612"/>
        <xdr:cNvCxnSpPr/>
      </xdr:nvCxnSpPr>
      <xdr:spPr>
        <a:xfrm>
          <a:off x="10918825" y="93192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9090" cy="258445"/>
    <xdr:sp macro="" textlink="">
      <xdr:nvSpPr>
        <xdr:cNvPr id="614" name="テキスト ボックス 613"/>
        <xdr:cNvSpPr txBox="1"/>
      </xdr:nvSpPr>
      <xdr:spPr>
        <a:xfrm>
          <a:off x="10626725" y="91808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615" name="直線コネクタ 614"/>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保健センター・保健所】&#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63</xdr:row>
      <xdr:rowOff>108585</xdr:rowOff>
    </xdr:to>
    <xdr:cxnSp macro="">
      <xdr:nvCxnSpPr>
        <xdr:cNvPr id="617" name="直線コネクタ 616"/>
        <xdr:cNvCxnSpPr/>
      </xdr:nvCxnSpPr>
      <xdr:spPr>
        <a:xfrm flipV="1">
          <a:off x="14321790" y="940308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112395</xdr:rowOff>
    </xdr:from>
    <xdr:ext cx="404495" cy="259080"/>
    <xdr:sp macro="" textlink="">
      <xdr:nvSpPr>
        <xdr:cNvPr id="618" name="【保健センター・保健所】&#10;有形固定資産減価償却率最小値テキスト"/>
        <xdr:cNvSpPr txBox="1"/>
      </xdr:nvSpPr>
      <xdr:spPr>
        <a:xfrm>
          <a:off x="14360525" y="10677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108585</xdr:rowOff>
    </xdr:from>
    <xdr:to xmlns:xdr="http://schemas.openxmlformats.org/drawingml/2006/spreadsheetDrawing">
      <xdr:col>86</xdr:col>
      <xdr:colOff>25400</xdr:colOff>
      <xdr:row>63</xdr:row>
      <xdr:rowOff>108585</xdr:rowOff>
    </xdr:to>
    <xdr:cxnSp macro="">
      <xdr:nvCxnSpPr>
        <xdr:cNvPr id="619" name="直線コネクタ 618"/>
        <xdr:cNvCxnSpPr/>
      </xdr:nvCxnSpPr>
      <xdr:spPr>
        <a:xfrm>
          <a:off x="14233525" y="106737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39725" cy="258445"/>
    <xdr:sp macro="" textlink="">
      <xdr:nvSpPr>
        <xdr:cNvPr id="620" name="【保健センター・保健所】&#10;有形固定資産減価償却率最大値テキスト"/>
        <xdr:cNvSpPr txBox="1"/>
      </xdr:nvSpPr>
      <xdr:spPr>
        <a:xfrm>
          <a:off x="14360525" y="918591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621" name="直線コネクタ 620"/>
        <xdr:cNvCxnSpPr/>
      </xdr:nvCxnSpPr>
      <xdr:spPr>
        <a:xfrm>
          <a:off x="14233525" y="9403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52070</xdr:rowOff>
    </xdr:from>
    <xdr:ext cx="404495" cy="258445"/>
    <xdr:sp macro="" textlink="">
      <xdr:nvSpPr>
        <xdr:cNvPr id="622" name="【保健センター・保健所】&#10;有形固定資産減価償却率平均値テキスト"/>
        <xdr:cNvSpPr txBox="1"/>
      </xdr:nvSpPr>
      <xdr:spPr>
        <a:xfrm>
          <a:off x="14360525" y="99466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29210</xdr:rowOff>
    </xdr:from>
    <xdr:to xmlns:xdr="http://schemas.openxmlformats.org/drawingml/2006/spreadsheetDrawing">
      <xdr:col>85</xdr:col>
      <xdr:colOff>167005</xdr:colOff>
      <xdr:row>60</xdr:row>
      <xdr:rowOff>130810</xdr:rowOff>
    </xdr:to>
    <xdr:sp macro="" textlink="">
      <xdr:nvSpPr>
        <xdr:cNvPr id="623" name="フローチャート: 判断 622"/>
        <xdr:cNvSpPr/>
      </xdr:nvSpPr>
      <xdr:spPr>
        <a:xfrm>
          <a:off x="14271625" y="1009142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69850</xdr:rowOff>
    </xdr:to>
    <xdr:sp macro="" textlink="">
      <xdr:nvSpPr>
        <xdr:cNvPr id="624" name="フローチャート: 判断 623"/>
        <xdr:cNvSpPr/>
      </xdr:nvSpPr>
      <xdr:spPr>
        <a:xfrm>
          <a:off x="13527405" y="100349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140335</xdr:rowOff>
    </xdr:from>
    <xdr:to xmlns:xdr="http://schemas.openxmlformats.org/drawingml/2006/spreadsheetDrawing">
      <xdr:col>76</xdr:col>
      <xdr:colOff>165100</xdr:colOff>
      <xdr:row>60</xdr:row>
      <xdr:rowOff>69850</xdr:rowOff>
    </xdr:to>
    <xdr:sp macro="" textlink="">
      <xdr:nvSpPr>
        <xdr:cNvPr id="625" name="フローチャート: 判断 624"/>
        <xdr:cNvSpPr/>
      </xdr:nvSpPr>
      <xdr:spPr>
        <a:xfrm>
          <a:off x="12755880" y="100349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97790</xdr:rowOff>
    </xdr:from>
    <xdr:to xmlns:xdr="http://schemas.openxmlformats.org/drawingml/2006/spreadsheetDrawing">
      <xdr:col>72</xdr:col>
      <xdr:colOff>38100</xdr:colOff>
      <xdr:row>60</xdr:row>
      <xdr:rowOff>28575</xdr:rowOff>
    </xdr:to>
    <xdr:sp macro="" textlink="">
      <xdr:nvSpPr>
        <xdr:cNvPr id="626" name="フローチャート: 判断 625"/>
        <xdr:cNvSpPr/>
      </xdr:nvSpPr>
      <xdr:spPr>
        <a:xfrm>
          <a:off x="11984355" y="999236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627" name="フローチャート: 判断 626"/>
        <xdr:cNvSpPr/>
      </xdr:nvSpPr>
      <xdr:spPr>
        <a:xfrm>
          <a:off x="11189335"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628" name="テキスト ボックス 627"/>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629" name="テキスト ボックス 628"/>
        <xdr:cNvSpPr txBox="1"/>
      </xdr:nvSpPr>
      <xdr:spPr>
        <a:xfrm>
          <a:off x="134112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9080"/>
    <xdr:sp macro="" textlink="">
      <xdr:nvSpPr>
        <xdr:cNvPr id="630" name="テキスト ボックス 629"/>
        <xdr:cNvSpPr txBox="1"/>
      </xdr:nvSpPr>
      <xdr:spPr>
        <a:xfrm>
          <a:off x="1263967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631" name="テキスト ボックス 630"/>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632" name="テキスト ボックス 631"/>
        <xdr:cNvSpPr txBox="1"/>
      </xdr:nvSpPr>
      <xdr:spPr>
        <a:xfrm>
          <a:off x="110731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82550</xdr:rowOff>
    </xdr:from>
    <xdr:to xmlns:xdr="http://schemas.openxmlformats.org/drawingml/2006/spreadsheetDrawing">
      <xdr:col>85</xdr:col>
      <xdr:colOff>167005</xdr:colOff>
      <xdr:row>62</xdr:row>
      <xdr:rowOff>12700</xdr:rowOff>
    </xdr:to>
    <xdr:sp macro="" textlink="">
      <xdr:nvSpPr>
        <xdr:cNvPr id="633" name="楕円 632"/>
        <xdr:cNvSpPr/>
      </xdr:nvSpPr>
      <xdr:spPr>
        <a:xfrm>
          <a:off x="14271625" y="1031240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60960</xdr:rowOff>
    </xdr:from>
    <xdr:ext cx="404495" cy="259080"/>
    <xdr:sp macro="" textlink="">
      <xdr:nvSpPr>
        <xdr:cNvPr id="634" name="【保健センター・保健所】&#10;有形固定資産減価償却率該当値テキスト"/>
        <xdr:cNvSpPr txBox="1"/>
      </xdr:nvSpPr>
      <xdr:spPr>
        <a:xfrm>
          <a:off x="14360525" y="10290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36830</xdr:rowOff>
    </xdr:from>
    <xdr:to xmlns:xdr="http://schemas.openxmlformats.org/drawingml/2006/spreadsheetDrawing">
      <xdr:col>81</xdr:col>
      <xdr:colOff>101600</xdr:colOff>
      <xdr:row>61</xdr:row>
      <xdr:rowOff>138430</xdr:rowOff>
    </xdr:to>
    <xdr:sp macro="" textlink="">
      <xdr:nvSpPr>
        <xdr:cNvPr id="635" name="楕円 634"/>
        <xdr:cNvSpPr/>
      </xdr:nvSpPr>
      <xdr:spPr>
        <a:xfrm>
          <a:off x="13527405"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87630</xdr:rowOff>
    </xdr:from>
    <xdr:to xmlns:xdr="http://schemas.openxmlformats.org/drawingml/2006/spreadsheetDrawing">
      <xdr:col>85</xdr:col>
      <xdr:colOff>127000</xdr:colOff>
      <xdr:row>61</xdr:row>
      <xdr:rowOff>133350</xdr:rowOff>
    </xdr:to>
    <xdr:cxnSp macro="">
      <xdr:nvCxnSpPr>
        <xdr:cNvPr id="636" name="直線コネクタ 635"/>
        <xdr:cNvCxnSpPr/>
      </xdr:nvCxnSpPr>
      <xdr:spPr>
        <a:xfrm>
          <a:off x="13578205" y="1031748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164465</xdr:rowOff>
    </xdr:from>
    <xdr:to xmlns:xdr="http://schemas.openxmlformats.org/drawingml/2006/spreadsheetDrawing">
      <xdr:col>76</xdr:col>
      <xdr:colOff>165100</xdr:colOff>
      <xdr:row>61</xdr:row>
      <xdr:rowOff>94615</xdr:rowOff>
    </xdr:to>
    <xdr:sp macro="" textlink="">
      <xdr:nvSpPr>
        <xdr:cNvPr id="637" name="楕円 636"/>
        <xdr:cNvSpPr/>
      </xdr:nvSpPr>
      <xdr:spPr>
        <a:xfrm>
          <a:off x="1275588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43815</xdr:rowOff>
    </xdr:from>
    <xdr:to xmlns:xdr="http://schemas.openxmlformats.org/drawingml/2006/spreadsheetDrawing">
      <xdr:col>81</xdr:col>
      <xdr:colOff>50800</xdr:colOff>
      <xdr:row>61</xdr:row>
      <xdr:rowOff>87630</xdr:rowOff>
    </xdr:to>
    <xdr:cxnSp macro="">
      <xdr:nvCxnSpPr>
        <xdr:cNvPr id="638" name="直線コネクタ 637"/>
        <xdr:cNvCxnSpPr/>
      </xdr:nvCxnSpPr>
      <xdr:spPr>
        <a:xfrm>
          <a:off x="12806680" y="10273665"/>
          <a:ext cx="7715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135890</xdr:rowOff>
    </xdr:from>
    <xdr:to xmlns:xdr="http://schemas.openxmlformats.org/drawingml/2006/spreadsheetDrawing">
      <xdr:col>72</xdr:col>
      <xdr:colOff>38100</xdr:colOff>
      <xdr:row>61</xdr:row>
      <xdr:rowOff>66040</xdr:rowOff>
    </xdr:to>
    <xdr:sp macro="" textlink="">
      <xdr:nvSpPr>
        <xdr:cNvPr id="639" name="楕円 638"/>
        <xdr:cNvSpPr/>
      </xdr:nvSpPr>
      <xdr:spPr>
        <a:xfrm>
          <a:off x="11984355" y="1019810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61</xdr:row>
      <xdr:rowOff>15240</xdr:rowOff>
    </xdr:from>
    <xdr:to xmlns:xdr="http://schemas.openxmlformats.org/drawingml/2006/spreadsheetDrawing">
      <xdr:col>76</xdr:col>
      <xdr:colOff>114300</xdr:colOff>
      <xdr:row>61</xdr:row>
      <xdr:rowOff>43815</xdr:rowOff>
    </xdr:to>
    <xdr:cxnSp macro="">
      <xdr:nvCxnSpPr>
        <xdr:cNvPr id="640" name="直線コネクタ 639"/>
        <xdr:cNvCxnSpPr/>
      </xdr:nvCxnSpPr>
      <xdr:spPr>
        <a:xfrm>
          <a:off x="12024360" y="10245090"/>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133985</xdr:rowOff>
    </xdr:from>
    <xdr:to xmlns:xdr="http://schemas.openxmlformats.org/drawingml/2006/spreadsheetDrawing">
      <xdr:col>67</xdr:col>
      <xdr:colOff>101600</xdr:colOff>
      <xdr:row>61</xdr:row>
      <xdr:rowOff>64135</xdr:rowOff>
    </xdr:to>
    <xdr:sp macro="" textlink="">
      <xdr:nvSpPr>
        <xdr:cNvPr id="641" name="楕円 640"/>
        <xdr:cNvSpPr/>
      </xdr:nvSpPr>
      <xdr:spPr>
        <a:xfrm>
          <a:off x="11189335" y="1019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13335</xdr:rowOff>
    </xdr:from>
    <xdr:to xmlns:xdr="http://schemas.openxmlformats.org/drawingml/2006/spreadsheetDrawing">
      <xdr:col>71</xdr:col>
      <xdr:colOff>167005</xdr:colOff>
      <xdr:row>61</xdr:row>
      <xdr:rowOff>15240</xdr:rowOff>
    </xdr:to>
    <xdr:cxnSp macro="">
      <xdr:nvCxnSpPr>
        <xdr:cNvPr id="642" name="直線コネクタ 641"/>
        <xdr:cNvCxnSpPr/>
      </xdr:nvCxnSpPr>
      <xdr:spPr>
        <a:xfrm>
          <a:off x="11240135" y="10243185"/>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86360</xdr:rowOff>
    </xdr:from>
    <xdr:ext cx="404495" cy="257810"/>
    <xdr:sp macro="" textlink="">
      <xdr:nvSpPr>
        <xdr:cNvPr id="643" name="n_1aveValue【保健センター・保健所】&#10;有形固定資産減価償却率"/>
        <xdr:cNvSpPr txBox="1"/>
      </xdr:nvSpPr>
      <xdr:spPr>
        <a:xfrm>
          <a:off x="13386435" y="98132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86360</xdr:rowOff>
    </xdr:from>
    <xdr:ext cx="404495" cy="257810"/>
    <xdr:sp macro="" textlink="">
      <xdr:nvSpPr>
        <xdr:cNvPr id="644" name="n_2aveValue【保健センター・保健所】&#10;有形固定資産減価償却率"/>
        <xdr:cNvSpPr txBox="1"/>
      </xdr:nvSpPr>
      <xdr:spPr>
        <a:xfrm>
          <a:off x="12627610" y="98132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44450</xdr:rowOff>
    </xdr:from>
    <xdr:ext cx="404495" cy="259080"/>
    <xdr:sp macro="" textlink="">
      <xdr:nvSpPr>
        <xdr:cNvPr id="645" name="n_3aveValue【保健センター・保健所】&#10;有形固定資産減価償却率"/>
        <xdr:cNvSpPr txBox="1"/>
      </xdr:nvSpPr>
      <xdr:spPr>
        <a:xfrm>
          <a:off x="11856085" y="977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19685</xdr:rowOff>
    </xdr:from>
    <xdr:ext cx="404495" cy="259080"/>
    <xdr:sp macro="" textlink="">
      <xdr:nvSpPr>
        <xdr:cNvPr id="646" name="n_4aveValue【保健センター・保健所】&#10;有形固定資産減価償却率"/>
        <xdr:cNvSpPr txBox="1"/>
      </xdr:nvSpPr>
      <xdr:spPr>
        <a:xfrm>
          <a:off x="11061065" y="9746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129540</xdr:rowOff>
    </xdr:from>
    <xdr:ext cx="404495" cy="258445"/>
    <xdr:sp macro="" textlink="">
      <xdr:nvSpPr>
        <xdr:cNvPr id="647" name="n_1mainValue【保健センター・保健所】&#10;有形固定資産減価償却率"/>
        <xdr:cNvSpPr txBox="1"/>
      </xdr:nvSpPr>
      <xdr:spPr>
        <a:xfrm>
          <a:off x="13386435" y="10359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85725</xdr:rowOff>
    </xdr:from>
    <xdr:ext cx="404495" cy="258445"/>
    <xdr:sp macro="" textlink="">
      <xdr:nvSpPr>
        <xdr:cNvPr id="648" name="n_2mainValue【保健センター・保健所】&#10;有形固定資産減価償却率"/>
        <xdr:cNvSpPr txBox="1"/>
      </xdr:nvSpPr>
      <xdr:spPr>
        <a:xfrm>
          <a:off x="12627610" y="10315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57150</xdr:rowOff>
    </xdr:from>
    <xdr:ext cx="404495" cy="259080"/>
    <xdr:sp macro="" textlink="">
      <xdr:nvSpPr>
        <xdr:cNvPr id="649" name="n_3mainValue【保健センター・保健所】&#10;有形固定資産減価償却率"/>
        <xdr:cNvSpPr txBox="1"/>
      </xdr:nvSpPr>
      <xdr:spPr>
        <a:xfrm>
          <a:off x="11856085" y="10287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55245</xdr:rowOff>
    </xdr:from>
    <xdr:ext cx="404495" cy="258445"/>
    <xdr:sp macro="" textlink="">
      <xdr:nvSpPr>
        <xdr:cNvPr id="650" name="n_4mainValue【保健センター・保健所】&#10;有形固定資産減価償却率"/>
        <xdr:cNvSpPr txBox="1"/>
      </xdr:nvSpPr>
      <xdr:spPr>
        <a:xfrm>
          <a:off x="1106106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1" name="正方形/長方形 650"/>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2" name="正方形/長方形 651"/>
        <xdr:cNvSpPr/>
      </xdr:nvSpPr>
      <xdr:spPr>
        <a:xfrm>
          <a:off x="161594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3" name="正方形/長方形 652"/>
        <xdr:cNvSpPr/>
      </xdr:nvSpPr>
      <xdr:spPr>
        <a:xfrm>
          <a:off x="161594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4" name="正方形/長方形 653"/>
        <xdr:cNvSpPr/>
      </xdr:nvSpPr>
      <xdr:spPr>
        <a:xfrm>
          <a:off x="1703451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55" name="正方形/長方形 654"/>
        <xdr:cNvSpPr/>
      </xdr:nvSpPr>
      <xdr:spPr>
        <a:xfrm>
          <a:off x="1703451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56" name="正方形/長方形 655"/>
        <xdr:cNvSpPr/>
      </xdr:nvSpPr>
      <xdr:spPr>
        <a:xfrm>
          <a:off x="180365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57" name="正方形/長方形 656"/>
        <xdr:cNvSpPr/>
      </xdr:nvSpPr>
      <xdr:spPr>
        <a:xfrm>
          <a:off x="180365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8" name="正方形/長方形 657"/>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659" name="テキスト ボックス 658"/>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0" name="直線コネクタ 659"/>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1" name="直線コネクタ 660"/>
        <xdr:cNvCxnSpPr/>
      </xdr:nvCxnSpPr>
      <xdr:spPr>
        <a:xfrm>
          <a:off x="16032480" y="10732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8445"/>
    <xdr:sp macro="" textlink="">
      <xdr:nvSpPr>
        <xdr:cNvPr id="662" name="テキスト ボックス 661"/>
        <xdr:cNvSpPr txBox="1"/>
      </xdr:nvSpPr>
      <xdr:spPr>
        <a:xfrm>
          <a:off x="15635605" y="10594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63" name="直線コネクタ 662"/>
        <xdr:cNvCxnSpPr/>
      </xdr:nvCxnSpPr>
      <xdr:spPr>
        <a:xfrm>
          <a:off x="16032480" y="102870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810"/>
    <xdr:sp macro="" textlink="">
      <xdr:nvSpPr>
        <xdr:cNvPr id="664" name="テキスト ボックス 663"/>
        <xdr:cNvSpPr txBox="1"/>
      </xdr:nvSpPr>
      <xdr:spPr>
        <a:xfrm>
          <a:off x="15635605" y="101485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65" name="直線コネクタ 664"/>
        <xdr:cNvCxnSpPr/>
      </xdr:nvCxnSpPr>
      <xdr:spPr>
        <a:xfrm>
          <a:off x="16032480" y="98412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8445"/>
    <xdr:sp macro="" textlink="">
      <xdr:nvSpPr>
        <xdr:cNvPr id="666" name="テキスト ボックス 665"/>
        <xdr:cNvSpPr txBox="1"/>
      </xdr:nvSpPr>
      <xdr:spPr>
        <a:xfrm>
          <a:off x="15635605" y="97028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67" name="直線コネクタ 666"/>
        <xdr:cNvCxnSpPr/>
      </xdr:nvCxnSpPr>
      <xdr:spPr>
        <a:xfrm>
          <a:off x="16032480" y="9391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8445"/>
    <xdr:sp macro="" textlink="">
      <xdr:nvSpPr>
        <xdr:cNvPr id="668" name="テキスト ボックス 667"/>
        <xdr:cNvSpPr txBox="1"/>
      </xdr:nvSpPr>
      <xdr:spPr>
        <a:xfrm>
          <a:off x="15635605" y="9253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69" name="直線コネクタ 668"/>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70" name="テキスト ボックス 669"/>
        <xdr:cNvSpPr txBox="1"/>
      </xdr:nvSpPr>
      <xdr:spPr>
        <a:xfrm>
          <a:off x="15635605"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保健センター・保健所】&#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80010</xdr:rowOff>
    </xdr:from>
    <xdr:to xmlns:xdr="http://schemas.openxmlformats.org/drawingml/2006/spreadsheetDrawing">
      <xdr:col>116</xdr:col>
      <xdr:colOff>62865</xdr:colOff>
      <xdr:row>63</xdr:row>
      <xdr:rowOff>153035</xdr:rowOff>
    </xdr:to>
    <xdr:cxnSp macro="">
      <xdr:nvCxnSpPr>
        <xdr:cNvPr id="672" name="直線コネクタ 671"/>
        <xdr:cNvCxnSpPr/>
      </xdr:nvCxnSpPr>
      <xdr:spPr>
        <a:xfrm flipV="1">
          <a:off x="19435445" y="930402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265" cy="259080"/>
    <xdr:sp macro="" textlink="">
      <xdr:nvSpPr>
        <xdr:cNvPr id="673" name="【保健センター・保健所】&#10;一人当たり面積最小値テキスト"/>
        <xdr:cNvSpPr txBox="1"/>
      </xdr:nvSpPr>
      <xdr:spPr>
        <a:xfrm>
          <a:off x="19474180" y="1072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74" name="直線コネクタ 673"/>
        <xdr:cNvCxnSpPr/>
      </xdr:nvCxnSpPr>
      <xdr:spPr>
        <a:xfrm>
          <a:off x="19370675" y="107181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26670</xdr:rowOff>
    </xdr:from>
    <xdr:ext cx="469265" cy="259080"/>
    <xdr:sp macro="" textlink="">
      <xdr:nvSpPr>
        <xdr:cNvPr id="675" name="【保健センター・保健所】&#10;一人当たり面積最大値テキスト"/>
        <xdr:cNvSpPr txBox="1"/>
      </xdr:nvSpPr>
      <xdr:spPr>
        <a:xfrm>
          <a:off x="19474180" y="9083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80010</xdr:rowOff>
    </xdr:from>
    <xdr:to xmlns:xdr="http://schemas.openxmlformats.org/drawingml/2006/spreadsheetDrawing">
      <xdr:col>116</xdr:col>
      <xdr:colOff>152400</xdr:colOff>
      <xdr:row>55</xdr:row>
      <xdr:rowOff>80010</xdr:rowOff>
    </xdr:to>
    <xdr:cxnSp macro="">
      <xdr:nvCxnSpPr>
        <xdr:cNvPr id="676" name="直線コネクタ 675"/>
        <xdr:cNvCxnSpPr/>
      </xdr:nvCxnSpPr>
      <xdr:spPr>
        <a:xfrm>
          <a:off x="19370675" y="93040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33020</xdr:rowOff>
    </xdr:from>
    <xdr:ext cx="469265" cy="258445"/>
    <xdr:sp macro="" textlink="">
      <xdr:nvSpPr>
        <xdr:cNvPr id="677" name="【保健センター・保健所】&#10;一人当たり面積平均値テキスト"/>
        <xdr:cNvSpPr txBox="1"/>
      </xdr:nvSpPr>
      <xdr:spPr>
        <a:xfrm>
          <a:off x="19474180" y="104305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54610</xdr:rowOff>
    </xdr:from>
    <xdr:to xmlns:xdr="http://schemas.openxmlformats.org/drawingml/2006/spreadsheetDrawing">
      <xdr:col>116</xdr:col>
      <xdr:colOff>114300</xdr:colOff>
      <xdr:row>62</xdr:row>
      <xdr:rowOff>156210</xdr:rowOff>
    </xdr:to>
    <xdr:sp macro="" textlink="">
      <xdr:nvSpPr>
        <xdr:cNvPr id="678" name="フローチャート: 判断 677"/>
        <xdr:cNvSpPr/>
      </xdr:nvSpPr>
      <xdr:spPr>
        <a:xfrm>
          <a:off x="1938528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54610</xdr:rowOff>
    </xdr:from>
    <xdr:to xmlns:xdr="http://schemas.openxmlformats.org/drawingml/2006/spreadsheetDrawing">
      <xdr:col>112</xdr:col>
      <xdr:colOff>38100</xdr:colOff>
      <xdr:row>62</xdr:row>
      <xdr:rowOff>156210</xdr:rowOff>
    </xdr:to>
    <xdr:sp macro="" textlink="">
      <xdr:nvSpPr>
        <xdr:cNvPr id="679" name="フローチャート: 判断 678"/>
        <xdr:cNvSpPr/>
      </xdr:nvSpPr>
      <xdr:spPr>
        <a:xfrm>
          <a:off x="18664555" y="104521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165100</xdr:rowOff>
    </xdr:to>
    <xdr:sp macro="" textlink="">
      <xdr:nvSpPr>
        <xdr:cNvPr id="680" name="フローチャート: 判断 679"/>
        <xdr:cNvSpPr/>
      </xdr:nvSpPr>
      <xdr:spPr>
        <a:xfrm>
          <a:off x="17869535"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54610</xdr:rowOff>
    </xdr:from>
    <xdr:to xmlns:xdr="http://schemas.openxmlformats.org/drawingml/2006/spreadsheetDrawing">
      <xdr:col>102</xdr:col>
      <xdr:colOff>165100</xdr:colOff>
      <xdr:row>62</xdr:row>
      <xdr:rowOff>156210</xdr:rowOff>
    </xdr:to>
    <xdr:sp macro="" textlink="">
      <xdr:nvSpPr>
        <xdr:cNvPr id="681" name="フローチャート: 判断 680"/>
        <xdr:cNvSpPr/>
      </xdr:nvSpPr>
      <xdr:spPr>
        <a:xfrm>
          <a:off x="1709801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45085</xdr:rowOff>
    </xdr:from>
    <xdr:to xmlns:xdr="http://schemas.openxmlformats.org/drawingml/2006/spreadsheetDrawing">
      <xdr:col>98</xdr:col>
      <xdr:colOff>38100</xdr:colOff>
      <xdr:row>62</xdr:row>
      <xdr:rowOff>146685</xdr:rowOff>
    </xdr:to>
    <xdr:sp macro="" textlink="">
      <xdr:nvSpPr>
        <xdr:cNvPr id="682" name="フローチャート: 判断 681"/>
        <xdr:cNvSpPr/>
      </xdr:nvSpPr>
      <xdr:spPr>
        <a:xfrm>
          <a:off x="16326485" y="104425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683" name="テキスト ボックス 682"/>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684" name="テキスト ボックス 683"/>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685" name="テキスト ボックス 684"/>
        <xdr:cNvSpPr txBox="1"/>
      </xdr:nvSpPr>
      <xdr:spPr>
        <a:xfrm>
          <a:off x="1775333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9080"/>
    <xdr:sp macro="" textlink="">
      <xdr:nvSpPr>
        <xdr:cNvPr id="686" name="テキスト ボックス 685"/>
        <xdr:cNvSpPr txBox="1"/>
      </xdr:nvSpPr>
      <xdr:spPr>
        <a:xfrm>
          <a:off x="16981805"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687" name="テキスト ボックス 686"/>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161925</xdr:rowOff>
    </xdr:from>
    <xdr:to xmlns:xdr="http://schemas.openxmlformats.org/drawingml/2006/spreadsheetDrawing">
      <xdr:col>116</xdr:col>
      <xdr:colOff>114300</xdr:colOff>
      <xdr:row>62</xdr:row>
      <xdr:rowOff>92075</xdr:rowOff>
    </xdr:to>
    <xdr:sp macro="" textlink="">
      <xdr:nvSpPr>
        <xdr:cNvPr id="688" name="楕円 687"/>
        <xdr:cNvSpPr/>
      </xdr:nvSpPr>
      <xdr:spPr>
        <a:xfrm>
          <a:off x="19385280"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13335</xdr:rowOff>
    </xdr:from>
    <xdr:ext cx="469265" cy="258445"/>
    <xdr:sp macro="" textlink="">
      <xdr:nvSpPr>
        <xdr:cNvPr id="689" name="【保健センター・保健所】&#10;一人当たり面積該当値テキスト"/>
        <xdr:cNvSpPr txBox="1"/>
      </xdr:nvSpPr>
      <xdr:spPr>
        <a:xfrm>
          <a:off x="19474180" y="10243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161925</xdr:rowOff>
    </xdr:from>
    <xdr:to xmlns:xdr="http://schemas.openxmlformats.org/drawingml/2006/spreadsheetDrawing">
      <xdr:col>112</xdr:col>
      <xdr:colOff>38100</xdr:colOff>
      <xdr:row>62</xdr:row>
      <xdr:rowOff>92075</xdr:rowOff>
    </xdr:to>
    <xdr:sp macro="" textlink="">
      <xdr:nvSpPr>
        <xdr:cNvPr id="690" name="楕円 689"/>
        <xdr:cNvSpPr/>
      </xdr:nvSpPr>
      <xdr:spPr>
        <a:xfrm>
          <a:off x="18664555" y="103917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62</xdr:row>
      <xdr:rowOff>41275</xdr:rowOff>
    </xdr:from>
    <xdr:to xmlns:xdr="http://schemas.openxmlformats.org/drawingml/2006/spreadsheetDrawing">
      <xdr:col>116</xdr:col>
      <xdr:colOff>63500</xdr:colOff>
      <xdr:row>62</xdr:row>
      <xdr:rowOff>41275</xdr:rowOff>
    </xdr:to>
    <xdr:cxnSp macro="">
      <xdr:nvCxnSpPr>
        <xdr:cNvPr id="691" name="直線コネクタ 690"/>
        <xdr:cNvCxnSpPr/>
      </xdr:nvCxnSpPr>
      <xdr:spPr>
        <a:xfrm>
          <a:off x="18704560" y="1043876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167640</xdr:rowOff>
    </xdr:from>
    <xdr:to xmlns:xdr="http://schemas.openxmlformats.org/drawingml/2006/spreadsheetDrawing">
      <xdr:col>107</xdr:col>
      <xdr:colOff>101600</xdr:colOff>
      <xdr:row>62</xdr:row>
      <xdr:rowOff>100965</xdr:rowOff>
    </xdr:to>
    <xdr:sp macro="" textlink="">
      <xdr:nvSpPr>
        <xdr:cNvPr id="692" name="楕円 691"/>
        <xdr:cNvSpPr/>
      </xdr:nvSpPr>
      <xdr:spPr>
        <a:xfrm>
          <a:off x="17869535" y="1039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41275</xdr:rowOff>
    </xdr:from>
    <xdr:to xmlns:xdr="http://schemas.openxmlformats.org/drawingml/2006/spreadsheetDrawing">
      <xdr:col>111</xdr:col>
      <xdr:colOff>167005</xdr:colOff>
      <xdr:row>62</xdr:row>
      <xdr:rowOff>50165</xdr:rowOff>
    </xdr:to>
    <xdr:cxnSp macro="">
      <xdr:nvCxnSpPr>
        <xdr:cNvPr id="693" name="直線コネクタ 692"/>
        <xdr:cNvCxnSpPr/>
      </xdr:nvCxnSpPr>
      <xdr:spPr>
        <a:xfrm flipV="1">
          <a:off x="17920335" y="10438765"/>
          <a:ext cx="7842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167640</xdr:rowOff>
    </xdr:from>
    <xdr:to xmlns:xdr="http://schemas.openxmlformats.org/drawingml/2006/spreadsheetDrawing">
      <xdr:col>102</xdr:col>
      <xdr:colOff>165100</xdr:colOff>
      <xdr:row>62</xdr:row>
      <xdr:rowOff>100965</xdr:rowOff>
    </xdr:to>
    <xdr:sp macro="" textlink="">
      <xdr:nvSpPr>
        <xdr:cNvPr id="694" name="楕円 693"/>
        <xdr:cNvSpPr/>
      </xdr:nvSpPr>
      <xdr:spPr>
        <a:xfrm>
          <a:off x="17098010" y="1039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50165</xdr:rowOff>
    </xdr:from>
    <xdr:to xmlns:xdr="http://schemas.openxmlformats.org/drawingml/2006/spreadsheetDrawing">
      <xdr:col>107</xdr:col>
      <xdr:colOff>50800</xdr:colOff>
      <xdr:row>62</xdr:row>
      <xdr:rowOff>50165</xdr:rowOff>
    </xdr:to>
    <xdr:cxnSp macro="">
      <xdr:nvCxnSpPr>
        <xdr:cNvPr id="695" name="直線コネクタ 694"/>
        <xdr:cNvCxnSpPr/>
      </xdr:nvCxnSpPr>
      <xdr:spPr>
        <a:xfrm>
          <a:off x="17148810" y="1044765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125095</xdr:rowOff>
    </xdr:from>
    <xdr:to xmlns:xdr="http://schemas.openxmlformats.org/drawingml/2006/spreadsheetDrawing">
      <xdr:col>98</xdr:col>
      <xdr:colOff>38100</xdr:colOff>
      <xdr:row>62</xdr:row>
      <xdr:rowOff>55245</xdr:rowOff>
    </xdr:to>
    <xdr:sp macro="" textlink="">
      <xdr:nvSpPr>
        <xdr:cNvPr id="696" name="楕円 695"/>
        <xdr:cNvSpPr/>
      </xdr:nvSpPr>
      <xdr:spPr>
        <a:xfrm>
          <a:off x="16326485" y="103549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62</xdr:row>
      <xdr:rowOff>4445</xdr:rowOff>
    </xdr:from>
    <xdr:to xmlns:xdr="http://schemas.openxmlformats.org/drawingml/2006/spreadsheetDrawing">
      <xdr:col>102</xdr:col>
      <xdr:colOff>114300</xdr:colOff>
      <xdr:row>62</xdr:row>
      <xdr:rowOff>50165</xdr:rowOff>
    </xdr:to>
    <xdr:cxnSp macro="">
      <xdr:nvCxnSpPr>
        <xdr:cNvPr id="697" name="直線コネクタ 696"/>
        <xdr:cNvCxnSpPr/>
      </xdr:nvCxnSpPr>
      <xdr:spPr>
        <a:xfrm>
          <a:off x="16366490" y="10401935"/>
          <a:ext cx="7823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147320</xdr:rowOff>
    </xdr:from>
    <xdr:ext cx="469265" cy="258445"/>
    <xdr:sp macro="" textlink="">
      <xdr:nvSpPr>
        <xdr:cNvPr id="698" name="n_1aveValue【保健センター・保健所】&#10;一人当たり面積"/>
        <xdr:cNvSpPr txBox="1"/>
      </xdr:nvSpPr>
      <xdr:spPr>
        <a:xfrm>
          <a:off x="18491200" y="1054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156210</xdr:rowOff>
    </xdr:from>
    <xdr:ext cx="469900" cy="259080"/>
    <xdr:sp macro="" textlink="">
      <xdr:nvSpPr>
        <xdr:cNvPr id="699" name="n_2aveValue【保健センター・保健所】&#10;一人当たり面積"/>
        <xdr:cNvSpPr txBox="1"/>
      </xdr:nvSpPr>
      <xdr:spPr>
        <a:xfrm>
          <a:off x="17708880" y="1055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147320</xdr:rowOff>
    </xdr:from>
    <xdr:ext cx="469900" cy="258445"/>
    <xdr:sp macro="" textlink="">
      <xdr:nvSpPr>
        <xdr:cNvPr id="700" name="n_3aveValue【保健センター・保健所】&#10;一人当たり面積"/>
        <xdr:cNvSpPr txBox="1"/>
      </xdr:nvSpPr>
      <xdr:spPr>
        <a:xfrm>
          <a:off x="16937355" y="10544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137795</xdr:rowOff>
    </xdr:from>
    <xdr:ext cx="469900" cy="259080"/>
    <xdr:sp macro="" textlink="">
      <xdr:nvSpPr>
        <xdr:cNvPr id="701" name="n_4aveValue【保健センター・保健所】&#10;一人当たり面積"/>
        <xdr:cNvSpPr txBox="1"/>
      </xdr:nvSpPr>
      <xdr:spPr>
        <a:xfrm>
          <a:off x="16165830" y="1053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108585</xdr:rowOff>
    </xdr:from>
    <xdr:ext cx="469265" cy="258445"/>
    <xdr:sp macro="" textlink="">
      <xdr:nvSpPr>
        <xdr:cNvPr id="702" name="n_1mainValue【保健センター・保健所】&#10;一人当たり面積"/>
        <xdr:cNvSpPr txBox="1"/>
      </xdr:nvSpPr>
      <xdr:spPr>
        <a:xfrm>
          <a:off x="18491200" y="10170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117475</xdr:rowOff>
    </xdr:from>
    <xdr:ext cx="469900" cy="259080"/>
    <xdr:sp macro="" textlink="">
      <xdr:nvSpPr>
        <xdr:cNvPr id="703" name="n_2mainValue【保健センター・保健所】&#10;一人当たり面積"/>
        <xdr:cNvSpPr txBox="1"/>
      </xdr:nvSpPr>
      <xdr:spPr>
        <a:xfrm>
          <a:off x="17708880" y="1017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117475</xdr:rowOff>
    </xdr:from>
    <xdr:ext cx="469900" cy="259080"/>
    <xdr:sp macro="" textlink="">
      <xdr:nvSpPr>
        <xdr:cNvPr id="704" name="n_3mainValue【保健センター・保健所】&#10;一人当たり面積"/>
        <xdr:cNvSpPr txBox="1"/>
      </xdr:nvSpPr>
      <xdr:spPr>
        <a:xfrm>
          <a:off x="16937355" y="1017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71755</xdr:rowOff>
    </xdr:from>
    <xdr:ext cx="469900" cy="258445"/>
    <xdr:sp macro="" textlink="">
      <xdr:nvSpPr>
        <xdr:cNvPr id="705" name="n_4mainValue【保健センター・保健所】&#10;一人当たり面積"/>
        <xdr:cNvSpPr txBox="1"/>
      </xdr:nvSpPr>
      <xdr:spPr>
        <a:xfrm>
          <a:off x="16165830" y="10133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06" name="正方形/長方形 705"/>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07" name="正方形/長方形 706"/>
        <xdr:cNvSpPr/>
      </xdr:nvSpPr>
      <xdr:spPr>
        <a:xfrm>
          <a:off x="110223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08" name="正方形/長方形 707"/>
        <xdr:cNvSpPr/>
      </xdr:nvSpPr>
      <xdr:spPr>
        <a:xfrm>
          <a:off x="110223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09" name="正方形/長方形 708"/>
        <xdr:cNvSpPr/>
      </xdr:nvSpPr>
      <xdr:spPr>
        <a:xfrm>
          <a:off x="1192085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0" name="正方形/長方形 709"/>
        <xdr:cNvSpPr/>
      </xdr:nvSpPr>
      <xdr:spPr>
        <a:xfrm>
          <a:off x="1192085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1" name="正方形/長方形 710"/>
        <xdr:cNvSpPr/>
      </xdr:nvSpPr>
      <xdr:spPr>
        <a:xfrm>
          <a:off x="129228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2" name="正方形/長方形 711"/>
        <xdr:cNvSpPr/>
      </xdr:nvSpPr>
      <xdr:spPr>
        <a:xfrm>
          <a:off x="129228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3" name="正方形/長方形 712"/>
        <xdr:cNvSpPr/>
      </xdr:nvSpPr>
      <xdr:spPr>
        <a:xfrm>
          <a:off x="10918825"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5425"/>
    <xdr:sp macro="" textlink="">
      <xdr:nvSpPr>
        <xdr:cNvPr id="714" name="テキスト ボックス 713"/>
        <xdr:cNvSpPr txBox="1"/>
      </xdr:nvSpPr>
      <xdr:spPr>
        <a:xfrm>
          <a:off x="1088072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167005</xdr:colOff>
      <xdr:row>88</xdr:row>
      <xdr:rowOff>152400</xdr:rowOff>
    </xdr:to>
    <xdr:cxnSp macro="">
      <xdr:nvCxnSpPr>
        <xdr:cNvPr id="715" name="直線コネクタ 714"/>
        <xdr:cNvCxnSpPr/>
      </xdr:nvCxnSpPr>
      <xdr:spPr>
        <a:xfrm>
          <a:off x="10918825" y="14908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88</xdr:row>
      <xdr:rowOff>10160</xdr:rowOff>
    </xdr:from>
    <xdr:ext cx="467360" cy="258445"/>
    <xdr:sp macro="" textlink="">
      <xdr:nvSpPr>
        <xdr:cNvPr id="716" name="テキスト ボックス 715"/>
        <xdr:cNvSpPr txBox="1"/>
      </xdr:nvSpPr>
      <xdr:spPr>
        <a:xfrm>
          <a:off x="10521315" y="147662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167005</xdr:colOff>
      <xdr:row>86</xdr:row>
      <xdr:rowOff>114300</xdr:rowOff>
    </xdr:to>
    <xdr:cxnSp macro="">
      <xdr:nvCxnSpPr>
        <xdr:cNvPr id="717" name="直線コネクタ 716"/>
        <xdr:cNvCxnSpPr/>
      </xdr:nvCxnSpPr>
      <xdr:spPr>
        <a:xfrm>
          <a:off x="10918825" y="14535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85</xdr:row>
      <xdr:rowOff>143510</xdr:rowOff>
    </xdr:from>
    <xdr:ext cx="467360" cy="258445"/>
    <xdr:sp macro="" textlink="">
      <xdr:nvSpPr>
        <xdr:cNvPr id="718" name="テキスト ボックス 717"/>
        <xdr:cNvSpPr txBox="1"/>
      </xdr:nvSpPr>
      <xdr:spPr>
        <a:xfrm>
          <a:off x="10521315"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167005</xdr:colOff>
      <xdr:row>84</xdr:row>
      <xdr:rowOff>76200</xdr:rowOff>
    </xdr:to>
    <xdr:cxnSp macro="">
      <xdr:nvCxnSpPr>
        <xdr:cNvPr id="719" name="直線コネクタ 718"/>
        <xdr:cNvCxnSpPr/>
      </xdr:nvCxnSpPr>
      <xdr:spPr>
        <a:xfrm>
          <a:off x="10918825" y="141617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720" name="テキスト ボックス 719"/>
        <xdr:cNvSpPr txBox="1"/>
      </xdr:nvSpPr>
      <xdr:spPr>
        <a:xfrm>
          <a:off x="10562590"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167005</xdr:colOff>
      <xdr:row>82</xdr:row>
      <xdr:rowOff>38100</xdr:rowOff>
    </xdr:to>
    <xdr:cxnSp macro="">
      <xdr:nvCxnSpPr>
        <xdr:cNvPr id="721" name="直線コネクタ 720"/>
        <xdr:cNvCxnSpPr/>
      </xdr:nvCxnSpPr>
      <xdr:spPr>
        <a:xfrm>
          <a:off x="10918825" y="137883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22" name="テキスト ボックス 721"/>
        <xdr:cNvSpPr txBox="1"/>
      </xdr:nvSpPr>
      <xdr:spPr>
        <a:xfrm>
          <a:off x="10562590"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167005</xdr:colOff>
      <xdr:row>80</xdr:row>
      <xdr:rowOff>0</xdr:rowOff>
    </xdr:to>
    <xdr:cxnSp macro="">
      <xdr:nvCxnSpPr>
        <xdr:cNvPr id="723" name="直線コネクタ 722"/>
        <xdr:cNvCxnSpPr/>
      </xdr:nvCxnSpPr>
      <xdr:spPr>
        <a:xfrm>
          <a:off x="10918825" y="134150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24" name="テキスト ボックス 723"/>
        <xdr:cNvSpPr txBox="1"/>
      </xdr:nvSpPr>
      <xdr:spPr>
        <a:xfrm>
          <a:off x="10562590"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167005</xdr:colOff>
      <xdr:row>77</xdr:row>
      <xdr:rowOff>133350</xdr:rowOff>
    </xdr:to>
    <xdr:cxnSp macro="">
      <xdr:nvCxnSpPr>
        <xdr:cNvPr id="725" name="直線コネクタ 724"/>
        <xdr:cNvCxnSpPr/>
      </xdr:nvCxnSpPr>
      <xdr:spPr>
        <a:xfrm>
          <a:off x="10918825" y="13045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8445"/>
    <xdr:sp macro="" textlink="">
      <xdr:nvSpPr>
        <xdr:cNvPr id="726" name="テキスト ボックス 725"/>
        <xdr:cNvSpPr txBox="1"/>
      </xdr:nvSpPr>
      <xdr:spPr>
        <a:xfrm>
          <a:off x="10562590" y="12907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167005</xdr:colOff>
      <xdr:row>75</xdr:row>
      <xdr:rowOff>95250</xdr:rowOff>
    </xdr:to>
    <xdr:cxnSp macro="">
      <xdr:nvCxnSpPr>
        <xdr:cNvPr id="727" name="直線コネクタ 726"/>
        <xdr:cNvCxnSpPr/>
      </xdr:nvCxnSpPr>
      <xdr:spPr>
        <a:xfrm>
          <a:off x="10918825" y="126720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728" name="テキスト ボックス 727"/>
        <xdr:cNvSpPr txBox="1"/>
      </xdr:nvSpPr>
      <xdr:spPr>
        <a:xfrm>
          <a:off x="10626725"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9" name="【消防施設】&#10;有形固定資産減価償却率グラフ枠"/>
        <xdr:cNvSpPr/>
      </xdr:nvSpPr>
      <xdr:spPr>
        <a:xfrm>
          <a:off x="10918825"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30480</xdr:rowOff>
    </xdr:from>
    <xdr:to xmlns:xdr="http://schemas.openxmlformats.org/drawingml/2006/spreadsheetDrawing">
      <xdr:col>85</xdr:col>
      <xdr:colOff>126365</xdr:colOff>
      <xdr:row>85</xdr:row>
      <xdr:rowOff>76200</xdr:rowOff>
    </xdr:to>
    <xdr:cxnSp macro="">
      <xdr:nvCxnSpPr>
        <xdr:cNvPr id="730" name="直線コネクタ 729"/>
        <xdr:cNvCxnSpPr/>
      </xdr:nvCxnSpPr>
      <xdr:spPr>
        <a:xfrm flipV="1">
          <a:off x="14321790" y="1327785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80010</xdr:rowOff>
    </xdr:from>
    <xdr:ext cx="404495" cy="259080"/>
    <xdr:sp macro="" textlink="">
      <xdr:nvSpPr>
        <xdr:cNvPr id="731" name="【消防施設】&#10;有形固定資産減価償却率最小値テキスト"/>
        <xdr:cNvSpPr txBox="1"/>
      </xdr:nvSpPr>
      <xdr:spPr>
        <a:xfrm>
          <a:off x="14360525" y="1433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76200</xdr:rowOff>
    </xdr:from>
    <xdr:to xmlns:xdr="http://schemas.openxmlformats.org/drawingml/2006/spreadsheetDrawing">
      <xdr:col>86</xdr:col>
      <xdr:colOff>25400</xdr:colOff>
      <xdr:row>85</xdr:row>
      <xdr:rowOff>76200</xdr:rowOff>
    </xdr:to>
    <xdr:cxnSp macro="">
      <xdr:nvCxnSpPr>
        <xdr:cNvPr id="732" name="直線コネクタ 731"/>
        <xdr:cNvCxnSpPr/>
      </xdr:nvCxnSpPr>
      <xdr:spPr>
        <a:xfrm>
          <a:off x="14233525" y="143294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148590</xdr:rowOff>
    </xdr:from>
    <xdr:ext cx="404495" cy="258445"/>
    <xdr:sp macro="" textlink="">
      <xdr:nvSpPr>
        <xdr:cNvPr id="733" name="【消防施設】&#10;有形固定資産減価償却率最大値テキスト"/>
        <xdr:cNvSpPr txBox="1"/>
      </xdr:nvSpPr>
      <xdr:spPr>
        <a:xfrm>
          <a:off x="14360525" y="13060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30480</xdr:rowOff>
    </xdr:from>
    <xdr:to xmlns:xdr="http://schemas.openxmlformats.org/drawingml/2006/spreadsheetDrawing">
      <xdr:col>86</xdr:col>
      <xdr:colOff>25400</xdr:colOff>
      <xdr:row>79</xdr:row>
      <xdr:rowOff>30480</xdr:rowOff>
    </xdr:to>
    <xdr:cxnSp macro="">
      <xdr:nvCxnSpPr>
        <xdr:cNvPr id="734" name="直線コネクタ 733"/>
        <xdr:cNvCxnSpPr/>
      </xdr:nvCxnSpPr>
      <xdr:spPr>
        <a:xfrm>
          <a:off x="14233525" y="132778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4495" cy="258445"/>
    <xdr:sp macro="" textlink="">
      <xdr:nvSpPr>
        <xdr:cNvPr id="735" name="【消防施設】&#10;有形固定資産減価償却率平均値テキスト"/>
        <xdr:cNvSpPr txBox="1"/>
      </xdr:nvSpPr>
      <xdr:spPr>
        <a:xfrm>
          <a:off x="14360525" y="135553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116840</xdr:rowOff>
    </xdr:from>
    <xdr:to xmlns:xdr="http://schemas.openxmlformats.org/drawingml/2006/spreadsheetDrawing">
      <xdr:col>85</xdr:col>
      <xdr:colOff>167005</xdr:colOff>
      <xdr:row>82</xdr:row>
      <xdr:rowOff>46990</xdr:rowOff>
    </xdr:to>
    <xdr:sp macro="" textlink="">
      <xdr:nvSpPr>
        <xdr:cNvPr id="736" name="フローチャート: 判断 735"/>
        <xdr:cNvSpPr/>
      </xdr:nvSpPr>
      <xdr:spPr>
        <a:xfrm>
          <a:off x="14271625" y="1369949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88265</xdr:rowOff>
    </xdr:from>
    <xdr:to xmlns:xdr="http://schemas.openxmlformats.org/drawingml/2006/spreadsheetDrawing">
      <xdr:col>81</xdr:col>
      <xdr:colOff>101600</xdr:colOff>
      <xdr:row>82</xdr:row>
      <xdr:rowOff>18415</xdr:rowOff>
    </xdr:to>
    <xdr:sp macro="" textlink="">
      <xdr:nvSpPr>
        <xdr:cNvPr id="737" name="フローチャート: 判断 736"/>
        <xdr:cNvSpPr/>
      </xdr:nvSpPr>
      <xdr:spPr>
        <a:xfrm>
          <a:off x="13527405"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67310</xdr:rowOff>
    </xdr:from>
    <xdr:to xmlns:xdr="http://schemas.openxmlformats.org/drawingml/2006/spreadsheetDrawing">
      <xdr:col>76</xdr:col>
      <xdr:colOff>165100</xdr:colOff>
      <xdr:row>81</xdr:row>
      <xdr:rowOff>167640</xdr:rowOff>
    </xdr:to>
    <xdr:sp macro="" textlink="">
      <xdr:nvSpPr>
        <xdr:cNvPr id="738" name="フローチャート: 判断 737"/>
        <xdr:cNvSpPr/>
      </xdr:nvSpPr>
      <xdr:spPr>
        <a:xfrm>
          <a:off x="12755880" y="13649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46990</xdr:rowOff>
    </xdr:from>
    <xdr:to xmlns:xdr="http://schemas.openxmlformats.org/drawingml/2006/spreadsheetDrawing">
      <xdr:col>72</xdr:col>
      <xdr:colOff>38100</xdr:colOff>
      <xdr:row>81</xdr:row>
      <xdr:rowOff>147955</xdr:rowOff>
    </xdr:to>
    <xdr:sp macro="" textlink="">
      <xdr:nvSpPr>
        <xdr:cNvPr id="739" name="フローチャート: 判断 738"/>
        <xdr:cNvSpPr/>
      </xdr:nvSpPr>
      <xdr:spPr>
        <a:xfrm>
          <a:off x="11984355" y="1362964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23495</xdr:rowOff>
    </xdr:from>
    <xdr:to xmlns:xdr="http://schemas.openxmlformats.org/drawingml/2006/spreadsheetDrawing">
      <xdr:col>67</xdr:col>
      <xdr:colOff>101600</xdr:colOff>
      <xdr:row>81</xdr:row>
      <xdr:rowOff>125095</xdr:rowOff>
    </xdr:to>
    <xdr:sp macro="" textlink="">
      <xdr:nvSpPr>
        <xdr:cNvPr id="740" name="フローチャート: 判断 739"/>
        <xdr:cNvSpPr/>
      </xdr:nvSpPr>
      <xdr:spPr>
        <a:xfrm>
          <a:off x="11189335"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1" name="テキスト ボックス 740"/>
        <xdr:cNvSpPr txBox="1"/>
      </xdr:nvSpPr>
      <xdr:spPr>
        <a:xfrm>
          <a:off x="141554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742" name="テキスト ボックス 741"/>
        <xdr:cNvSpPr txBox="1"/>
      </xdr:nvSpPr>
      <xdr:spPr>
        <a:xfrm>
          <a:off x="134112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9080"/>
    <xdr:sp macro="" textlink="">
      <xdr:nvSpPr>
        <xdr:cNvPr id="743" name="テキスト ボックス 742"/>
        <xdr:cNvSpPr txBox="1"/>
      </xdr:nvSpPr>
      <xdr:spPr>
        <a:xfrm>
          <a:off x="1263967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88</xdr:row>
      <xdr:rowOff>149860</xdr:rowOff>
    </xdr:from>
    <xdr:ext cx="762000" cy="259080"/>
    <xdr:sp macro="" textlink="">
      <xdr:nvSpPr>
        <xdr:cNvPr id="744" name="テキスト ボックス 743"/>
        <xdr:cNvSpPr txBox="1"/>
      </xdr:nvSpPr>
      <xdr:spPr>
        <a:xfrm>
          <a:off x="118573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745" name="テキスト ボックス 744"/>
        <xdr:cNvSpPr txBox="1"/>
      </xdr:nvSpPr>
      <xdr:spPr>
        <a:xfrm>
          <a:off x="110731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4445</xdr:rowOff>
    </xdr:from>
    <xdr:to xmlns:xdr="http://schemas.openxmlformats.org/drawingml/2006/spreadsheetDrawing">
      <xdr:col>85</xdr:col>
      <xdr:colOff>167005</xdr:colOff>
      <xdr:row>84</xdr:row>
      <xdr:rowOff>106045</xdr:rowOff>
    </xdr:to>
    <xdr:sp macro="" textlink="">
      <xdr:nvSpPr>
        <xdr:cNvPr id="746" name="楕円 745"/>
        <xdr:cNvSpPr/>
      </xdr:nvSpPr>
      <xdr:spPr>
        <a:xfrm>
          <a:off x="14271625" y="1409001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154305</xdr:rowOff>
    </xdr:from>
    <xdr:ext cx="404495" cy="259080"/>
    <xdr:sp macro="" textlink="">
      <xdr:nvSpPr>
        <xdr:cNvPr id="747" name="【消防施設】&#10;有形固定資産減価償却率該当値テキスト"/>
        <xdr:cNvSpPr txBox="1"/>
      </xdr:nvSpPr>
      <xdr:spPr>
        <a:xfrm>
          <a:off x="14360525" y="14072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162560</xdr:rowOff>
    </xdr:from>
    <xdr:to xmlns:xdr="http://schemas.openxmlformats.org/drawingml/2006/spreadsheetDrawing">
      <xdr:col>81</xdr:col>
      <xdr:colOff>101600</xdr:colOff>
      <xdr:row>84</xdr:row>
      <xdr:rowOff>92710</xdr:rowOff>
    </xdr:to>
    <xdr:sp macro="" textlink="">
      <xdr:nvSpPr>
        <xdr:cNvPr id="748" name="楕円 747"/>
        <xdr:cNvSpPr/>
      </xdr:nvSpPr>
      <xdr:spPr>
        <a:xfrm>
          <a:off x="13527405"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41910</xdr:rowOff>
    </xdr:from>
    <xdr:to xmlns:xdr="http://schemas.openxmlformats.org/drawingml/2006/spreadsheetDrawing">
      <xdr:col>85</xdr:col>
      <xdr:colOff>127000</xdr:colOff>
      <xdr:row>84</xdr:row>
      <xdr:rowOff>55245</xdr:rowOff>
    </xdr:to>
    <xdr:cxnSp macro="">
      <xdr:nvCxnSpPr>
        <xdr:cNvPr id="749" name="直線コネクタ 748"/>
        <xdr:cNvCxnSpPr/>
      </xdr:nvCxnSpPr>
      <xdr:spPr>
        <a:xfrm>
          <a:off x="13578205" y="14127480"/>
          <a:ext cx="7442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137795</xdr:rowOff>
    </xdr:from>
    <xdr:to xmlns:xdr="http://schemas.openxmlformats.org/drawingml/2006/spreadsheetDrawing">
      <xdr:col>76</xdr:col>
      <xdr:colOff>165100</xdr:colOff>
      <xdr:row>84</xdr:row>
      <xdr:rowOff>67945</xdr:rowOff>
    </xdr:to>
    <xdr:sp macro="" textlink="">
      <xdr:nvSpPr>
        <xdr:cNvPr id="750" name="楕円 749"/>
        <xdr:cNvSpPr/>
      </xdr:nvSpPr>
      <xdr:spPr>
        <a:xfrm>
          <a:off x="12755880" y="1405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17145</xdr:rowOff>
    </xdr:from>
    <xdr:to xmlns:xdr="http://schemas.openxmlformats.org/drawingml/2006/spreadsheetDrawing">
      <xdr:col>81</xdr:col>
      <xdr:colOff>50800</xdr:colOff>
      <xdr:row>84</xdr:row>
      <xdr:rowOff>41910</xdr:rowOff>
    </xdr:to>
    <xdr:cxnSp macro="">
      <xdr:nvCxnSpPr>
        <xdr:cNvPr id="751" name="直線コネクタ 750"/>
        <xdr:cNvCxnSpPr/>
      </xdr:nvCxnSpPr>
      <xdr:spPr>
        <a:xfrm>
          <a:off x="12806680" y="14102715"/>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114935</xdr:rowOff>
    </xdr:from>
    <xdr:to xmlns:xdr="http://schemas.openxmlformats.org/drawingml/2006/spreadsheetDrawing">
      <xdr:col>72</xdr:col>
      <xdr:colOff>38100</xdr:colOff>
      <xdr:row>84</xdr:row>
      <xdr:rowOff>45085</xdr:rowOff>
    </xdr:to>
    <xdr:sp macro="" textlink="">
      <xdr:nvSpPr>
        <xdr:cNvPr id="752" name="楕円 751"/>
        <xdr:cNvSpPr/>
      </xdr:nvSpPr>
      <xdr:spPr>
        <a:xfrm>
          <a:off x="11984355" y="140328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83</xdr:row>
      <xdr:rowOff>165735</xdr:rowOff>
    </xdr:from>
    <xdr:to xmlns:xdr="http://schemas.openxmlformats.org/drawingml/2006/spreadsheetDrawing">
      <xdr:col>76</xdr:col>
      <xdr:colOff>114300</xdr:colOff>
      <xdr:row>84</xdr:row>
      <xdr:rowOff>17145</xdr:rowOff>
    </xdr:to>
    <xdr:cxnSp macro="">
      <xdr:nvCxnSpPr>
        <xdr:cNvPr id="753" name="直線コネクタ 752"/>
        <xdr:cNvCxnSpPr/>
      </xdr:nvCxnSpPr>
      <xdr:spPr>
        <a:xfrm>
          <a:off x="12024360" y="14083665"/>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95885</xdr:rowOff>
    </xdr:from>
    <xdr:to xmlns:xdr="http://schemas.openxmlformats.org/drawingml/2006/spreadsheetDrawing">
      <xdr:col>67</xdr:col>
      <xdr:colOff>101600</xdr:colOff>
      <xdr:row>84</xdr:row>
      <xdr:rowOff>26035</xdr:rowOff>
    </xdr:to>
    <xdr:sp macro="" textlink="">
      <xdr:nvSpPr>
        <xdr:cNvPr id="754" name="楕円 753"/>
        <xdr:cNvSpPr/>
      </xdr:nvSpPr>
      <xdr:spPr>
        <a:xfrm>
          <a:off x="11189335" y="1401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146685</xdr:rowOff>
    </xdr:from>
    <xdr:to xmlns:xdr="http://schemas.openxmlformats.org/drawingml/2006/spreadsheetDrawing">
      <xdr:col>71</xdr:col>
      <xdr:colOff>167005</xdr:colOff>
      <xdr:row>83</xdr:row>
      <xdr:rowOff>165735</xdr:rowOff>
    </xdr:to>
    <xdr:cxnSp macro="">
      <xdr:nvCxnSpPr>
        <xdr:cNvPr id="755" name="直線コネクタ 754"/>
        <xdr:cNvCxnSpPr/>
      </xdr:nvCxnSpPr>
      <xdr:spPr>
        <a:xfrm>
          <a:off x="11240135" y="1406461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34925</xdr:rowOff>
    </xdr:from>
    <xdr:ext cx="404495" cy="258445"/>
    <xdr:sp macro="" textlink="">
      <xdr:nvSpPr>
        <xdr:cNvPr id="756" name="n_1aveValue【消防施設】&#10;有形固定資産減価償却率"/>
        <xdr:cNvSpPr txBox="1"/>
      </xdr:nvSpPr>
      <xdr:spPr>
        <a:xfrm>
          <a:off x="13386435" y="13449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xdr:rowOff>
    </xdr:from>
    <xdr:ext cx="404495" cy="258445"/>
    <xdr:sp macro="" textlink="">
      <xdr:nvSpPr>
        <xdr:cNvPr id="757" name="n_2aveValue【消防施設】&#10;有形固定資産減価償却率"/>
        <xdr:cNvSpPr txBox="1"/>
      </xdr:nvSpPr>
      <xdr:spPr>
        <a:xfrm>
          <a:off x="12627610" y="1342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164465</xdr:rowOff>
    </xdr:from>
    <xdr:ext cx="404495" cy="258445"/>
    <xdr:sp macro="" textlink="">
      <xdr:nvSpPr>
        <xdr:cNvPr id="758" name="n_3aveValue【消防施設】&#10;有形固定資産減価償却率"/>
        <xdr:cNvSpPr txBox="1"/>
      </xdr:nvSpPr>
      <xdr:spPr>
        <a:xfrm>
          <a:off x="11856085" y="13411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141605</xdr:rowOff>
    </xdr:from>
    <xdr:ext cx="404495" cy="258445"/>
    <xdr:sp macro="" textlink="">
      <xdr:nvSpPr>
        <xdr:cNvPr id="759" name="n_4aveValue【消防施設】&#10;有形固定資産減価償却率"/>
        <xdr:cNvSpPr txBox="1"/>
      </xdr:nvSpPr>
      <xdr:spPr>
        <a:xfrm>
          <a:off x="11061065" y="1338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84455</xdr:rowOff>
    </xdr:from>
    <xdr:ext cx="404495" cy="258445"/>
    <xdr:sp macro="" textlink="">
      <xdr:nvSpPr>
        <xdr:cNvPr id="760" name="n_1mainValue【消防施設】&#10;有形固定資産減価償却率"/>
        <xdr:cNvSpPr txBox="1"/>
      </xdr:nvSpPr>
      <xdr:spPr>
        <a:xfrm>
          <a:off x="13386435" y="14170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59055</xdr:rowOff>
    </xdr:from>
    <xdr:ext cx="404495" cy="259080"/>
    <xdr:sp macro="" textlink="">
      <xdr:nvSpPr>
        <xdr:cNvPr id="761" name="n_2mainValue【消防施設】&#10;有形固定資産減価償却率"/>
        <xdr:cNvSpPr txBox="1"/>
      </xdr:nvSpPr>
      <xdr:spPr>
        <a:xfrm>
          <a:off x="12627610" y="1414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36195</xdr:rowOff>
    </xdr:from>
    <xdr:ext cx="404495" cy="258445"/>
    <xdr:sp macro="" textlink="">
      <xdr:nvSpPr>
        <xdr:cNvPr id="762" name="n_3mainValue【消防施設】&#10;有形固定資産減価償却率"/>
        <xdr:cNvSpPr txBox="1"/>
      </xdr:nvSpPr>
      <xdr:spPr>
        <a:xfrm>
          <a:off x="11856085" y="1412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17145</xdr:rowOff>
    </xdr:from>
    <xdr:ext cx="404495" cy="258445"/>
    <xdr:sp macro="" textlink="">
      <xdr:nvSpPr>
        <xdr:cNvPr id="763" name="n_4mainValue【消防施設】&#10;有形固定資産減価償却率"/>
        <xdr:cNvSpPr txBox="1"/>
      </xdr:nvSpPr>
      <xdr:spPr>
        <a:xfrm>
          <a:off x="11061065" y="14102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64" name="正方形/長方形 763"/>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65" name="正方形/長方形 764"/>
        <xdr:cNvSpPr/>
      </xdr:nvSpPr>
      <xdr:spPr>
        <a:xfrm>
          <a:off x="161594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66" name="正方形/長方形 765"/>
        <xdr:cNvSpPr/>
      </xdr:nvSpPr>
      <xdr:spPr>
        <a:xfrm>
          <a:off x="161594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67" name="正方形/長方形 766"/>
        <xdr:cNvSpPr/>
      </xdr:nvSpPr>
      <xdr:spPr>
        <a:xfrm>
          <a:off x="1703451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68" name="正方形/長方形 767"/>
        <xdr:cNvSpPr/>
      </xdr:nvSpPr>
      <xdr:spPr>
        <a:xfrm>
          <a:off x="1703451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69" name="正方形/長方形 768"/>
        <xdr:cNvSpPr/>
      </xdr:nvSpPr>
      <xdr:spPr>
        <a:xfrm>
          <a:off x="180365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0" name="正方形/長方形 769"/>
        <xdr:cNvSpPr/>
      </xdr:nvSpPr>
      <xdr:spPr>
        <a:xfrm>
          <a:off x="180365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1" name="正方形/長方形 770"/>
        <xdr:cNvSpPr/>
      </xdr:nvSpPr>
      <xdr:spPr>
        <a:xfrm>
          <a:off x="1603248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772" name="テキスト ボックス 771"/>
        <xdr:cNvSpPr txBox="1"/>
      </xdr:nvSpPr>
      <xdr:spPr>
        <a:xfrm>
          <a:off x="16017875"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3" name="直線コネクタ 772"/>
        <xdr:cNvCxnSpPr/>
      </xdr:nvCxnSpPr>
      <xdr:spPr>
        <a:xfrm>
          <a:off x="1603248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74" name="直線コネクタ 773"/>
        <xdr:cNvCxnSpPr/>
      </xdr:nvCxnSpPr>
      <xdr:spPr>
        <a:xfrm>
          <a:off x="16032480" y="14535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8445"/>
    <xdr:sp macro="" textlink="">
      <xdr:nvSpPr>
        <xdr:cNvPr id="775" name="テキスト ボックス 774"/>
        <xdr:cNvSpPr txBox="1"/>
      </xdr:nvSpPr>
      <xdr:spPr>
        <a:xfrm>
          <a:off x="15635605"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76" name="直線コネクタ 775"/>
        <xdr:cNvCxnSpPr/>
      </xdr:nvCxnSpPr>
      <xdr:spPr>
        <a:xfrm>
          <a:off x="16032480" y="14161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7360" cy="258445"/>
    <xdr:sp macro="" textlink="">
      <xdr:nvSpPr>
        <xdr:cNvPr id="777" name="テキスト ボックス 776"/>
        <xdr:cNvSpPr txBox="1"/>
      </xdr:nvSpPr>
      <xdr:spPr>
        <a:xfrm>
          <a:off x="15635605"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78" name="直線コネクタ 777"/>
        <xdr:cNvCxnSpPr/>
      </xdr:nvCxnSpPr>
      <xdr:spPr>
        <a:xfrm>
          <a:off x="16032480" y="137883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779" name="テキスト ボックス 778"/>
        <xdr:cNvSpPr txBox="1"/>
      </xdr:nvSpPr>
      <xdr:spPr>
        <a:xfrm>
          <a:off x="15635605"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0" name="直線コネクタ 779"/>
        <xdr:cNvCxnSpPr/>
      </xdr:nvCxnSpPr>
      <xdr:spPr>
        <a:xfrm>
          <a:off x="16032480" y="134150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8445"/>
    <xdr:sp macro="" textlink="">
      <xdr:nvSpPr>
        <xdr:cNvPr id="781" name="テキスト ボックス 780"/>
        <xdr:cNvSpPr txBox="1"/>
      </xdr:nvSpPr>
      <xdr:spPr>
        <a:xfrm>
          <a:off x="15635605" y="132765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82" name="直線コネクタ 781"/>
        <xdr:cNvCxnSpPr/>
      </xdr:nvCxnSpPr>
      <xdr:spPr>
        <a:xfrm>
          <a:off x="16032480" y="13045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7360" cy="258445"/>
    <xdr:sp macro="" textlink="">
      <xdr:nvSpPr>
        <xdr:cNvPr id="783" name="テキスト ボックス 782"/>
        <xdr:cNvSpPr txBox="1"/>
      </xdr:nvSpPr>
      <xdr:spPr>
        <a:xfrm>
          <a:off x="15635605"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4" name="直線コネクタ 783"/>
        <xdr:cNvCxnSpPr/>
      </xdr:nvCxnSpPr>
      <xdr:spPr>
        <a:xfrm>
          <a:off x="1603248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785" name="テキスト ボックス 784"/>
        <xdr:cNvSpPr txBox="1"/>
      </xdr:nvSpPr>
      <xdr:spPr>
        <a:xfrm>
          <a:off x="15635605"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6" name="【消防施設】&#10;一人当たり面積グラフ枠"/>
        <xdr:cNvSpPr/>
      </xdr:nvSpPr>
      <xdr:spPr>
        <a:xfrm>
          <a:off x="1603248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120650</xdr:rowOff>
    </xdr:from>
    <xdr:to xmlns:xdr="http://schemas.openxmlformats.org/drawingml/2006/spreadsheetDrawing">
      <xdr:col>116</xdr:col>
      <xdr:colOff>62865</xdr:colOff>
      <xdr:row>86</xdr:row>
      <xdr:rowOff>0</xdr:rowOff>
    </xdr:to>
    <xdr:cxnSp macro="">
      <xdr:nvCxnSpPr>
        <xdr:cNvPr id="787" name="直線コネクタ 786"/>
        <xdr:cNvCxnSpPr/>
      </xdr:nvCxnSpPr>
      <xdr:spPr>
        <a:xfrm flipV="1">
          <a:off x="19435445" y="1303274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3810</xdr:rowOff>
    </xdr:from>
    <xdr:ext cx="469265" cy="259080"/>
    <xdr:sp macro="" textlink="">
      <xdr:nvSpPr>
        <xdr:cNvPr id="788" name="【消防施設】&#10;一人当たり面積最小値テキスト"/>
        <xdr:cNvSpPr txBox="1"/>
      </xdr:nvSpPr>
      <xdr:spPr>
        <a:xfrm>
          <a:off x="19474180" y="1442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0</xdr:rowOff>
    </xdr:from>
    <xdr:to xmlns:xdr="http://schemas.openxmlformats.org/drawingml/2006/spreadsheetDrawing">
      <xdr:col>116</xdr:col>
      <xdr:colOff>152400</xdr:colOff>
      <xdr:row>86</xdr:row>
      <xdr:rowOff>0</xdr:rowOff>
    </xdr:to>
    <xdr:cxnSp macro="">
      <xdr:nvCxnSpPr>
        <xdr:cNvPr id="789" name="直線コネクタ 788"/>
        <xdr:cNvCxnSpPr/>
      </xdr:nvCxnSpPr>
      <xdr:spPr>
        <a:xfrm>
          <a:off x="19370675" y="144208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67310</xdr:rowOff>
    </xdr:from>
    <xdr:ext cx="469265" cy="259080"/>
    <xdr:sp macro="" textlink="">
      <xdr:nvSpPr>
        <xdr:cNvPr id="790" name="【消防施設】&#10;一人当たり面積最大値テキスト"/>
        <xdr:cNvSpPr txBox="1"/>
      </xdr:nvSpPr>
      <xdr:spPr>
        <a:xfrm>
          <a:off x="19474180" y="1281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120650</xdr:rowOff>
    </xdr:from>
    <xdr:to xmlns:xdr="http://schemas.openxmlformats.org/drawingml/2006/spreadsheetDrawing">
      <xdr:col>116</xdr:col>
      <xdr:colOff>152400</xdr:colOff>
      <xdr:row>77</xdr:row>
      <xdr:rowOff>120650</xdr:rowOff>
    </xdr:to>
    <xdr:cxnSp macro="">
      <xdr:nvCxnSpPr>
        <xdr:cNvPr id="791" name="直線コネクタ 790"/>
        <xdr:cNvCxnSpPr/>
      </xdr:nvCxnSpPr>
      <xdr:spPr>
        <a:xfrm>
          <a:off x="19370675" y="13032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105410</xdr:rowOff>
    </xdr:from>
    <xdr:ext cx="469265" cy="258445"/>
    <xdr:sp macro="" textlink="">
      <xdr:nvSpPr>
        <xdr:cNvPr id="792" name="【消防施設】&#10;一人当たり面積平均値テキスト"/>
        <xdr:cNvSpPr txBox="1"/>
      </xdr:nvSpPr>
      <xdr:spPr>
        <a:xfrm>
          <a:off x="19474180" y="138557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127000</xdr:rowOff>
    </xdr:from>
    <xdr:to xmlns:xdr="http://schemas.openxmlformats.org/drawingml/2006/spreadsheetDrawing">
      <xdr:col>116</xdr:col>
      <xdr:colOff>114300</xdr:colOff>
      <xdr:row>83</xdr:row>
      <xdr:rowOff>57150</xdr:rowOff>
    </xdr:to>
    <xdr:sp macro="" textlink="">
      <xdr:nvSpPr>
        <xdr:cNvPr id="793" name="フローチャート: 判断 792"/>
        <xdr:cNvSpPr/>
      </xdr:nvSpPr>
      <xdr:spPr>
        <a:xfrm>
          <a:off x="19385280" y="13877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127000</xdr:rowOff>
    </xdr:from>
    <xdr:to xmlns:xdr="http://schemas.openxmlformats.org/drawingml/2006/spreadsheetDrawing">
      <xdr:col>112</xdr:col>
      <xdr:colOff>38100</xdr:colOff>
      <xdr:row>83</xdr:row>
      <xdr:rowOff>57150</xdr:rowOff>
    </xdr:to>
    <xdr:sp macro="" textlink="">
      <xdr:nvSpPr>
        <xdr:cNvPr id="794" name="フローチャート: 判断 793"/>
        <xdr:cNvSpPr/>
      </xdr:nvSpPr>
      <xdr:spPr>
        <a:xfrm>
          <a:off x="18664555" y="138772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127000</xdr:rowOff>
    </xdr:from>
    <xdr:to xmlns:xdr="http://schemas.openxmlformats.org/drawingml/2006/spreadsheetDrawing">
      <xdr:col>107</xdr:col>
      <xdr:colOff>101600</xdr:colOff>
      <xdr:row>83</xdr:row>
      <xdr:rowOff>57150</xdr:rowOff>
    </xdr:to>
    <xdr:sp macro="" textlink="">
      <xdr:nvSpPr>
        <xdr:cNvPr id="795" name="フローチャート: 判断 794"/>
        <xdr:cNvSpPr/>
      </xdr:nvSpPr>
      <xdr:spPr>
        <a:xfrm>
          <a:off x="17869535" y="13877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140335</xdr:rowOff>
    </xdr:from>
    <xdr:to xmlns:xdr="http://schemas.openxmlformats.org/drawingml/2006/spreadsheetDrawing">
      <xdr:col>102</xdr:col>
      <xdr:colOff>165100</xdr:colOff>
      <xdr:row>83</xdr:row>
      <xdr:rowOff>69850</xdr:rowOff>
    </xdr:to>
    <xdr:sp macro="" textlink="">
      <xdr:nvSpPr>
        <xdr:cNvPr id="796" name="フローチャート: 判断 795"/>
        <xdr:cNvSpPr/>
      </xdr:nvSpPr>
      <xdr:spPr>
        <a:xfrm>
          <a:off x="17098010" y="138906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797" name="フローチャート: 判断 796"/>
        <xdr:cNvSpPr/>
      </xdr:nvSpPr>
      <xdr:spPr>
        <a:xfrm>
          <a:off x="16326485" y="138518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98" name="テキスト ボックス 797"/>
        <xdr:cNvSpPr txBox="1"/>
      </xdr:nvSpPr>
      <xdr:spPr>
        <a:xfrm>
          <a:off x="1926907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88</xdr:row>
      <xdr:rowOff>149860</xdr:rowOff>
    </xdr:from>
    <xdr:ext cx="762000" cy="259080"/>
    <xdr:sp macro="" textlink="">
      <xdr:nvSpPr>
        <xdr:cNvPr id="799" name="テキスト ボックス 798"/>
        <xdr:cNvSpPr txBox="1"/>
      </xdr:nvSpPr>
      <xdr:spPr>
        <a:xfrm>
          <a:off x="185375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800" name="テキスト ボックス 799"/>
        <xdr:cNvSpPr txBox="1"/>
      </xdr:nvSpPr>
      <xdr:spPr>
        <a:xfrm>
          <a:off x="1775333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9080"/>
    <xdr:sp macro="" textlink="">
      <xdr:nvSpPr>
        <xdr:cNvPr id="801" name="テキスト ボックス 800"/>
        <xdr:cNvSpPr txBox="1"/>
      </xdr:nvSpPr>
      <xdr:spPr>
        <a:xfrm>
          <a:off x="16981805"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88</xdr:row>
      <xdr:rowOff>149860</xdr:rowOff>
    </xdr:from>
    <xdr:ext cx="762000" cy="259080"/>
    <xdr:sp macro="" textlink="">
      <xdr:nvSpPr>
        <xdr:cNvPr id="802" name="テキスト ボックス 801"/>
        <xdr:cNvSpPr txBox="1"/>
      </xdr:nvSpPr>
      <xdr:spPr>
        <a:xfrm>
          <a:off x="1619948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19050</xdr:rowOff>
    </xdr:from>
    <xdr:to xmlns:xdr="http://schemas.openxmlformats.org/drawingml/2006/spreadsheetDrawing">
      <xdr:col>116</xdr:col>
      <xdr:colOff>114300</xdr:colOff>
      <xdr:row>81</xdr:row>
      <xdr:rowOff>120650</xdr:rowOff>
    </xdr:to>
    <xdr:sp macro="" textlink="">
      <xdr:nvSpPr>
        <xdr:cNvPr id="803" name="楕円 802"/>
        <xdr:cNvSpPr/>
      </xdr:nvSpPr>
      <xdr:spPr>
        <a:xfrm>
          <a:off x="1938528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41910</xdr:rowOff>
    </xdr:from>
    <xdr:ext cx="469265" cy="259080"/>
    <xdr:sp macro="" textlink="">
      <xdr:nvSpPr>
        <xdr:cNvPr id="804" name="【消防施設】&#10;一人当たり面積該当値テキスト"/>
        <xdr:cNvSpPr txBox="1"/>
      </xdr:nvSpPr>
      <xdr:spPr>
        <a:xfrm>
          <a:off x="19474180" y="1345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31750</xdr:rowOff>
    </xdr:from>
    <xdr:to xmlns:xdr="http://schemas.openxmlformats.org/drawingml/2006/spreadsheetDrawing">
      <xdr:col>112</xdr:col>
      <xdr:colOff>38100</xdr:colOff>
      <xdr:row>81</xdr:row>
      <xdr:rowOff>133350</xdr:rowOff>
    </xdr:to>
    <xdr:sp macro="" textlink="">
      <xdr:nvSpPr>
        <xdr:cNvPr id="805" name="楕円 804"/>
        <xdr:cNvSpPr/>
      </xdr:nvSpPr>
      <xdr:spPr>
        <a:xfrm>
          <a:off x="18664555" y="136144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81</xdr:row>
      <xdr:rowOff>69850</xdr:rowOff>
    </xdr:from>
    <xdr:to xmlns:xdr="http://schemas.openxmlformats.org/drawingml/2006/spreadsheetDrawing">
      <xdr:col>116</xdr:col>
      <xdr:colOff>63500</xdr:colOff>
      <xdr:row>81</xdr:row>
      <xdr:rowOff>82550</xdr:rowOff>
    </xdr:to>
    <xdr:cxnSp macro="">
      <xdr:nvCxnSpPr>
        <xdr:cNvPr id="806" name="直線コネクタ 805"/>
        <xdr:cNvCxnSpPr/>
      </xdr:nvCxnSpPr>
      <xdr:spPr>
        <a:xfrm flipV="1">
          <a:off x="18704560" y="13652500"/>
          <a:ext cx="7315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31750</xdr:rowOff>
    </xdr:from>
    <xdr:to xmlns:xdr="http://schemas.openxmlformats.org/drawingml/2006/spreadsheetDrawing">
      <xdr:col>107</xdr:col>
      <xdr:colOff>101600</xdr:colOff>
      <xdr:row>81</xdr:row>
      <xdr:rowOff>133350</xdr:rowOff>
    </xdr:to>
    <xdr:sp macro="" textlink="">
      <xdr:nvSpPr>
        <xdr:cNvPr id="807" name="楕円 806"/>
        <xdr:cNvSpPr/>
      </xdr:nvSpPr>
      <xdr:spPr>
        <a:xfrm>
          <a:off x="17869535"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82550</xdr:rowOff>
    </xdr:from>
    <xdr:to xmlns:xdr="http://schemas.openxmlformats.org/drawingml/2006/spreadsheetDrawing">
      <xdr:col>111</xdr:col>
      <xdr:colOff>167005</xdr:colOff>
      <xdr:row>81</xdr:row>
      <xdr:rowOff>82550</xdr:rowOff>
    </xdr:to>
    <xdr:cxnSp macro="">
      <xdr:nvCxnSpPr>
        <xdr:cNvPr id="808" name="直線コネクタ 807"/>
        <xdr:cNvCxnSpPr/>
      </xdr:nvCxnSpPr>
      <xdr:spPr>
        <a:xfrm>
          <a:off x="17920335" y="136652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44450</xdr:rowOff>
    </xdr:from>
    <xdr:to xmlns:xdr="http://schemas.openxmlformats.org/drawingml/2006/spreadsheetDrawing">
      <xdr:col>102</xdr:col>
      <xdr:colOff>165100</xdr:colOff>
      <xdr:row>81</xdr:row>
      <xdr:rowOff>146050</xdr:rowOff>
    </xdr:to>
    <xdr:sp macro="" textlink="">
      <xdr:nvSpPr>
        <xdr:cNvPr id="809" name="楕円 808"/>
        <xdr:cNvSpPr/>
      </xdr:nvSpPr>
      <xdr:spPr>
        <a:xfrm>
          <a:off x="1709801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82550</xdr:rowOff>
    </xdr:from>
    <xdr:to xmlns:xdr="http://schemas.openxmlformats.org/drawingml/2006/spreadsheetDrawing">
      <xdr:col>107</xdr:col>
      <xdr:colOff>50800</xdr:colOff>
      <xdr:row>81</xdr:row>
      <xdr:rowOff>95250</xdr:rowOff>
    </xdr:to>
    <xdr:cxnSp macro="">
      <xdr:nvCxnSpPr>
        <xdr:cNvPr id="810" name="直線コネクタ 809"/>
        <xdr:cNvCxnSpPr/>
      </xdr:nvCxnSpPr>
      <xdr:spPr>
        <a:xfrm flipV="1">
          <a:off x="17148810" y="13665200"/>
          <a:ext cx="771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44450</xdr:rowOff>
    </xdr:from>
    <xdr:to xmlns:xdr="http://schemas.openxmlformats.org/drawingml/2006/spreadsheetDrawing">
      <xdr:col>98</xdr:col>
      <xdr:colOff>38100</xdr:colOff>
      <xdr:row>81</xdr:row>
      <xdr:rowOff>146050</xdr:rowOff>
    </xdr:to>
    <xdr:sp macro="" textlink="">
      <xdr:nvSpPr>
        <xdr:cNvPr id="811" name="楕円 810"/>
        <xdr:cNvSpPr/>
      </xdr:nvSpPr>
      <xdr:spPr>
        <a:xfrm>
          <a:off x="16326485" y="136271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81</xdr:row>
      <xdr:rowOff>95250</xdr:rowOff>
    </xdr:from>
    <xdr:to xmlns:xdr="http://schemas.openxmlformats.org/drawingml/2006/spreadsheetDrawing">
      <xdr:col>102</xdr:col>
      <xdr:colOff>114300</xdr:colOff>
      <xdr:row>81</xdr:row>
      <xdr:rowOff>95250</xdr:rowOff>
    </xdr:to>
    <xdr:cxnSp macro="">
      <xdr:nvCxnSpPr>
        <xdr:cNvPr id="812" name="直線コネクタ 811"/>
        <xdr:cNvCxnSpPr/>
      </xdr:nvCxnSpPr>
      <xdr:spPr>
        <a:xfrm>
          <a:off x="16366490" y="136779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48260</xdr:rowOff>
    </xdr:from>
    <xdr:ext cx="469265" cy="258445"/>
    <xdr:sp macro="" textlink="">
      <xdr:nvSpPr>
        <xdr:cNvPr id="813" name="n_1aveValue【消防施設】&#10;一人当たり面積"/>
        <xdr:cNvSpPr txBox="1"/>
      </xdr:nvSpPr>
      <xdr:spPr>
        <a:xfrm>
          <a:off x="18491200" y="13966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48260</xdr:rowOff>
    </xdr:from>
    <xdr:ext cx="469900" cy="258445"/>
    <xdr:sp macro="" textlink="">
      <xdr:nvSpPr>
        <xdr:cNvPr id="814" name="n_2aveValue【消防施設】&#10;一人当たり面積"/>
        <xdr:cNvSpPr txBox="1"/>
      </xdr:nvSpPr>
      <xdr:spPr>
        <a:xfrm>
          <a:off x="17708880" y="13966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60960</xdr:rowOff>
    </xdr:from>
    <xdr:ext cx="469900" cy="259080"/>
    <xdr:sp macro="" textlink="">
      <xdr:nvSpPr>
        <xdr:cNvPr id="815" name="n_3aveValue【消防施設】&#10;一人当たり面積"/>
        <xdr:cNvSpPr txBox="1"/>
      </xdr:nvSpPr>
      <xdr:spPr>
        <a:xfrm>
          <a:off x="16937355" y="1397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22860</xdr:rowOff>
    </xdr:from>
    <xdr:ext cx="469900" cy="259080"/>
    <xdr:sp macro="" textlink="">
      <xdr:nvSpPr>
        <xdr:cNvPr id="816" name="n_4aveValue【消防施設】&#10;一人当たり面積"/>
        <xdr:cNvSpPr txBox="1"/>
      </xdr:nvSpPr>
      <xdr:spPr>
        <a:xfrm>
          <a:off x="16165830" y="1394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149860</xdr:rowOff>
    </xdr:from>
    <xdr:ext cx="469265" cy="259080"/>
    <xdr:sp macro="" textlink="">
      <xdr:nvSpPr>
        <xdr:cNvPr id="817" name="n_1mainValue【消防施設】&#10;一人当たり面積"/>
        <xdr:cNvSpPr txBox="1"/>
      </xdr:nvSpPr>
      <xdr:spPr>
        <a:xfrm>
          <a:off x="18491200" y="1339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149860</xdr:rowOff>
    </xdr:from>
    <xdr:ext cx="469900" cy="259080"/>
    <xdr:sp macro="" textlink="">
      <xdr:nvSpPr>
        <xdr:cNvPr id="818" name="n_2mainValue【消防施設】&#10;一人当たり面積"/>
        <xdr:cNvSpPr txBox="1"/>
      </xdr:nvSpPr>
      <xdr:spPr>
        <a:xfrm>
          <a:off x="1770888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162560</xdr:rowOff>
    </xdr:from>
    <xdr:ext cx="469900" cy="258445"/>
    <xdr:sp macro="" textlink="">
      <xdr:nvSpPr>
        <xdr:cNvPr id="819" name="n_3mainValue【消防施設】&#10;一人当たり面積"/>
        <xdr:cNvSpPr txBox="1"/>
      </xdr:nvSpPr>
      <xdr:spPr>
        <a:xfrm>
          <a:off x="16937355" y="1340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79</xdr:row>
      <xdr:rowOff>162560</xdr:rowOff>
    </xdr:from>
    <xdr:ext cx="469900" cy="258445"/>
    <xdr:sp macro="" textlink="">
      <xdr:nvSpPr>
        <xdr:cNvPr id="820" name="n_4mainValue【消防施設】&#10;一人当たり面積"/>
        <xdr:cNvSpPr txBox="1"/>
      </xdr:nvSpPr>
      <xdr:spPr>
        <a:xfrm>
          <a:off x="16165830" y="1340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1" name="正方形/長方形 820"/>
        <xdr:cNvSpPr/>
      </xdr:nvSpPr>
      <xdr:spPr>
        <a:xfrm>
          <a:off x="10918825"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2" name="正方形/長方形 821"/>
        <xdr:cNvSpPr/>
      </xdr:nvSpPr>
      <xdr:spPr>
        <a:xfrm>
          <a:off x="110223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3" name="正方形/長方形 822"/>
        <xdr:cNvSpPr/>
      </xdr:nvSpPr>
      <xdr:spPr>
        <a:xfrm>
          <a:off x="110223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4" name="正方形/長方形 823"/>
        <xdr:cNvSpPr/>
      </xdr:nvSpPr>
      <xdr:spPr>
        <a:xfrm>
          <a:off x="1192085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5" name="正方形/長方形 824"/>
        <xdr:cNvSpPr/>
      </xdr:nvSpPr>
      <xdr:spPr>
        <a:xfrm>
          <a:off x="1192085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6" name="正方形/長方形 825"/>
        <xdr:cNvSpPr/>
      </xdr:nvSpPr>
      <xdr:spPr>
        <a:xfrm>
          <a:off x="129228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7" name="正方形/長方形 826"/>
        <xdr:cNvSpPr/>
      </xdr:nvSpPr>
      <xdr:spPr>
        <a:xfrm>
          <a:off x="129228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8" name="正方形/長方形 827"/>
        <xdr:cNvSpPr/>
      </xdr:nvSpPr>
      <xdr:spPr>
        <a:xfrm>
          <a:off x="10918825"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29" name="テキスト ボックス 828"/>
        <xdr:cNvSpPr txBox="1"/>
      </xdr:nvSpPr>
      <xdr:spPr>
        <a:xfrm>
          <a:off x="1088072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167005</xdr:colOff>
      <xdr:row>111</xdr:row>
      <xdr:rowOff>19050</xdr:rowOff>
    </xdr:to>
    <xdr:cxnSp macro="">
      <xdr:nvCxnSpPr>
        <xdr:cNvPr id="830" name="直線コネクタ 829"/>
        <xdr:cNvCxnSpPr/>
      </xdr:nvCxnSpPr>
      <xdr:spPr>
        <a:xfrm>
          <a:off x="10918825" y="18707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110</xdr:row>
      <xdr:rowOff>48260</xdr:rowOff>
    </xdr:from>
    <xdr:ext cx="467360" cy="259080"/>
    <xdr:sp macro="" textlink="">
      <xdr:nvSpPr>
        <xdr:cNvPr id="831" name="テキスト ボックス 830"/>
        <xdr:cNvSpPr txBox="1"/>
      </xdr:nvSpPr>
      <xdr:spPr>
        <a:xfrm>
          <a:off x="1052131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167005</xdr:colOff>
      <xdr:row>108</xdr:row>
      <xdr:rowOff>152400</xdr:rowOff>
    </xdr:to>
    <xdr:cxnSp macro="">
      <xdr:nvCxnSpPr>
        <xdr:cNvPr id="832" name="直線コネクタ 831"/>
        <xdr:cNvCxnSpPr/>
      </xdr:nvCxnSpPr>
      <xdr:spPr>
        <a:xfrm>
          <a:off x="10918825" y="1832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108</xdr:row>
      <xdr:rowOff>10160</xdr:rowOff>
    </xdr:from>
    <xdr:ext cx="467360" cy="259080"/>
    <xdr:sp macro="" textlink="">
      <xdr:nvSpPr>
        <xdr:cNvPr id="833" name="テキスト ボックス 832"/>
        <xdr:cNvSpPr txBox="1"/>
      </xdr:nvSpPr>
      <xdr:spPr>
        <a:xfrm>
          <a:off x="1052131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167005</xdr:colOff>
      <xdr:row>106</xdr:row>
      <xdr:rowOff>114300</xdr:rowOff>
    </xdr:to>
    <xdr:cxnSp macro="">
      <xdr:nvCxnSpPr>
        <xdr:cNvPr id="834" name="直線コネクタ 833"/>
        <xdr:cNvCxnSpPr/>
      </xdr:nvCxnSpPr>
      <xdr:spPr>
        <a:xfrm>
          <a:off x="10918825" y="1794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35" name="テキスト ボックス 834"/>
        <xdr:cNvSpPr txBox="1"/>
      </xdr:nvSpPr>
      <xdr:spPr>
        <a:xfrm>
          <a:off x="10562590"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167005</xdr:colOff>
      <xdr:row>104</xdr:row>
      <xdr:rowOff>76200</xdr:rowOff>
    </xdr:to>
    <xdr:cxnSp macro="">
      <xdr:nvCxnSpPr>
        <xdr:cNvPr id="836" name="直線コネクタ 835"/>
        <xdr:cNvCxnSpPr/>
      </xdr:nvCxnSpPr>
      <xdr:spPr>
        <a:xfrm>
          <a:off x="10918825" y="1756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37" name="テキスト ボックス 836"/>
        <xdr:cNvSpPr txBox="1"/>
      </xdr:nvSpPr>
      <xdr:spPr>
        <a:xfrm>
          <a:off x="1056259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167005</xdr:colOff>
      <xdr:row>102</xdr:row>
      <xdr:rowOff>38100</xdr:rowOff>
    </xdr:to>
    <xdr:cxnSp macro="">
      <xdr:nvCxnSpPr>
        <xdr:cNvPr id="838" name="直線コネクタ 837"/>
        <xdr:cNvCxnSpPr/>
      </xdr:nvCxnSpPr>
      <xdr:spPr>
        <a:xfrm>
          <a:off x="10918825" y="1718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39" name="テキスト ボックス 838"/>
        <xdr:cNvSpPr txBox="1"/>
      </xdr:nvSpPr>
      <xdr:spPr>
        <a:xfrm>
          <a:off x="10562590"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167005</xdr:colOff>
      <xdr:row>100</xdr:row>
      <xdr:rowOff>0</xdr:rowOff>
    </xdr:to>
    <xdr:cxnSp macro="">
      <xdr:nvCxnSpPr>
        <xdr:cNvPr id="840" name="直線コネクタ 839"/>
        <xdr:cNvCxnSpPr/>
      </xdr:nvCxnSpPr>
      <xdr:spPr>
        <a:xfrm>
          <a:off x="10918825" y="1680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41" name="テキスト ボックス 840"/>
        <xdr:cNvSpPr txBox="1"/>
      </xdr:nvSpPr>
      <xdr:spPr>
        <a:xfrm>
          <a:off x="10562590" y="16659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167005</xdr:colOff>
      <xdr:row>97</xdr:row>
      <xdr:rowOff>133350</xdr:rowOff>
    </xdr:to>
    <xdr:cxnSp macro="">
      <xdr:nvCxnSpPr>
        <xdr:cNvPr id="842" name="直線コネクタ 841"/>
        <xdr:cNvCxnSpPr/>
      </xdr:nvCxnSpPr>
      <xdr:spPr>
        <a:xfrm>
          <a:off x="10918825" y="16421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43" name="テキスト ボックス 842"/>
        <xdr:cNvSpPr txBox="1"/>
      </xdr:nvSpPr>
      <xdr:spPr>
        <a:xfrm>
          <a:off x="10626725"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庁舎】&#10;有形固定資産減価償却率グラフ枠"/>
        <xdr:cNvSpPr/>
      </xdr:nvSpPr>
      <xdr:spPr>
        <a:xfrm>
          <a:off x="10918825"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76200</xdr:rowOff>
    </xdr:from>
    <xdr:to xmlns:xdr="http://schemas.openxmlformats.org/drawingml/2006/spreadsheetDrawing">
      <xdr:col>85</xdr:col>
      <xdr:colOff>126365</xdr:colOff>
      <xdr:row>107</xdr:row>
      <xdr:rowOff>55245</xdr:rowOff>
    </xdr:to>
    <xdr:cxnSp macro="">
      <xdr:nvCxnSpPr>
        <xdr:cNvPr id="845" name="直線コネクタ 844"/>
        <xdr:cNvCxnSpPr/>
      </xdr:nvCxnSpPr>
      <xdr:spPr>
        <a:xfrm flipV="1">
          <a:off x="14321790" y="1670685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59055</xdr:rowOff>
    </xdr:from>
    <xdr:ext cx="404495" cy="259080"/>
    <xdr:sp macro="" textlink="">
      <xdr:nvSpPr>
        <xdr:cNvPr id="846" name="【庁舎】&#10;有形固定資産減価償却率最小値テキスト"/>
        <xdr:cNvSpPr txBox="1"/>
      </xdr:nvSpPr>
      <xdr:spPr>
        <a:xfrm>
          <a:off x="14360525" y="1806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55245</xdr:rowOff>
    </xdr:from>
    <xdr:to xmlns:xdr="http://schemas.openxmlformats.org/drawingml/2006/spreadsheetDrawing">
      <xdr:col>86</xdr:col>
      <xdr:colOff>25400</xdr:colOff>
      <xdr:row>107</xdr:row>
      <xdr:rowOff>55245</xdr:rowOff>
    </xdr:to>
    <xdr:cxnSp macro="">
      <xdr:nvCxnSpPr>
        <xdr:cNvPr id="847" name="直線コネクタ 846"/>
        <xdr:cNvCxnSpPr/>
      </xdr:nvCxnSpPr>
      <xdr:spPr>
        <a:xfrm>
          <a:off x="14233525" y="18057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22860</xdr:rowOff>
    </xdr:from>
    <xdr:ext cx="404495" cy="259080"/>
    <xdr:sp macro="" textlink="">
      <xdr:nvSpPr>
        <xdr:cNvPr id="848" name="【庁舎】&#10;有形固定資産減価償却率最大値テキスト"/>
        <xdr:cNvSpPr txBox="1"/>
      </xdr:nvSpPr>
      <xdr:spPr>
        <a:xfrm>
          <a:off x="14360525" y="1648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76200</xdr:rowOff>
    </xdr:from>
    <xdr:to xmlns:xdr="http://schemas.openxmlformats.org/drawingml/2006/spreadsheetDrawing">
      <xdr:col>86</xdr:col>
      <xdr:colOff>25400</xdr:colOff>
      <xdr:row>99</xdr:row>
      <xdr:rowOff>76200</xdr:rowOff>
    </xdr:to>
    <xdr:cxnSp macro="">
      <xdr:nvCxnSpPr>
        <xdr:cNvPr id="849" name="直線コネクタ 848"/>
        <xdr:cNvCxnSpPr/>
      </xdr:nvCxnSpPr>
      <xdr:spPr>
        <a:xfrm>
          <a:off x="14233525" y="167068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55245</xdr:rowOff>
    </xdr:from>
    <xdr:ext cx="404495" cy="258445"/>
    <xdr:sp macro="" textlink="">
      <xdr:nvSpPr>
        <xdr:cNvPr id="850" name="【庁舎】&#10;有形固定資産減価償却率平均値テキスト"/>
        <xdr:cNvSpPr txBox="1"/>
      </xdr:nvSpPr>
      <xdr:spPr>
        <a:xfrm>
          <a:off x="14360525" y="173716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76835</xdr:rowOff>
    </xdr:from>
    <xdr:to xmlns:xdr="http://schemas.openxmlformats.org/drawingml/2006/spreadsheetDrawing">
      <xdr:col>85</xdr:col>
      <xdr:colOff>167005</xdr:colOff>
      <xdr:row>104</xdr:row>
      <xdr:rowOff>6985</xdr:rowOff>
    </xdr:to>
    <xdr:sp macro="" textlink="">
      <xdr:nvSpPr>
        <xdr:cNvPr id="851" name="フローチャート: 判断 850"/>
        <xdr:cNvSpPr/>
      </xdr:nvSpPr>
      <xdr:spPr>
        <a:xfrm>
          <a:off x="14271625" y="1739328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44450</xdr:rowOff>
    </xdr:from>
    <xdr:to xmlns:xdr="http://schemas.openxmlformats.org/drawingml/2006/spreadsheetDrawing">
      <xdr:col>81</xdr:col>
      <xdr:colOff>101600</xdr:colOff>
      <xdr:row>103</xdr:row>
      <xdr:rowOff>146050</xdr:rowOff>
    </xdr:to>
    <xdr:sp macro="" textlink="">
      <xdr:nvSpPr>
        <xdr:cNvPr id="852" name="フローチャート: 判断 851"/>
        <xdr:cNvSpPr/>
      </xdr:nvSpPr>
      <xdr:spPr>
        <a:xfrm>
          <a:off x="13527405"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61595</xdr:rowOff>
    </xdr:from>
    <xdr:to xmlns:xdr="http://schemas.openxmlformats.org/drawingml/2006/spreadsheetDrawing">
      <xdr:col>76</xdr:col>
      <xdr:colOff>165100</xdr:colOff>
      <xdr:row>103</xdr:row>
      <xdr:rowOff>163195</xdr:rowOff>
    </xdr:to>
    <xdr:sp macro="" textlink="">
      <xdr:nvSpPr>
        <xdr:cNvPr id="853" name="フローチャート: 判断 852"/>
        <xdr:cNvSpPr/>
      </xdr:nvSpPr>
      <xdr:spPr>
        <a:xfrm>
          <a:off x="12755880" y="1737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92075</xdr:rowOff>
    </xdr:from>
    <xdr:to xmlns:xdr="http://schemas.openxmlformats.org/drawingml/2006/spreadsheetDrawing">
      <xdr:col>72</xdr:col>
      <xdr:colOff>38100</xdr:colOff>
      <xdr:row>104</xdr:row>
      <xdr:rowOff>22225</xdr:rowOff>
    </xdr:to>
    <xdr:sp macro="" textlink="">
      <xdr:nvSpPr>
        <xdr:cNvPr id="854" name="フローチャート: 判断 853"/>
        <xdr:cNvSpPr/>
      </xdr:nvSpPr>
      <xdr:spPr>
        <a:xfrm>
          <a:off x="11984355" y="174085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59690</xdr:rowOff>
    </xdr:from>
    <xdr:to xmlns:xdr="http://schemas.openxmlformats.org/drawingml/2006/spreadsheetDrawing">
      <xdr:col>67</xdr:col>
      <xdr:colOff>101600</xdr:colOff>
      <xdr:row>103</xdr:row>
      <xdr:rowOff>161290</xdr:rowOff>
    </xdr:to>
    <xdr:sp macro="" textlink="">
      <xdr:nvSpPr>
        <xdr:cNvPr id="855" name="フローチャート: 判断 854"/>
        <xdr:cNvSpPr/>
      </xdr:nvSpPr>
      <xdr:spPr>
        <a:xfrm>
          <a:off x="11189335"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6" name="テキスト ボックス 855"/>
        <xdr:cNvSpPr txBox="1"/>
      </xdr:nvSpPr>
      <xdr:spPr>
        <a:xfrm>
          <a:off x="141554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57" name="テキスト ボックス 856"/>
        <xdr:cNvSpPr txBox="1"/>
      </xdr:nvSpPr>
      <xdr:spPr>
        <a:xfrm>
          <a:off x="134112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858" name="テキスト ボックス 857"/>
        <xdr:cNvSpPr txBox="1"/>
      </xdr:nvSpPr>
      <xdr:spPr>
        <a:xfrm>
          <a:off x="1263967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111</xdr:row>
      <xdr:rowOff>16510</xdr:rowOff>
    </xdr:from>
    <xdr:ext cx="762000" cy="259080"/>
    <xdr:sp macro="" textlink="">
      <xdr:nvSpPr>
        <xdr:cNvPr id="859" name="テキスト ボックス 858"/>
        <xdr:cNvSpPr txBox="1"/>
      </xdr:nvSpPr>
      <xdr:spPr>
        <a:xfrm>
          <a:off x="118573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60" name="テキスト ボックス 859"/>
        <xdr:cNvSpPr txBox="1"/>
      </xdr:nvSpPr>
      <xdr:spPr>
        <a:xfrm>
          <a:off x="110731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50165</xdr:rowOff>
    </xdr:from>
    <xdr:to xmlns:xdr="http://schemas.openxmlformats.org/drawingml/2006/spreadsheetDrawing">
      <xdr:col>85</xdr:col>
      <xdr:colOff>167005</xdr:colOff>
      <xdr:row>102</xdr:row>
      <xdr:rowOff>151765</xdr:rowOff>
    </xdr:to>
    <xdr:sp macro="" textlink="">
      <xdr:nvSpPr>
        <xdr:cNvPr id="861" name="楕円 860"/>
        <xdr:cNvSpPr/>
      </xdr:nvSpPr>
      <xdr:spPr>
        <a:xfrm>
          <a:off x="14271625" y="1719516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73025</xdr:rowOff>
    </xdr:from>
    <xdr:ext cx="404495" cy="259080"/>
    <xdr:sp macro="" textlink="">
      <xdr:nvSpPr>
        <xdr:cNvPr id="862" name="【庁舎】&#10;有形固定資産減価償却率該当値テキスト"/>
        <xdr:cNvSpPr txBox="1"/>
      </xdr:nvSpPr>
      <xdr:spPr>
        <a:xfrm>
          <a:off x="14360525" y="1704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168275</xdr:rowOff>
    </xdr:from>
    <xdr:to xmlns:xdr="http://schemas.openxmlformats.org/drawingml/2006/spreadsheetDrawing">
      <xdr:col>81</xdr:col>
      <xdr:colOff>101600</xdr:colOff>
      <xdr:row>102</xdr:row>
      <xdr:rowOff>98425</xdr:rowOff>
    </xdr:to>
    <xdr:sp macro="" textlink="">
      <xdr:nvSpPr>
        <xdr:cNvPr id="863" name="楕円 862"/>
        <xdr:cNvSpPr/>
      </xdr:nvSpPr>
      <xdr:spPr>
        <a:xfrm>
          <a:off x="13527405"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47625</xdr:rowOff>
    </xdr:from>
    <xdr:to xmlns:xdr="http://schemas.openxmlformats.org/drawingml/2006/spreadsheetDrawing">
      <xdr:col>85</xdr:col>
      <xdr:colOff>127000</xdr:colOff>
      <xdr:row>102</xdr:row>
      <xdr:rowOff>100965</xdr:rowOff>
    </xdr:to>
    <xdr:cxnSp macro="">
      <xdr:nvCxnSpPr>
        <xdr:cNvPr id="864" name="直線コネクタ 863"/>
        <xdr:cNvCxnSpPr/>
      </xdr:nvCxnSpPr>
      <xdr:spPr>
        <a:xfrm>
          <a:off x="13578205" y="17192625"/>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145415</xdr:rowOff>
    </xdr:from>
    <xdr:to xmlns:xdr="http://schemas.openxmlformats.org/drawingml/2006/spreadsheetDrawing">
      <xdr:col>76</xdr:col>
      <xdr:colOff>165100</xdr:colOff>
      <xdr:row>102</xdr:row>
      <xdr:rowOff>75565</xdr:rowOff>
    </xdr:to>
    <xdr:sp macro="" textlink="">
      <xdr:nvSpPr>
        <xdr:cNvPr id="865" name="楕円 864"/>
        <xdr:cNvSpPr/>
      </xdr:nvSpPr>
      <xdr:spPr>
        <a:xfrm>
          <a:off x="12755880" y="171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24765</xdr:rowOff>
    </xdr:from>
    <xdr:to xmlns:xdr="http://schemas.openxmlformats.org/drawingml/2006/spreadsheetDrawing">
      <xdr:col>81</xdr:col>
      <xdr:colOff>50800</xdr:colOff>
      <xdr:row>102</xdr:row>
      <xdr:rowOff>47625</xdr:rowOff>
    </xdr:to>
    <xdr:cxnSp macro="">
      <xdr:nvCxnSpPr>
        <xdr:cNvPr id="866" name="直線コネクタ 865"/>
        <xdr:cNvCxnSpPr/>
      </xdr:nvCxnSpPr>
      <xdr:spPr>
        <a:xfrm>
          <a:off x="12806680" y="17169765"/>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124460</xdr:rowOff>
    </xdr:from>
    <xdr:to xmlns:xdr="http://schemas.openxmlformats.org/drawingml/2006/spreadsheetDrawing">
      <xdr:col>72</xdr:col>
      <xdr:colOff>38100</xdr:colOff>
      <xdr:row>102</xdr:row>
      <xdr:rowOff>54610</xdr:rowOff>
    </xdr:to>
    <xdr:sp macro="" textlink="">
      <xdr:nvSpPr>
        <xdr:cNvPr id="867" name="楕円 866"/>
        <xdr:cNvSpPr/>
      </xdr:nvSpPr>
      <xdr:spPr>
        <a:xfrm>
          <a:off x="11984355" y="170980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102</xdr:row>
      <xdr:rowOff>3810</xdr:rowOff>
    </xdr:from>
    <xdr:to xmlns:xdr="http://schemas.openxmlformats.org/drawingml/2006/spreadsheetDrawing">
      <xdr:col>76</xdr:col>
      <xdr:colOff>114300</xdr:colOff>
      <xdr:row>102</xdr:row>
      <xdr:rowOff>24765</xdr:rowOff>
    </xdr:to>
    <xdr:cxnSp macro="">
      <xdr:nvCxnSpPr>
        <xdr:cNvPr id="868" name="直線コネクタ 867"/>
        <xdr:cNvCxnSpPr/>
      </xdr:nvCxnSpPr>
      <xdr:spPr>
        <a:xfrm>
          <a:off x="12024360" y="1714881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74930</xdr:rowOff>
    </xdr:from>
    <xdr:to xmlns:xdr="http://schemas.openxmlformats.org/drawingml/2006/spreadsheetDrawing">
      <xdr:col>67</xdr:col>
      <xdr:colOff>101600</xdr:colOff>
      <xdr:row>102</xdr:row>
      <xdr:rowOff>5080</xdr:rowOff>
    </xdr:to>
    <xdr:sp macro="" textlink="">
      <xdr:nvSpPr>
        <xdr:cNvPr id="869" name="楕円 868"/>
        <xdr:cNvSpPr/>
      </xdr:nvSpPr>
      <xdr:spPr>
        <a:xfrm>
          <a:off x="11189335"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125730</xdr:rowOff>
    </xdr:from>
    <xdr:to xmlns:xdr="http://schemas.openxmlformats.org/drawingml/2006/spreadsheetDrawing">
      <xdr:col>71</xdr:col>
      <xdr:colOff>167005</xdr:colOff>
      <xdr:row>102</xdr:row>
      <xdr:rowOff>3810</xdr:rowOff>
    </xdr:to>
    <xdr:cxnSp macro="">
      <xdr:nvCxnSpPr>
        <xdr:cNvPr id="870" name="直線コネクタ 869"/>
        <xdr:cNvCxnSpPr/>
      </xdr:nvCxnSpPr>
      <xdr:spPr>
        <a:xfrm>
          <a:off x="11240135" y="17099280"/>
          <a:ext cx="7842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137160</xdr:rowOff>
    </xdr:from>
    <xdr:ext cx="404495" cy="259080"/>
    <xdr:sp macro="" textlink="">
      <xdr:nvSpPr>
        <xdr:cNvPr id="871" name="n_1aveValue【庁舎】&#10;有形固定資産減価償却率"/>
        <xdr:cNvSpPr txBox="1"/>
      </xdr:nvSpPr>
      <xdr:spPr>
        <a:xfrm>
          <a:off x="13386435" y="17453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154940</xdr:rowOff>
    </xdr:from>
    <xdr:ext cx="404495" cy="258445"/>
    <xdr:sp macro="" textlink="">
      <xdr:nvSpPr>
        <xdr:cNvPr id="872" name="n_2aveValue【庁舎】&#10;有形固定資産減価償却率"/>
        <xdr:cNvSpPr txBox="1"/>
      </xdr:nvSpPr>
      <xdr:spPr>
        <a:xfrm>
          <a:off x="12627610" y="1747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13335</xdr:rowOff>
    </xdr:from>
    <xdr:ext cx="404495" cy="259080"/>
    <xdr:sp macro="" textlink="">
      <xdr:nvSpPr>
        <xdr:cNvPr id="873" name="n_3aveValue【庁舎】&#10;有形固定資産減価償却率"/>
        <xdr:cNvSpPr txBox="1"/>
      </xdr:nvSpPr>
      <xdr:spPr>
        <a:xfrm>
          <a:off x="11856085" y="17501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152400</xdr:rowOff>
    </xdr:from>
    <xdr:ext cx="404495" cy="259080"/>
    <xdr:sp macro="" textlink="">
      <xdr:nvSpPr>
        <xdr:cNvPr id="874" name="n_4aveValue【庁舎】&#10;有形固定資産減価償却率"/>
        <xdr:cNvSpPr txBox="1"/>
      </xdr:nvSpPr>
      <xdr:spPr>
        <a:xfrm>
          <a:off x="11061065" y="17468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114935</xdr:rowOff>
    </xdr:from>
    <xdr:ext cx="404495" cy="259080"/>
    <xdr:sp macro="" textlink="">
      <xdr:nvSpPr>
        <xdr:cNvPr id="875" name="n_1mainValue【庁舎】&#10;有形固定資産減価償却率"/>
        <xdr:cNvSpPr txBox="1"/>
      </xdr:nvSpPr>
      <xdr:spPr>
        <a:xfrm>
          <a:off x="13386435" y="16917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92075</xdr:rowOff>
    </xdr:from>
    <xdr:ext cx="404495" cy="259080"/>
    <xdr:sp macro="" textlink="">
      <xdr:nvSpPr>
        <xdr:cNvPr id="876" name="n_2mainValue【庁舎】&#10;有形固定資産減価償却率"/>
        <xdr:cNvSpPr txBox="1"/>
      </xdr:nvSpPr>
      <xdr:spPr>
        <a:xfrm>
          <a:off x="12627610" y="1689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71120</xdr:rowOff>
    </xdr:from>
    <xdr:ext cx="404495" cy="259080"/>
    <xdr:sp macro="" textlink="">
      <xdr:nvSpPr>
        <xdr:cNvPr id="877" name="n_3mainValue【庁舎】&#10;有形固定資産減価償却率"/>
        <xdr:cNvSpPr txBox="1"/>
      </xdr:nvSpPr>
      <xdr:spPr>
        <a:xfrm>
          <a:off x="11856085" y="1687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21590</xdr:rowOff>
    </xdr:from>
    <xdr:ext cx="404495" cy="259080"/>
    <xdr:sp macro="" textlink="">
      <xdr:nvSpPr>
        <xdr:cNvPr id="878" name="n_4mainValue【庁舎】&#10;有形固定資産減価償却率"/>
        <xdr:cNvSpPr txBox="1"/>
      </xdr:nvSpPr>
      <xdr:spPr>
        <a:xfrm>
          <a:off x="11061065" y="16823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9" name="正方形/長方形 878"/>
        <xdr:cNvSpPr/>
      </xdr:nvSpPr>
      <xdr:spPr>
        <a:xfrm>
          <a:off x="1603248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0" name="正方形/長方形 879"/>
        <xdr:cNvSpPr/>
      </xdr:nvSpPr>
      <xdr:spPr>
        <a:xfrm>
          <a:off x="161594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1" name="正方形/長方形 880"/>
        <xdr:cNvSpPr/>
      </xdr:nvSpPr>
      <xdr:spPr>
        <a:xfrm>
          <a:off x="161594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2" name="正方形/長方形 881"/>
        <xdr:cNvSpPr/>
      </xdr:nvSpPr>
      <xdr:spPr>
        <a:xfrm>
          <a:off x="1703451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3" name="正方形/長方形 882"/>
        <xdr:cNvSpPr/>
      </xdr:nvSpPr>
      <xdr:spPr>
        <a:xfrm>
          <a:off x="1703451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4" name="正方形/長方形 883"/>
        <xdr:cNvSpPr/>
      </xdr:nvSpPr>
      <xdr:spPr>
        <a:xfrm>
          <a:off x="1803654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5" name="正方形/長方形 884"/>
        <xdr:cNvSpPr/>
      </xdr:nvSpPr>
      <xdr:spPr>
        <a:xfrm>
          <a:off x="1803654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6" name="正方形/長方形 885"/>
        <xdr:cNvSpPr/>
      </xdr:nvSpPr>
      <xdr:spPr>
        <a:xfrm>
          <a:off x="1603248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87" name="テキスト ボックス 886"/>
        <xdr:cNvSpPr txBox="1"/>
      </xdr:nvSpPr>
      <xdr:spPr>
        <a:xfrm>
          <a:off x="16017875"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8" name="直線コネクタ 887"/>
        <xdr:cNvCxnSpPr/>
      </xdr:nvCxnSpPr>
      <xdr:spPr>
        <a:xfrm>
          <a:off x="1603248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89" name="直線コネクタ 888"/>
        <xdr:cNvCxnSpPr/>
      </xdr:nvCxnSpPr>
      <xdr:spPr>
        <a:xfrm>
          <a:off x="1603248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90" name="テキスト ボックス 889"/>
        <xdr:cNvSpPr txBox="1"/>
      </xdr:nvSpPr>
      <xdr:spPr>
        <a:xfrm>
          <a:off x="1563560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91" name="直線コネクタ 890"/>
        <xdr:cNvCxnSpPr/>
      </xdr:nvCxnSpPr>
      <xdr:spPr>
        <a:xfrm>
          <a:off x="1603248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892" name="テキスト ボックス 891"/>
        <xdr:cNvSpPr txBox="1"/>
      </xdr:nvSpPr>
      <xdr:spPr>
        <a:xfrm>
          <a:off x="15635605" y="17802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93" name="直線コネクタ 892"/>
        <xdr:cNvCxnSpPr/>
      </xdr:nvCxnSpPr>
      <xdr:spPr>
        <a:xfrm>
          <a:off x="1603248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94" name="テキスト ボックス 893"/>
        <xdr:cNvSpPr txBox="1"/>
      </xdr:nvSpPr>
      <xdr:spPr>
        <a:xfrm>
          <a:off x="15635605"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95" name="直線コネクタ 894"/>
        <xdr:cNvCxnSpPr/>
      </xdr:nvCxnSpPr>
      <xdr:spPr>
        <a:xfrm>
          <a:off x="1603248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96" name="テキスト ボックス 895"/>
        <xdr:cNvSpPr txBox="1"/>
      </xdr:nvSpPr>
      <xdr:spPr>
        <a:xfrm>
          <a:off x="15635605"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97" name="直線コネクタ 896"/>
        <xdr:cNvCxnSpPr/>
      </xdr:nvCxnSpPr>
      <xdr:spPr>
        <a:xfrm>
          <a:off x="1603248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898" name="テキスト ボックス 897"/>
        <xdr:cNvSpPr txBox="1"/>
      </xdr:nvSpPr>
      <xdr:spPr>
        <a:xfrm>
          <a:off x="15635605"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9" name="直線コネクタ 898"/>
        <xdr:cNvCxnSpPr/>
      </xdr:nvCxnSpPr>
      <xdr:spPr>
        <a:xfrm>
          <a:off x="1603248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00" name="テキスト ボックス 899"/>
        <xdr:cNvSpPr txBox="1"/>
      </xdr:nvSpPr>
      <xdr:spPr>
        <a:xfrm>
          <a:off x="15635605"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1" name="【庁舎】&#10;一人当たり面積グラフ枠"/>
        <xdr:cNvSpPr/>
      </xdr:nvSpPr>
      <xdr:spPr>
        <a:xfrm>
          <a:off x="1603248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107</xdr:row>
      <xdr:rowOff>110490</xdr:rowOff>
    </xdr:to>
    <xdr:cxnSp macro="">
      <xdr:nvCxnSpPr>
        <xdr:cNvPr id="902" name="直線コネクタ 901"/>
        <xdr:cNvCxnSpPr/>
      </xdr:nvCxnSpPr>
      <xdr:spPr>
        <a:xfrm flipV="1">
          <a:off x="19435445" y="1704594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114300</xdr:rowOff>
    </xdr:from>
    <xdr:ext cx="469265" cy="259080"/>
    <xdr:sp macro="" textlink="">
      <xdr:nvSpPr>
        <xdr:cNvPr id="903" name="【庁舎】&#10;一人当たり面積最小値テキスト"/>
        <xdr:cNvSpPr txBox="1"/>
      </xdr:nvSpPr>
      <xdr:spPr>
        <a:xfrm>
          <a:off x="19474180" y="18116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110490</xdr:rowOff>
    </xdr:from>
    <xdr:to xmlns:xdr="http://schemas.openxmlformats.org/drawingml/2006/spreadsheetDrawing">
      <xdr:col>116</xdr:col>
      <xdr:colOff>152400</xdr:colOff>
      <xdr:row>107</xdr:row>
      <xdr:rowOff>110490</xdr:rowOff>
    </xdr:to>
    <xdr:cxnSp macro="">
      <xdr:nvCxnSpPr>
        <xdr:cNvPr id="904" name="直線コネクタ 903"/>
        <xdr:cNvCxnSpPr/>
      </xdr:nvCxnSpPr>
      <xdr:spPr>
        <a:xfrm>
          <a:off x="19370675" y="18112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265" cy="258445"/>
    <xdr:sp macro="" textlink="">
      <xdr:nvSpPr>
        <xdr:cNvPr id="905" name="【庁舎】&#10;一人当たり面積最大値テキスト"/>
        <xdr:cNvSpPr txBox="1"/>
      </xdr:nvSpPr>
      <xdr:spPr>
        <a:xfrm>
          <a:off x="19474180" y="16821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906" name="直線コネクタ 905"/>
        <xdr:cNvCxnSpPr/>
      </xdr:nvCxnSpPr>
      <xdr:spPr>
        <a:xfrm>
          <a:off x="19370675" y="170459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45720</xdr:rowOff>
    </xdr:from>
    <xdr:ext cx="469265" cy="259080"/>
    <xdr:sp macro="" textlink="">
      <xdr:nvSpPr>
        <xdr:cNvPr id="907" name="【庁舎】&#10;一人当たり面積平均値テキスト"/>
        <xdr:cNvSpPr txBox="1"/>
      </xdr:nvSpPr>
      <xdr:spPr>
        <a:xfrm>
          <a:off x="19474180" y="177050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908" name="フローチャート: 判断 907"/>
        <xdr:cNvSpPr/>
      </xdr:nvSpPr>
      <xdr:spPr>
        <a:xfrm>
          <a:off x="1938528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09" name="フローチャート: 判断 908"/>
        <xdr:cNvSpPr/>
      </xdr:nvSpPr>
      <xdr:spPr>
        <a:xfrm>
          <a:off x="18664555" y="177342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10" name="フローチャート: 判断 909"/>
        <xdr:cNvSpPr/>
      </xdr:nvSpPr>
      <xdr:spPr>
        <a:xfrm>
          <a:off x="17869535"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86360</xdr:rowOff>
    </xdr:from>
    <xdr:to xmlns:xdr="http://schemas.openxmlformats.org/drawingml/2006/spreadsheetDrawing">
      <xdr:col>102</xdr:col>
      <xdr:colOff>165100</xdr:colOff>
      <xdr:row>106</xdr:row>
      <xdr:rowOff>16510</xdr:rowOff>
    </xdr:to>
    <xdr:sp macro="" textlink="">
      <xdr:nvSpPr>
        <xdr:cNvPr id="911" name="フローチャート: 判断 910"/>
        <xdr:cNvSpPr/>
      </xdr:nvSpPr>
      <xdr:spPr>
        <a:xfrm>
          <a:off x="1709801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71120</xdr:rowOff>
    </xdr:from>
    <xdr:to xmlns:xdr="http://schemas.openxmlformats.org/drawingml/2006/spreadsheetDrawing">
      <xdr:col>98</xdr:col>
      <xdr:colOff>38100</xdr:colOff>
      <xdr:row>106</xdr:row>
      <xdr:rowOff>1270</xdr:rowOff>
    </xdr:to>
    <xdr:sp macro="" textlink="">
      <xdr:nvSpPr>
        <xdr:cNvPr id="912" name="フローチャート: 判断 911"/>
        <xdr:cNvSpPr/>
      </xdr:nvSpPr>
      <xdr:spPr>
        <a:xfrm>
          <a:off x="16326485" y="177304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3" name="テキスト ボックス 912"/>
        <xdr:cNvSpPr txBox="1"/>
      </xdr:nvSpPr>
      <xdr:spPr>
        <a:xfrm>
          <a:off x="1926907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111</xdr:row>
      <xdr:rowOff>16510</xdr:rowOff>
    </xdr:from>
    <xdr:ext cx="762000" cy="259080"/>
    <xdr:sp macro="" textlink="">
      <xdr:nvSpPr>
        <xdr:cNvPr id="914" name="テキスト ボックス 913"/>
        <xdr:cNvSpPr txBox="1"/>
      </xdr:nvSpPr>
      <xdr:spPr>
        <a:xfrm>
          <a:off x="185375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15" name="テキスト ボックス 914"/>
        <xdr:cNvSpPr txBox="1"/>
      </xdr:nvSpPr>
      <xdr:spPr>
        <a:xfrm>
          <a:off x="1775333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916" name="テキスト ボックス 915"/>
        <xdr:cNvSpPr txBox="1"/>
      </xdr:nvSpPr>
      <xdr:spPr>
        <a:xfrm>
          <a:off x="16981805"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111</xdr:row>
      <xdr:rowOff>16510</xdr:rowOff>
    </xdr:from>
    <xdr:ext cx="762000" cy="259080"/>
    <xdr:sp macro="" textlink="">
      <xdr:nvSpPr>
        <xdr:cNvPr id="917" name="テキスト ボックス 916"/>
        <xdr:cNvSpPr txBox="1"/>
      </xdr:nvSpPr>
      <xdr:spPr>
        <a:xfrm>
          <a:off x="1619948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139700</xdr:rowOff>
    </xdr:from>
    <xdr:to xmlns:xdr="http://schemas.openxmlformats.org/drawingml/2006/spreadsheetDrawing">
      <xdr:col>116</xdr:col>
      <xdr:colOff>114300</xdr:colOff>
      <xdr:row>105</xdr:row>
      <xdr:rowOff>69850</xdr:rowOff>
    </xdr:to>
    <xdr:sp macro="" textlink="">
      <xdr:nvSpPr>
        <xdr:cNvPr id="918" name="楕円 917"/>
        <xdr:cNvSpPr/>
      </xdr:nvSpPr>
      <xdr:spPr>
        <a:xfrm>
          <a:off x="193852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162560</xdr:rowOff>
    </xdr:from>
    <xdr:ext cx="469265" cy="259080"/>
    <xdr:sp macro="" textlink="">
      <xdr:nvSpPr>
        <xdr:cNvPr id="919" name="【庁舎】&#10;一人当たり面積該当値テキスト"/>
        <xdr:cNvSpPr txBox="1"/>
      </xdr:nvSpPr>
      <xdr:spPr>
        <a:xfrm>
          <a:off x="19474180" y="17479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139700</xdr:rowOff>
    </xdr:from>
    <xdr:to xmlns:xdr="http://schemas.openxmlformats.org/drawingml/2006/spreadsheetDrawing">
      <xdr:col>112</xdr:col>
      <xdr:colOff>38100</xdr:colOff>
      <xdr:row>105</xdr:row>
      <xdr:rowOff>69850</xdr:rowOff>
    </xdr:to>
    <xdr:sp macro="" textlink="">
      <xdr:nvSpPr>
        <xdr:cNvPr id="920" name="楕円 919"/>
        <xdr:cNvSpPr/>
      </xdr:nvSpPr>
      <xdr:spPr>
        <a:xfrm>
          <a:off x="18664555" y="176276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105</xdr:row>
      <xdr:rowOff>19050</xdr:rowOff>
    </xdr:from>
    <xdr:to xmlns:xdr="http://schemas.openxmlformats.org/drawingml/2006/spreadsheetDrawing">
      <xdr:col>116</xdr:col>
      <xdr:colOff>63500</xdr:colOff>
      <xdr:row>105</xdr:row>
      <xdr:rowOff>19050</xdr:rowOff>
    </xdr:to>
    <xdr:cxnSp macro="">
      <xdr:nvCxnSpPr>
        <xdr:cNvPr id="921" name="直線コネクタ 920"/>
        <xdr:cNvCxnSpPr/>
      </xdr:nvCxnSpPr>
      <xdr:spPr>
        <a:xfrm>
          <a:off x="18704560" y="176784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101600</xdr:rowOff>
    </xdr:from>
    <xdr:to xmlns:xdr="http://schemas.openxmlformats.org/drawingml/2006/spreadsheetDrawing">
      <xdr:col>107</xdr:col>
      <xdr:colOff>101600</xdr:colOff>
      <xdr:row>105</xdr:row>
      <xdr:rowOff>31750</xdr:rowOff>
    </xdr:to>
    <xdr:sp macro="" textlink="">
      <xdr:nvSpPr>
        <xdr:cNvPr id="922" name="楕円 921"/>
        <xdr:cNvSpPr/>
      </xdr:nvSpPr>
      <xdr:spPr>
        <a:xfrm>
          <a:off x="17869535"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152400</xdr:rowOff>
    </xdr:from>
    <xdr:to xmlns:xdr="http://schemas.openxmlformats.org/drawingml/2006/spreadsheetDrawing">
      <xdr:col>111</xdr:col>
      <xdr:colOff>167005</xdr:colOff>
      <xdr:row>105</xdr:row>
      <xdr:rowOff>19050</xdr:rowOff>
    </xdr:to>
    <xdr:cxnSp macro="">
      <xdr:nvCxnSpPr>
        <xdr:cNvPr id="923" name="直線コネクタ 922"/>
        <xdr:cNvCxnSpPr/>
      </xdr:nvCxnSpPr>
      <xdr:spPr>
        <a:xfrm>
          <a:off x="17920335" y="17640300"/>
          <a:ext cx="7842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124460</xdr:rowOff>
    </xdr:from>
    <xdr:to xmlns:xdr="http://schemas.openxmlformats.org/drawingml/2006/spreadsheetDrawing">
      <xdr:col>102</xdr:col>
      <xdr:colOff>165100</xdr:colOff>
      <xdr:row>105</xdr:row>
      <xdr:rowOff>54610</xdr:rowOff>
    </xdr:to>
    <xdr:sp macro="" textlink="">
      <xdr:nvSpPr>
        <xdr:cNvPr id="924" name="楕円 923"/>
        <xdr:cNvSpPr/>
      </xdr:nvSpPr>
      <xdr:spPr>
        <a:xfrm>
          <a:off x="1709801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152400</xdr:rowOff>
    </xdr:from>
    <xdr:to xmlns:xdr="http://schemas.openxmlformats.org/drawingml/2006/spreadsheetDrawing">
      <xdr:col>107</xdr:col>
      <xdr:colOff>50800</xdr:colOff>
      <xdr:row>105</xdr:row>
      <xdr:rowOff>3810</xdr:rowOff>
    </xdr:to>
    <xdr:cxnSp macro="">
      <xdr:nvCxnSpPr>
        <xdr:cNvPr id="925" name="直線コネクタ 924"/>
        <xdr:cNvCxnSpPr/>
      </xdr:nvCxnSpPr>
      <xdr:spPr>
        <a:xfrm flipV="1">
          <a:off x="17148810" y="17640300"/>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139700</xdr:rowOff>
    </xdr:from>
    <xdr:to xmlns:xdr="http://schemas.openxmlformats.org/drawingml/2006/spreadsheetDrawing">
      <xdr:col>98</xdr:col>
      <xdr:colOff>38100</xdr:colOff>
      <xdr:row>105</xdr:row>
      <xdr:rowOff>69850</xdr:rowOff>
    </xdr:to>
    <xdr:sp macro="" textlink="">
      <xdr:nvSpPr>
        <xdr:cNvPr id="926" name="楕円 925"/>
        <xdr:cNvSpPr/>
      </xdr:nvSpPr>
      <xdr:spPr>
        <a:xfrm>
          <a:off x="16326485" y="176276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167005</xdr:colOff>
      <xdr:row>105</xdr:row>
      <xdr:rowOff>3810</xdr:rowOff>
    </xdr:from>
    <xdr:to xmlns:xdr="http://schemas.openxmlformats.org/drawingml/2006/spreadsheetDrawing">
      <xdr:col>102</xdr:col>
      <xdr:colOff>114300</xdr:colOff>
      <xdr:row>105</xdr:row>
      <xdr:rowOff>19050</xdr:rowOff>
    </xdr:to>
    <xdr:cxnSp macro="">
      <xdr:nvCxnSpPr>
        <xdr:cNvPr id="927" name="直線コネクタ 926"/>
        <xdr:cNvCxnSpPr/>
      </xdr:nvCxnSpPr>
      <xdr:spPr>
        <a:xfrm flipV="1">
          <a:off x="16366490" y="17663160"/>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167640</xdr:rowOff>
    </xdr:from>
    <xdr:ext cx="469265" cy="258445"/>
    <xdr:sp macro="" textlink="">
      <xdr:nvSpPr>
        <xdr:cNvPr id="928" name="n_1aveValue【庁舎】&#10;一人当たり面積"/>
        <xdr:cNvSpPr txBox="1"/>
      </xdr:nvSpPr>
      <xdr:spPr>
        <a:xfrm>
          <a:off x="18491200" y="17826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167640</xdr:rowOff>
    </xdr:from>
    <xdr:ext cx="469900" cy="258445"/>
    <xdr:sp macro="" textlink="">
      <xdr:nvSpPr>
        <xdr:cNvPr id="929" name="n_2aveValue【庁舎】&#10;一人当たり面積"/>
        <xdr:cNvSpPr txBox="1"/>
      </xdr:nvSpPr>
      <xdr:spPr>
        <a:xfrm>
          <a:off x="17708880" y="17826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7620</xdr:rowOff>
    </xdr:from>
    <xdr:ext cx="469900" cy="258445"/>
    <xdr:sp macro="" textlink="">
      <xdr:nvSpPr>
        <xdr:cNvPr id="930" name="n_3aveValue【庁舎】&#10;一人当たり面積"/>
        <xdr:cNvSpPr txBox="1"/>
      </xdr:nvSpPr>
      <xdr:spPr>
        <a:xfrm>
          <a:off x="16937355" y="178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163830</xdr:rowOff>
    </xdr:from>
    <xdr:ext cx="469900" cy="259080"/>
    <xdr:sp macro="" textlink="">
      <xdr:nvSpPr>
        <xdr:cNvPr id="931" name="n_4aveValue【庁舎】&#10;一人当たり面積"/>
        <xdr:cNvSpPr txBox="1"/>
      </xdr:nvSpPr>
      <xdr:spPr>
        <a:xfrm>
          <a:off x="1616583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86360</xdr:rowOff>
    </xdr:from>
    <xdr:ext cx="469265" cy="258445"/>
    <xdr:sp macro="" textlink="">
      <xdr:nvSpPr>
        <xdr:cNvPr id="932" name="n_1mainValue【庁舎】&#10;一人当たり面積"/>
        <xdr:cNvSpPr txBox="1"/>
      </xdr:nvSpPr>
      <xdr:spPr>
        <a:xfrm>
          <a:off x="18491200" y="1740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48260</xdr:rowOff>
    </xdr:from>
    <xdr:ext cx="469900" cy="259080"/>
    <xdr:sp macro="" textlink="">
      <xdr:nvSpPr>
        <xdr:cNvPr id="933" name="n_2mainValue【庁舎】&#10;一人当たり面積"/>
        <xdr:cNvSpPr txBox="1"/>
      </xdr:nvSpPr>
      <xdr:spPr>
        <a:xfrm>
          <a:off x="17708880" y="1736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71120</xdr:rowOff>
    </xdr:from>
    <xdr:ext cx="469900" cy="259080"/>
    <xdr:sp macro="" textlink="">
      <xdr:nvSpPr>
        <xdr:cNvPr id="934" name="n_3mainValue【庁舎】&#10;一人当たり面積"/>
        <xdr:cNvSpPr txBox="1"/>
      </xdr:nvSpPr>
      <xdr:spPr>
        <a:xfrm>
          <a:off x="16937355" y="1738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86360</xdr:rowOff>
    </xdr:from>
    <xdr:ext cx="469900" cy="258445"/>
    <xdr:sp macro="" textlink="">
      <xdr:nvSpPr>
        <xdr:cNvPr id="935" name="n_4mainValue【庁舎】&#10;一人当たり面積"/>
        <xdr:cNvSpPr txBox="1"/>
      </xdr:nvSpPr>
      <xdr:spPr>
        <a:xfrm>
          <a:off x="16165830" y="1740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6" name="正方形/長方形 935"/>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7" name="正方形/長方形 936"/>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8" name="テキスト ボックス 937"/>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200">
              <a:latin typeface="BIZ UDゴシック"/>
              <a:ea typeface="BIZ UDゴシック"/>
            </a:rPr>
            <a:t>【</a:t>
          </a:r>
          <a:r>
            <a:rPr kumimoji="1" lang="ja-JP" altLang="en-US" sz="1200">
              <a:latin typeface="BIZ UDゴシック"/>
              <a:ea typeface="BIZ UDゴシック"/>
            </a:rPr>
            <a:t>体育館</a:t>
          </a:r>
          <a:r>
            <a:rPr kumimoji="1" lang="ja-JP" altLang="en-US" sz="1200">
              <a:latin typeface="BIZ UDPゴシック"/>
              <a:ea typeface="BIZ UDPゴシック"/>
            </a:rPr>
            <a:t>・</a:t>
          </a:r>
          <a:r>
            <a:rPr kumimoji="1" lang="ja-JP" altLang="en-US" sz="1200">
              <a:latin typeface="BIZ UDゴシック"/>
              <a:ea typeface="BIZ UDゴシック"/>
            </a:rPr>
            <a:t>プール</a:t>
          </a:r>
          <a:r>
            <a:rPr kumimoji="1" lang="en-US" altLang="ja-JP" sz="1200">
              <a:latin typeface="BIZ UDゴシック"/>
              <a:ea typeface="BIZ UDゴシック"/>
            </a:rPr>
            <a:t>】</a:t>
          </a:r>
          <a:r>
            <a:rPr kumimoji="1" lang="ja-JP" altLang="en-US" sz="1200">
              <a:latin typeface="BIZ UDゴシック"/>
              <a:ea typeface="BIZ UDゴシック"/>
            </a:rPr>
            <a:t>　本市はオリンピック施設の影響等で一人当たり面積が類似団体内で４位と高い。公共施設マネジメント推進のため、老朽化が著しく利用者の少ない体育館・屋内運動場施設については、今後の在り方を検討している。屋外プールについては統廃合を検討してきたが、令和４年度に城山市民プールを解体したため、有形固定資産減価償却率は改善される見込みである。</a:t>
          </a:r>
          <a:endParaRPr kumimoji="1" lang="en-US" altLang="ja-JP" sz="1200">
            <a:latin typeface="BIZ UDゴシック"/>
            <a:ea typeface="BIZ UDゴシック"/>
          </a:endParaRPr>
        </a:p>
        <a:p>
          <a:r>
            <a:rPr kumimoji="1" lang="en-US" altLang="ja-JP" sz="1200">
              <a:latin typeface="BIZ UDゴシック"/>
              <a:ea typeface="BIZ UDゴシック"/>
            </a:rPr>
            <a:t>【</a:t>
          </a:r>
          <a:r>
            <a:rPr kumimoji="1" lang="ja-JP" altLang="en-US" sz="1200">
              <a:latin typeface="BIZ UDゴシック"/>
              <a:ea typeface="BIZ UDゴシック"/>
            </a:rPr>
            <a:t>図書館</a:t>
          </a:r>
          <a:r>
            <a:rPr kumimoji="1" lang="en-US" altLang="ja-JP" sz="1200">
              <a:latin typeface="BIZ UDゴシック"/>
              <a:ea typeface="BIZ UDゴシック"/>
            </a:rPr>
            <a:t>】</a:t>
          </a:r>
          <a:r>
            <a:rPr kumimoji="1" lang="ja-JP" altLang="en-US" sz="1200">
              <a:latin typeface="BIZ UDゴシック"/>
              <a:ea typeface="BIZ UDゴシック"/>
            </a:rPr>
            <a:t>及び</a:t>
          </a:r>
          <a:r>
            <a:rPr kumimoji="1" lang="en-US" altLang="ja-JP" sz="1200">
              <a:latin typeface="BIZ UDゴシック"/>
              <a:ea typeface="BIZ UDゴシック"/>
            </a:rPr>
            <a:t>【</a:t>
          </a:r>
          <a:r>
            <a:rPr kumimoji="1" lang="ja-JP" altLang="en-US" sz="1200">
              <a:latin typeface="BIZ UDゴシック"/>
              <a:ea typeface="BIZ UDゴシック"/>
            </a:rPr>
            <a:t>消防施設</a:t>
          </a:r>
          <a:r>
            <a:rPr kumimoji="1" lang="en-US" altLang="ja-JP" sz="1200">
              <a:latin typeface="BIZ UDゴシック"/>
              <a:ea typeface="BIZ UDゴシック"/>
            </a:rPr>
            <a:t>】</a:t>
          </a:r>
          <a:r>
            <a:rPr kumimoji="1" lang="ja-JP" altLang="en-US" sz="1200">
              <a:latin typeface="BIZ UDゴシック"/>
              <a:ea typeface="BIZ UDゴシック"/>
            </a:rPr>
            <a:t>　ともに有形固定資産減価償却率が</a:t>
          </a:r>
          <a:r>
            <a:rPr kumimoji="1" lang="en-US" altLang="ja-JP" sz="1200">
              <a:latin typeface="BIZ UDゴシック"/>
              <a:ea typeface="BIZ UDゴシック"/>
            </a:rPr>
            <a:t>80</a:t>
          </a:r>
          <a:r>
            <a:rPr kumimoji="1" lang="ja-JP" altLang="en-US" sz="1200">
              <a:latin typeface="BIZ UDゴシック"/>
              <a:ea typeface="BIZ UDゴシック"/>
            </a:rPr>
            <a:t>％前後になっており、類似団体平均より高い数値である。</a:t>
          </a:r>
          <a:r>
            <a:rPr kumimoji="1" lang="en-US" altLang="ja-JP" sz="1200">
              <a:latin typeface="BIZ UDゴシック"/>
              <a:ea typeface="BIZ UDゴシック"/>
            </a:rPr>
            <a:t>【</a:t>
          </a:r>
          <a:r>
            <a:rPr kumimoji="1" lang="ja-JP" altLang="en-US" sz="1200">
              <a:latin typeface="BIZ UDゴシック"/>
              <a:ea typeface="BIZ UDゴシック"/>
            </a:rPr>
            <a:t>図書館</a:t>
          </a:r>
          <a:r>
            <a:rPr kumimoji="1" lang="en-US" altLang="ja-JP" sz="1200">
              <a:latin typeface="BIZ UDゴシック"/>
              <a:ea typeface="BIZ UDゴシック"/>
            </a:rPr>
            <a:t>】</a:t>
          </a:r>
          <a:r>
            <a:rPr kumimoji="1" lang="ja-JP" altLang="en-US" sz="1200">
              <a:latin typeface="BIZ UDゴシック"/>
              <a:ea typeface="BIZ UDゴシック"/>
            </a:rPr>
            <a:t>は、築</a:t>
          </a:r>
          <a:r>
            <a:rPr kumimoji="1" lang="en-US" altLang="ja-JP" sz="1200">
              <a:latin typeface="BIZ UDゴシック"/>
              <a:ea typeface="BIZ UDゴシック"/>
            </a:rPr>
            <a:t>40</a:t>
          </a:r>
          <a:r>
            <a:rPr kumimoji="1" lang="ja-JP" altLang="en-US" sz="1200">
              <a:latin typeface="BIZ UDゴシック"/>
              <a:ea typeface="BIZ UDゴシック"/>
            </a:rPr>
            <a:t>年が経過して老朽化が進んでいる南部図書館について、今後のあり方の検討を行っている。</a:t>
          </a:r>
          <a:r>
            <a:rPr kumimoji="1" lang="en-US" altLang="ja-JP" sz="1200">
              <a:latin typeface="BIZ UDゴシック"/>
              <a:ea typeface="BIZ UDゴシック"/>
            </a:rPr>
            <a:t>【</a:t>
          </a:r>
          <a:r>
            <a:rPr kumimoji="1" lang="ja-JP" altLang="en-US" sz="1200">
              <a:latin typeface="BIZ UDゴシック"/>
              <a:ea typeface="BIZ UDゴシック"/>
            </a:rPr>
            <a:t>消防施設</a:t>
          </a:r>
          <a:r>
            <a:rPr kumimoji="1" lang="en-US" altLang="ja-JP" sz="1200">
              <a:latin typeface="BIZ UDゴシック"/>
              <a:ea typeface="BIZ UDゴシック"/>
            </a:rPr>
            <a:t>】</a:t>
          </a:r>
          <a:r>
            <a:rPr kumimoji="1" lang="ja-JP" altLang="en-US" sz="1200">
              <a:latin typeface="BIZ UDゴシック"/>
              <a:ea typeface="BIZ UDゴシック"/>
            </a:rPr>
            <a:t>は、市内に</a:t>
          </a:r>
          <a:r>
            <a:rPr kumimoji="1" lang="en-US" altLang="ja-JP" sz="1200">
              <a:latin typeface="BIZ UDゴシック"/>
              <a:ea typeface="BIZ UDゴシック"/>
            </a:rPr>
            <a:t>6</a:t>
          </a:r>
          <a:r>
            <a:rPr kumimoji="1" lang="ja-JP" altLang="en-US" sz="1200">
              <a:latin typeface="BIZ UDゴシック"/>
              <a:ea typeface="BIZ UDゴシック"/>
            </a:rPr>
            <a:t>消防署</a:t>
          </a:r>
          <a:r>
            <a:rPr kumimoji="1" lang="en-US" altLang="ja-JP" sz="1200">
              <a:latin typeface="BIZ UDゴシック"/>
              <a:ea typeface="BIZ UDゴシック"/>
            </a:rPr>
            <a:t>12</a:t>
          </a:r>
          <a:r>
            <a:rPr kumimoji="1" lang="ja-JP" altLang="en-US" sz="1200">
              <a:latin typeface="BIZ UDゴシック"/>
              <a:ea typeface="BIZ UDゴシック"/>
            </a:rPr>
            <a:t>分署のほか消防団詰所、器具倉庫、車庫など関係施設の数量が多いため、更新の影響が出にくい。長沼分団詰所の集約化・複合化、芋井・中条の各分団詰所の改築など公共施設等総合管理計画に基づき実施することで数値の改善を見込む。令和３年度には、豊野分署整備事業が完了したため、有形固定資産減価償却率の上昇を</a:t>
          </a:r>
          <a:r>
            <a:rPr kumimoji="1" lang="en-US" altLang="ja-JP" sz="1200">
              <a:latin typeface="BIZ UDゴシック"/>
              <a:ea typeface="BIZ UDゴシック"/>
            </a:rPr>
            <a:t>0.7</a:t>
          </a:r>
          <a:r>
            <a:rPr kumimoji="1" lang="ja-JP" altLang="en-US" sz="1200">
              <a:latin typeface="BIZ UDゴシック"/>
              <a:ea typeface="BIZ UDゴシック"/>
            </a:rPr>
            <a:t>％に抑えられた。</a:t>
          </a:r>
          <a:endParaRPr kumimoji="1" lang="en-US" altLang="ja-JP" sz="1200">
            <a:latin typeface="BIZ UDゴシック"/>
            <a:ea typeface="BIZ UDゴシック"/>
          </a:endParaRPr>
        </a:p>
        <a:p>
          <a:r>
            <a:rPr kumimoji="1" lang="en-US" altLang="ja-JP" sz="1200">
              <a:latin typeface="BIZ UDゴシック"/>
              <a:ea typeface="BIZ UDゴシック"/>
            </a:rPr>
            <a:t>【</a:t>
          </a:r>
          <a:r>
            <a:rPr kumimoji="1" lang="ja-JP" altLang="en-US" sz="1200">
              <a:latin typeface="BIZ UDゴシック"/>
              <a:ea typeface="BIZ UDゴシック"/>
            </a:rPr>
            <a:t>庁　舎</a:t>
          </a:r>
          <a:r>
            <a:rPr kumimoji="1" lang="en-US" altLang="ja-JP" sz="1200">
              <a:latin typeface="BIZ UDゴシック"/>
              <a:ea typeface="BIZ UDゴシック"/>
            </a:rPr>
            <a:t>】</a:t>
          </a:r>
          <a:r>
            <a:rPr kumimoji="1" lang="ja-JP" altLang="en-US" sz="1200">
              <a:latin typeface="BIZ UDゴシック"/>
              <a:ea typeface="BIZ UDゴシック"/>
            </a:rPr>
            <a:t>　公共施設マネジメントの取組みにより、総合市民センター（支所と公民館等の機能を集約した複合施設）化を進めているが、令和３年度内の竣工が無かったため旧七二会支所解体工事による面積減に留まった。近年竣工した総合市民センターの償却が開始し、有形固定資産減価償却率を</a:t>
          </a:r>
          <a:r>
            <a:rPr kumimoji="1" lang="en-US" altLang="ja-JP" sz="1200">
              <a:latin typeface="BIZ UDゴシック"/>
              <a:ea typeface="BIZ UDゴシック"/>
            </a:rPr>
            <a:t>2.8</a:t>
          </a:r>
          <a:r>
            <a:rPr kumimoji="1" lang="ja-JP" altLang="en-US" sz="1200">
              <a:latin typeface="BIZ UDゴシック"/>
              <a:ea typeface="BIZ UDゴシック"/>
            </a:rPr>
            <a:t>％押し上げている。</a:t>
          </a:r>
        </a:p>
        <a:p>
          <a:endParaRPr kumimoji="1" lang="en-US" altLang="ja-JP" sz="1200">
            <a:latin typeface="BIZ UDゴシック"/>
            <a:ea typeface="BIZ UDゴシック"/>
          </a:endParaRPr>
        </a:p>
        <a:p>
          <a:endParaRPr kumimoji="1" lang="ja-JP" altLang="en-US" sz="1300">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175991415</v>
      </c>
      <c r="BO4" s="216"/>
      <c r="BP4" s="216"/>
      <c r="BQ4" s="216"/>
      <c r="BR4" s="216"/>
      <c r="BS4" s="216"/>
      <c r="BT4" s="216"/>
      <c r="BU4" s="219"/>
      <c r="BV4" s="213">
        <v>220270256</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4.4000000000000004</v>
      </c>
      <c r="CU4" s="237"/>
      <c r="CV4" s="237"/>
      <c r="CW4" s="237"/>
      <c r="CX4" s="237"/>
      <c r="CY4" s="237"/>
      <c r="CZ4" s="237"/>
      <c r="DA4" s="245"/>
      <c r="DB4" s="229">
        <v>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170095758</v>
      </c>
      <c r="BO5" s="217"/>
      <c r="BP5" s="217"/>
      <c r="BQ5" s="217"/>
      <c r="BR5" s="217"/>
      <c r="BS5" s="217"/>
      <c r="BT5" s="217"/>
      <c r="BU5" s="220"/>
      <c r="BV5" s="214">
        <v>214425865</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86.4</v>
      </c>
      <c r="CU5" s="238"/>
      <c r="CV5" s="238"/>
      <c r="CW5" s="238"/>
      <c r="CX5" s="238"/>
      <c r="CY5" s="238"/>
      <c r="CZ5" s="238"/>
      <c r="DA5" s="246"/>
      <c r="DB5" s="230">
        <v>90.6</v>
      </c>
      <c r="DC5" s="238"/>
      <c r="DD5" s="238"/>
      <c r="DE5" s="238"/>
      <c r="DF5" s="238"/>
      <c r="DG5" s="238"/>
      <c r="DH5" s="238"/>
      <c r="DI5" s="246"/>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5"/>
      <c r="W6" s="130" t="s">
        <v>169</v>
      </c>
      <c r="X6" s="56"/>
      <c r="Y6" s="56"/>
      <c r="Z6" s="56"/>
      <c r="AA6" s="56"/>
      <c r="AB6" s="25"/>
      <c r="AC6" s="145" t="s">
        <v>171</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175</v>
      </c>
      <c r="AZ6" s="198"/>
      <c r="BA6" s="198"/>
      <c r="BB6" s="198"/>
      <c r="BC6" s="198"/>
      <c r="BD6" s="198"/>
      <c r="BE6" s="198"/>
      <c r="BF6" s="198"/>
      <c r="BG6" s="198"/>
      <c r="BH6" s="198"/>
      <c r="BI6" s="198"/>
      <c r="BJ6" s="198"/>
      <c r="BK6" s="198"/>
      <c r="BL6" s="198"/>
      <c r="BM6" s="209"/>
      <c r="BN6" s="214">
        <v>5895657</v>
      </c>
      <c r="BO6" s="217"/>
      <c r="BP6" s="217"/>
      <c r="BQ6" s="217"/>
      <c r="BR6" s="217"/>
      <c r="BS6" s="217"/>
      <c r="BT6" s="217"/>
      <c r="BU6" s="220"/>
      <c r="BV6" s="214">
        <v>5844391</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94</v>
      </c>
      <c r="CU6" s="239"/>
      <c r="CV6" s="239"/>
      <c r="CW6" s="239"/>
      <c r="CX6" s="239"/>
      <c r="CY6" s="239"/>
      <c r="CZ6" s="239"/>
      <c r="DA6" s="247"/>
      <c r="DB6" s="231">
        <v>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77</v>
      </c>
      <c r="AV7" s="139"/>
      <c r="AW7" s="139"/>
      <c r="AX7" s="139"/>
      <c r="AY7" s="190" t="s">
        <v>178</v>
      </c>
      <c r="AZ7" s="198"/>
      <c r="BA7" s="198"/>
      <c r="BB7" s="198"/>
      <c r="BC7" s="198"/>
      <c r="BD7" s="198"/>
      <c r="BE7" s="198"/>
      <c r="BF7" s="198"/>
      <c r="BG7" s="198"/>
      <c r="BH7" s="198"/>
      <c r="BI7" s="198"/>
      <c r="BJ7" s="198"/>
      <c r="BK7" s="198"/>
      <c r="BL7" s="198"/>
      <c r="BM7" s="209"/>
      <c r="BN7" s="214">
        <v>1864685</v>
      </c>
      <c r="BO7" s="217"/>
      <c r="BP7" s="217"/>
      <c r="BQ7" s="217"/>
      <c r="BR7" s="217"/>
      <c r="BS7" s="217"/>
      <c r="BT7" s="217"/>
      <c r="BU7" s="220"/>
      <c r="BV7" s="214">
        <v>1399684</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92383584</v>
      </c>
      <c r="CU7" s="217"/>
      <c r="CV7" s="217"/>
      <c r="CW7" s="217"/>
      <c r="CX7" s="217"/>
      <c r="CY7" s="217"/>
      <c r="CZ7" s="217"/>
      <c r="DA7" s="220"/>
      <c r="DB7" s="214">
        <v>88989707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77</v>
      </c>
      <c r="AV8" s="139"/>
      <c r="AW8" s="139"/>
      <c r="AX8" s="139"/>
      <c r="AY8" s="190" t="s">
        <v>183</v>
      </c>
      <c r="AZ8" s="198"/>
      <c r="BA8" s="198"/>
      <c r="BB8" s="198"/>
      <c r="BC8" s="198"/>
      <c r="BD8" s="198"/>
      <c r="BE8" s="198"/>
      <c r="BF8" s="198"/>
      <c r="BG8" s="198"/>
      <c r="BH8" s="198"/>
      <c r="BI8" s="198"/>
      <c r="BJ8" s="198"/>
      <c r="BK8" s="198"/>
      <c r="BL8" s="198"/>
      <c r="BM8" s="209"/>
      <c r="BN8" s="214">
        <v>4030972</v>
      </c>
      <c r="BO8" s="217"/>
      <c r="BP8" s="217"/>
      <c r="BQ8" s="217"/>
      <c r="BR8" s="217"/>
      <c r="BS8" s="217"/>
      <c r="BT8" s="217"/>
      <c r="BU8" s="220"/>
      <c r="BV8" s="214">
        <v>4444707</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0.72</v>
      </c>
      <c r="CU8" s="240"/>
      <c r="CV8" s="240"/>
      <c r="CW8" s="240"/>
      <c r="CX8" s="240"/>
      <c r="CY8" s="240"/>
      <c r="CZ8" s="240"/>
      <c r="DA8" s="248"/>
      <c r="DB8" s="232">
        <v>0.74</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372760</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190</v>
      </c>
      <c r="AV9" s="139"/>
      <c r="AW9" s="139"/>
      <c r="AX9" s="139"/>
      <c r="AY9" s="190" t="s">
        <v>78</v>
      </c>
      <c r="AZ9" s="198"/>
      <c r="BA9" s="198"/>
      <c r="BB9" s="198"/>
      <c r="BC9" s="198"/>
      <c r="BD9" s="198"/>
      <c r="BE9" s="198"/>
      <c r="BF9" s="198"/>
      <c r="BG9" s="198"/>
      <c r="BH9" s="198"/>
      <c r="BI9" s="198"/>
      <c r="BJ9" s="198"/>
      <c r="BK9" s="198"/>
      <c r="BL9" s="198"/>
      <c r="BM9" s="209"/>
      <c r="BN9" s="214">
        <v>-413735</v>
      </c>
      <c r="BO9" s="217"/>
      <c r="BP9" s="217"/>
      <c r="BQ9" s="217"/>
      <c r="BR9" s="217"/>
      <c r="BS9" s="217"/>
      <c r="BT9" s="217"/>
      <c r="BU9" s="220"/>
      <c r="BV9" s="214">
        <v>4234954</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14.8</v>
      </c>
      <c r="DC9" s="238"/>
      <c r="DD9" s="238"/>
      <c r="DE9" s="238"/>
      <c r="DF9" s="238"/>
      <c r="DG9" s="238"/>
      <c r="DH9" s="238"/>
      <c r="DI9" s="246"/>
    </row>
    <row r="10" spans="1:119" ht="18.75" customHeight="1">
      <c r="A10" s="2"/>
      <c r="B10" s="10"/>
      <c r="C10" s="27"/>
      <c r="D10" s="27"/>
      <c r="E10" s="27"/>
      <c r="F10" s="27"/>
      <c r="G10" s="27"/>
      <c r="H10" s="27"/>
      <c r="I10" s="27"/>
      <c r="J10" s="27"/>
      <c r="K10" s="31"/>
      <c r="L10" s="52" t="s">
        <v>192</v>
      </c>
      <c r="M10" s="58"/>
      <c r="N10" s="58"/>
      <c r="O10" s="58"/>
      <c r="P10" s="58"/>
      <c r="Q10" s="63"/>
      <c r="R10" s="72">
        <v>377598</v>
      </c>
      <c r="S10" s="80"/>
      <c r="T10" s="80"/>
      <c r="U10" s="80"/>
      <c r="V10" s="118"/>
      <c r="W10" s="128"/>
      <c r="X10" s="54"/>
      <c r="Y10" s="54"/>
      <c r="Z10" s="54"/>
      <c r="AA10" s="54"/>
      <c r="AB10" s="54"/>
      <c r="AC10" s="54"/>
      <c r="AD10" s="54"/>
      <c r="AE10" s="54"/>
      <c r="AF10" s="54"/>
      <c r="AG10" s="54"/>
      <c r="AH10" s="54"/>
      <c r="AI10" s="54"/>
      <c r="AJ10" s="54"/>
      <c r="AK10" s="54"/>
      <c r="AL10" s="165"/>
      <c r="AM10" s="175" t="s">
        <v>193</v>
      </c>
      <c r="AN10" s="58"/>
      <c r="AO10" s="58"/>
      <c r="AP10" s="58"/>
      <c r="AQ10" s="58"/>
      <c r="AR10" s="58"/>
      <c r="AS10" s="58"/>
      <c r="AT10" s="63"/>
      <c r="AU10" s="182" t="s">
        <v>77</v>
      </c>
      <c r="AV10" s="139"/>
      <c r="AW10" s="139"/>
      <c r="AX10" s="139"/>
      <c r="AY10" s="190" t="s">
        <v>195</v>
      </c>
      <c r="AZ10" s="198"/>
      <c r="BA10" s="198"/>
      <c r="BB10" s="198"/>
      <c r="BC10" s="198"/>
      <c r="BD10" s="198"/>
      <c r="BE10" s="198"/>
      <c r="BF10" s="198"/>
      <c r="BG10" s="198"/>
      <c r="BH10" s="198"/>
      <c r="BI10" s="198"/>
      <c r="BJ10" s="198"/>
      <c r="BK10" s="198"/>
      <c r="BL10" s="198"/>
      <c r="BM10" s="209"/>
      <c r="BN10" s="214">
        <v>15082</v>
      </c>
      <c r="BO10" s="217"/>
      <c r="BP10" s="217"/>
      <c r="BQ10" s="217"/>
      <c r="BR10" s="217"/>
      <c r="BS10" s="217"/>
      <c r="BT10" s="217"/>
      <c r="BU10" s="220"/>
      <c r="BV10" s="214">
        <v>16908</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190</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66</v>
      </c>
      <c r="C12" s="28"/>
      <c r="D12" s="28"/>
      <c r="E12" s="28"/>
      <c r="F12" s="28"/>
      <c r="G12" s="28"/>
      <c r="H12" s="28"/>
      <c r="I12" s="28"/>
      <c r="J12" s="28"/>
      <c r="K12" s="60"/>
      <c r="L12" s="66" t="s">
        <v>209</v>
      </c>
      <c r="M12" s="75"/>
      <c r="N12" s="75"/>
      <c r="O12" s="75"/>
      <c r="P12" s="75"/>
      <c r="Q12" s="87"/>
      <c r="R12" s="99">
        <v>371651</v>
      </c>
      <c r="S12" s="108"/>
      <c r="T12" s="108"/>
      <c r="U12" s="108"/>
      <c r="V12" s="120"/>
      <c r="W12" s="132" t="s">
        <v>10</v>
      </c>
      <c r="X12" s="139"/>
      <c r="Y12" s="139"/>
      <c r="Z12" s="139"/>
      <c r="AA12" s="139"/>
      <c r="AB12" s="144"/>
      <c r="AC12" s="148" t="s">
        <v>122</v>
      </c>
      <c r="AD12" s="155"/>
      <c r="AE12" s="155"/>
      <c r="AF12" s="155"/>
      <c r="AG12" s="158"/>
      <c r="AH12" s="148" t="s">
        <v>212</v>
      </c>
      <c r="AI12" s="155"/>
      <c r="AJ12" s="155"/>
      <c r="AK12" s="155"/>
      <c r="AL12" s="170"/>
      <c r="AM12" s="175" t="s">
        <v>213</v>
      </c>
      <c r="AN12" s="58"/>
      <c r="AO12" s="58"/>
      <c r="AP12" s="58"/>
      <c r="AQ12" s="58"/>
      <c r="AR12" s="58"/>
      <c r="AS12" s="58"/>
      <c r="AT12" s="63"/>
      <c r="AU12" s="182" t="s">
        <v>77</v>
      </c>
      <c r="AV12" s="139"/>
      <c r="AW12" s="139"/>
      <c r="AX12" s="139"/>
      <c r="AY12" s="190" t="s">
        <v>217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218</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220</v>
      </c>
      <c r="N13" s="82"/>
      <c r="O13" s="82"/>
      <c r="P13" s="82"/>
      <c r="Q13" s="88"/>
      <c r="R13" s="100">
        <v>367716</v>
      </c>
      <c r="S13" s="109"/>
      <c r="T13" s="109"/>
      <c r="U13" s="109"/>
      <c r="V13" s="121"/>
      <c r="W13" s="130" t="s">
        <v>221</v>
      </c>
      <c r="X13" s="56"/>
      <c r="Y13" s="56"/>
      <c r="Z13" s="56"/>
      <c r="AA13" s="56"/>
      <c r="AB13" s="25"/>
      <c r="AC13" s="72">
        <v>9927</v>
      </c>
      <c r="AD13" s="80"/>
      <c r="AE13" s="80"/>
      <c r="AF13" s="80"/>
      <c r="AG13" s="84"/>
      <c r="AH13" s="72">
        <v>11593</v>
      </c>
      <c r="AI13" s="80"/>
      <c r="AJ13" s="80"/>
      <c r="AK13" s="80"/>
      <c r="AL13" s="118"/>
      <c r="AM13" s="175" t="s">
        <v>223</v>
      </c>
      <c r="AN13" s="58"/>
      <c r="AO13" s="58"/>
      <c r="AP13" s="58"/>
      <c r="AQ13" s="58"/>
      <c r="AR13" s="58"/>
      <c r="AS13" s="58"/>
      <c r="AT13" s="63"/>
      <c r="AU13" s="182" t="s">
        <v>190</v>
      </c>
      <c r="AV13" s="139"/>
      <c r="AW13" s="139"/>
      <c r="AX13" s="139"/>
      <c r="AY13" s="190" t="s">
        <v>148</v>
      </c>
      <c r="AZ13" s="198"/>
      <c r="BA13" s="198"/>
      <c r="BB13" s="198"/>
      <c r="BC13" s="198"/>
      <c r="BD13" s="198"/>
      <c r="BE13" s="198"/>
      <c r="BF13" s="198"/>
      <c r="BG13" s="198"/>
      <c r="BH13" s="198"/>
      <c r="BI13" s="198"/>
      <c r="BJ13" s="198"/>
      <c r="BK13" s="198"/>
      <c r="BL13" s="198"/>
      <c r="BM13" s="209"/>
      <c r="BN13" s="214">
        <v>-398653</v>
      </c>
      <c r="BO13" s="217"/>
      <c r="BP13" s="217"/>
      <c r="BQ13" s="217"/>
      <c r="BR13" s="217"/>
      <c r="BS13" s="217"/>
      <c r="BT13" s="217"/>
      <c r="BU13" s="220"/>
      <c r="BV13" s="214">
        <v>4251862</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4.3</v>
      </c>
      <c r="CU13" s="238"/>
      <c r="CV13" s="238"/>
      <c r="CW13" s="238"/>
      <c r="CX13" s="238"/>
      <c r="CY13" s="238"/>
      <c r="CZ13" s="238"/>
      <c r="DA13" s="246"/>
      <c r="DB13" s="230">
        <v>3.6</v>
      </c>
      <c r="DC13" s="238"/>
      <c r="DD13" s="238"/>
      <c r="DE13" s="238"/>
      <c r="DF13" s="238"/>
      <c r="DG13" s="238"/>
      <c r="DH13" s="238"/>
      <c r="DI13" s="246"/>
    </row>
    <row r="14" spans="1:119" ht="18.75" customHeight="1">
      <c r="A14" s="2"/>
      <c r="B14" s="12"/>
      <c r="C14" s="29"/>
      <c r="D14" s="29"/>
      <c r="E14" s="29"/>
      <c r="F14" s="29"/>
      <c r="G14" s="29"/>
      <c r="H14" s="29"/>
      <c r="I14" s="29"/>
      <c r="J14" s="29"/>
      <c r="K14" s="61"/>
      <c r="L14" s="68" t="s">
        <v>228</v>
      </c>
      <c r="M14" s="77"/>
      <c r="N14" s="77"/>
      <c r="O14" s="77"/>
      <c r="P14" s="77"/>
      <c r="Q14" s="89"/>
      <c r="R14" s="100">
        <v>374038</v>
      </c>
      <c r="S14" s="109"/>
      <c r="T14" s="109"/>
      <c r="U14" s="109"/>
      <c r="V14" s="121"/>
      <c r="W14" s="129"/>
      <c r="X14" s="57"/>
      <c r="Y14" s="57"/>
      <c r="Z14" s="57"/>
      <c r="AA14" s="57"/>
      <c r="AB14" s="24"/>
      <c r="AC14" s="149">
        <v>5.6</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33</v>
      </c>
      <c r="CU14" s="242"/>
      <c r="CV14" s="242"/>
      <c r="CW14" s="242"/>
      <c r="CX14" s="242"/>
      <c r="CY14" s="242"/>
      <c r="CZ14" s="242"/>
      <c r="DA14" s="250"/>
      <c r="DB14" s="234">
        <v>42.8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220</v>
      </c>
      <c r="N15" s="82"/>
      <c r="O15" s="82"/>
      <c r="P15" s="82"/>
      <c r="Q15" s="88"/>
      <c r="R15" s="100">
        <v>369982</v>
      </c>
      <c r="S15" s="109"/>
      <c r="T15" s="109"/>
      <c r="U15" s="109"/>
      <c r="V15" s="121"/>
      <c r="W15" s="130" t="s">
        <v>8</v>
      </c>
      <c r="X15" s="56"/>
      <c r="Y15" s="56"/>
      <c r="Z15" s="56"/>
      <c r="AA15" s="56"/>
      <c r="AB15" s="25"/>
      <c r="AC15" s="72">
        <v>39383</v>
      </c>
      <c r="AD15" s="80"/>
      <c r="AE15" s="80"/>
      <c r="AF15" s="80"/>
      <c r="AG15" s="84"/>
      <c r="AH15" s="72">
        <v>41409</v>
      </c>
      <c r="AI15" s="80"/>
      <c r="AJ15" s="80"/>
      <c r="AK15" s="80"/>
      <c r="AL15" s="118"/>
      <c r="AM15" s="175"/>
      <c r="AN15" s="58"/>
      <c r="AO15" s="58"/>
      <c r="AP15" s="58"/>
      <c r="AQ15" s="58"/>
      <c r="AR15" s="58"/>
      <c r="AS15" s="58"/>
      <c r="AT15" s="63"/>
      <c r="AU15" s="182"/>
      <c r="AV15" s="139"/>
      <c r="AW15" s="139"/>
      <c r="AX15" s="139"/>
      <c r="AY15" s="189" t="s">
        <v>235</v>
      </c>
      <c r="AZ15" s="197"/>
      <c r="BA15" s="197"/>
      <c r="BB15" s="197"/>
      <c r="BC15" s="197"/>
      <c r="BD15" s="197"/>
      <c r="BE15" s="197"/>
      <c r="BF15" s="197"/>
      <c r="BG15" s="197"/>
      <c r="BH15" s="197"/>
      <c r="BI15" s="197"/>
      <c r="BJ15" s="197"/>
      <c r="BK15" s="197"/>
      <c r="BL15" s="197"/>
      <c r="BM15" s="208"/>
      <c r="BN15" s="213">
        <v>49899636</v>
      </c>
      <c r="BO15" s="216"/>
      <c r="BP15" s="216"/>
      <c r="BQ15" s="216"/>
      <c r="BR15" s="216"/>
      <c r="BS15" s="216"/>
      <c r="BT15" s="216"/>
      <c r="BU15" s="219"/>
      <c r="BV15" s="213">
        <v>51432314</v>
      </c>
      <c r="BW15" s="216"/>
      <c r="BX15" s="216"/>
      <c r="BY15" s="216"/>
      <c r="BZ15" s="216"/>
      <c r="CA15" s="216"/>
      <c r="CB15" s="216"/>
      <c r="CC15" s="219"/>
      <c r="CD15" s="222" t="s">
        <v>219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232</v>
      </c>
      <c r="S16" s="110"/>
      <c r="T16" s="110"/>
      <c r="U16" s="110"/>
      <c r="V16" s="122"/>
      <c r="W16" s="129"/>
      <c r="X16" s="57"/>
      <c r="Y16" s="57"/>
      <c r="Z16" s="57"/>
      <c r="AA16" s="57"/>
      <c r="AB16" s="24"/>
      <c r="AC16" s="149">
        <v>22.1</v>
      </c>
      <c r="AD16" s="156"/>
      <c r="AE16" s="156"/>
      <c r="AF16" s="156"/>
      <c r="AG16" s="159"/>
      <c r="AH16" s="149">
        <v>22.6</v>
      </c>
      <c r="AI16" s="156"/>
      <c r="AJ16" s="156"/>
      <c r="AK16" s="156"/>
      <c r="AL16" s="171"/>
      <c r="AM16" s="175"/>
      <c r="AN16" s="58"/>
      <c r="AO16" s="58"/>
      <c r="AP16" s="58"/>
      <c r="AQ16" s="58"/>
      <c r="AR16" s="58"/>
      <c r="AS16" s="58"/>
      <c r="AT16" s="63"/>
      <c r="AU16" s="182"/>
      <c r="AV16" s="139"/>
      <c r="AW16" s="139"/>
      <c r="AX16" s="139"/>
      <c r="AY16" s="190" t="s">
        <v>119</v>
      </c>
      <c r="AZ16" s="198"/>
      <c r="BA16" s="198"/>
      <c r="BB16" s="198"/>
      <c r="BC16" s="198"/>
      <c r="BD16" s="198"/>
      <c r="BE16" s="198"/>
      <c r="BF16" s="198"/>
      <c r="BG16" s="198"/>
      <c r="BH16" s="198"/>
      <c r="BI16" s="198"/>
      <c r="BJ16" s="198"/>
      <c r="BK16" s="198"/>
      <c r="BL16" s="198"/>
      <c r="BM16" s="209"/>
      <c r="BN16" s="214">
        <v>71049365</v>
      </c>
      <c r="BO16" s="217"/>
      <c r="BP16" s="217"/>
      <c r="BQ16" s="217"/>
      <c r="BR16" s="217"/>
      <c r="BS16" s="217"/>
      <c r="BT16" s="217"/>
      <c r="BU16" s="220"/>
      <c r="BV16" s="214">
        <v>69050407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232</v>
      </c>
      <c r="S17" s="110"/>
      <c r="T17" s="110"/>
      <c r="U17" s="110"/>
      <c r="V17" s="122"/>
      <c r="W17" s="130" t="s">
        <v>105</v>
      </c>
      <c r="X17" s="56"/>
      <c r="Y17" s="56"/>
      <c r="Z17" s="56"/>
      <c r="AA17" s="56"/>
      <c r="AB17" s="25"/>
      <c r="AC17" s="72">
        <v>128507</v>
      </c>
      <c r="AD17" s="80"/>
      <c r="AE17" s="80"/>
      <c r="AF17" s="80"/>
      <c r="AG17" s="84"/>
      <c r="AH17" s="72">
        <v>130419</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63305186</v>
      </c>
      <c r="BO17" s="217"/>
      <c r="BP17" s="217"/>
      <c r="BQ17" s="217"/>
      <c r="BR17" s="217"/>
      <c r="BS17" s="217"/>
      <c r="BT17" s="217"/>
      <c r="BU17" s="220"/>
      <c r="BV17" s="214">
        <v>65462705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834.81</v>
      </c>
      <c r="M18" s="70"/>
      <c r="N18" s="70"/>
      <c r="O18" s="70"/>
      <c r="P18" s="70"/>
      <c r="Q18" s="70"/>
      <c r="R18" s="102"/>
      <c r="S18" s="102"/>
      <c r="T18" s="102"/>
      <c r="U18" s="102"/>
      <c r="V18" s="123"/>
      <c r="W18" s="131"/>
      <c r="X18" s="138"/>
      <c r="Y18" s="138"/>
      <c r="Z18" s="138"/>
      <c r="AA18" s="138"/>
      <c r="AB18" s="26"/>
      <c r="AC18" s="150">
        <v>72.3</v>
      </c>
      <c r="AD18" s="157"/>
      <c r="AE18" s="157"/>
      <c r="AF18" s="157"/>
      <c r="AG18" s="160"/>
      <c r="AH18" s="150">
        <v>71.099999999999994</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84523224</v>
      </c>
      <c r="BO18" s="217"/>
      <c r="BP18" s="217"/>
      <c r="BQ18" s="217"/>
      <c r="BR18" s="217"/>
      <c r="BS18" s="217"/>
      <c r="BT18" s="217"/>
      <c r="BU18" s="220"/>
      <c r="BV18" s="214">
        <v>81683183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447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108810191</v>
      </c>
      <c r="BO19" s="217"/>
      <c r="BP19" s="217"/>
      <c r="BQ19" s="217"/>
      <c r="BR19" s="217"/>
      <c r="BS19" s="217"/>
      <c r="BT19" s="217"/>
      <c r="BU19" s="220"/>
      <c r="BV19" s="214">
        <v>108101389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156975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10</v>
      </c>
      <c r="F22" s="56"/>
      <c r="G22" s="56"/>
      <c r="H22" s="56"/>
      <c r="I22" s="56"/>
      <c r="J22" s="56"/>
      <c r="K22" s="25"/>
      <c r="L22" s="50" t="s">
        <v>247</v>
      </c>
      <c r="M22" s="56"/>
      <c r="N22" s="56"/>
      <c r="O22" s="56"/>
      <c r="P22" s="25"/>
      <c r="Q22" s="92" t="s">
        <v>249</v>
      </c>
      <c r="R22" s="104"/>
      <c r="S22" s="104"/>
      <c r="T22" s="104"/>
      <c r="U22" s="104"/>
      <c r="V22" s="125"/>
      <c r="W22" s="133" t="s">
        <v>250</v>
      </c>
      <c r="X22" s="33"/>
      <c r="Y22" s="41"/>
      <c r="Z22" s="50" t="s">
        <v>10</v>
      </c>
      <c r="AA22" s="56"/>
      <c r="AB22" s="56"/>
      <c r="AC22" s="56"/>
      <c r="AD22" s="56"/>
      <c r="AE22" s="56"/>
      <c r="AF22" s="56"/>
      <c r="AG22" s="25"/>
      <c r="AH22" s="163" t="s">
        <v>188</v>
      </c>
      <c r="AI22" s="56"/>
      <c r="AJ22" s="56"/>
      <c r="AK22" s="56"/>
      <c r="AL22" s="25"/>
      <c r="AM22" s="163" t="s">
        <v>251</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150561530</v>
      </c>
      <c r="BO22" s="216"/>
      <c r="BP22" s="216"/>
      <c r="BQ22" s="216"/>
      <c r="BR22" s="216"/>
      <c r="BS22" s="216"/>
      <c r="BT22" s="216"/>
      <c r="BU22" s="219"/>
      <c r="BV22" s="213">
        <v>154408204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92412441</v>
      </c>
      <c r="BO23" s="217"/>
      <c r="BP23" s="217"/>
      <c r="BQ23" s="217"/>
      <c r="BR23" s="217"/>
      <c r="BS23" s="217"/>
      <c r="BT23" s="217"/>
      <c r="BU23" s="220"/>
      <c r="BV23" s="214">
        <v>90695325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10970</v>
      </c>
      <c r="R24" s="80"/>
      <c r="S24" s="80"/>
      <c r="T24" s="80"/>
      <c r="U24" s="80"/>
      <c r="V24" s="84"/>
      <c r="W24" s="134"/>
      <c r="X24" s="34"/>
      <c r="Y24" s="42"/>
      <c r="Z24" s="52" t="s">
        <v>258</v>
      </c>
      <c r="AA24" s="58"/>
      <c r="AB24" s="58"/>
      <c r="AC24" s="58"/>
      <c r="AD24" s="58"/>
      <c r="AE24" s="58"/>
      <c r="AF24" s="58"/>
      <c r="AG24" s="63"/>
      <c r="AH24" s="72">
        <v>2498</v>
      </c>
      <c r="AI24" s="80"/>
      <c r="AJ24" s="80"/>
      <c r="AK24" s="80"/>
      <c r="AL24" s="84"/>
      <c r="AM24" s="72">
        <v>8205930</v>
      </c>
      <c r="AN24" s="80"/>
      <c r="AO24" s="80"/>
      <c r="AP24" s="80"/>
      <c r="AQ24" s="80"/>
      <c r="AR24" s="84"/>
      <c r="AS24" s="72">
        <v>3285</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77344973</v>
      </c>
      <c r="BO24" s="217"/>
      <c r="BP24" s="217"/>
      <c r="BQ24" s="217"/>
      <c r="BR24" s="217"/>
      <c r="BS24" s="217"/>
      <c r="BT24" s="217"/>
      <c r="BU24" s="220"/>
      <c r="BV24" s="214">
        <v>83275810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2</v>
      </c>
      <c r="M25" s="80"/>
      <c r="N25" s="80"/>
      <c r="O25" s="80"/>
      <c r="P25" s="84"/>
      <c r="Q25" s="72">
        <v>8990</v>
      </c>
      <c r="R25" s="80"/>
      <c r="S25" s="80"/>
      <c r="T25" s="80"/>
      <c r="U25" s="80"/>
      <c r="V25" s="84"/>
      <c r="W25" s="134"/>
      <c r="X25" s="34"/>
      <c r="Y25" s="42"/>
      <c r="Z25" s="52" t="s">
        <v>263</v>
      </c>
      <c r="AA25" s="58"/>
      <c r="AB25" s="58"/>
      <c r="AC25" s="58"/>
      <c r="AD25" s="58"/>
      <c r="AE25" s="58"/>
      <c r="AF25" s="58"/>
      <c r="AG25" s="63"/>
      <c r="AH25" s="72">
        <v>478</v>
      </c>
      <c r="AI25" s="80"/>
      <c r="AJ25" s="80"/>
      <c r="AK25" s="80"/>
      <c r="AL25" s="84"/>
      <c r="AM25" s="72">
        <v>1523864</v>
      </c>
      <c r="AN25" s="80"/>
      <c r="AO25" s="80"/>
      <c r="AP25" s="80"/>
      <c r="AQ25" s="80"/>
      <c r="AR25" s="84"/>
      <c r="AS25" s="72">
        <v>3188</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9131575</v>
      </c>
      <c r="BO25" s="216"/>
      <c r="BP25" s="216"/>
      <c r="BQ25" s="216"/>
      <c r="BR25" s="216"/>
      <c r="BS25" s="216"/>
      <c r="BT25" s="216"/>
      <c r="BU25" s="219"/>
      <c r="BV25" s="213">
        <v>23218094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7360</v>
      </c>
      <c r="R26" s="80"/>
      <c r="S26" s="80"/>
      <c r="T26" s="80"/>
      <c r="U26" s="80"/>
      <c r="V26" s="84"/>
      <c r="W26" s="134"/>
      <c r="X26" s="34"/>
      <c r="Y26" s="42"/>
      <c r="Z26" s="52" t="s">
        <v>265</v>
      </c>
      <c r="AA26" s="143"/>
      <c r="AB26" s="143"/>
      <c r="AC26" s="143"/>
      <c r="AD26" s="143"/>
      <c r="AE26" s="143"/>
      <c r="AF26" s="143"/>
      <c r="AG26" s="161"/>
      <c r="AH26" s="72">
        <v>110</v>
      </c>
      <c r="AI26" s="80"/>
      <c r="AJ26" s="80"/>
      <c r="AK26" s="80"/>
      <c r="AL26" s="84"/>
      <c r="AM26" s="72">
        <v>380380</v>
      </c>
      <c r="AN26" s="80"/>
      <c r="AO26" s="80"/>
      <c r="AP26" s="80"/>
      <c r="AQ26" s="80"/>
      <c r="AR26" s="84"/>
      <c r="AS26" s="72">
        <v>3458</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7320</v>
      </c>
      <c r="R27" s="80"/>
      <c r="S27" s="80"/>
      <c r="T27" s="80"/>
      <c r="U27" s="80"/>
      <c r="V27" s="84"/>
      <c r="W27" s="134"/>
      <c r="X27" s="34"/>
      <c r="Y27" s="42"/>
      <c r="Z27" s="52" t="s">
        <v>269</v>
      </c>
      <c r="AA27" s="58"/>
      <c r="AB27" s="58"/>
      <c r="AC27" s="58"/>
      <c r="AD27" s="58"/>
      <c r="AE27" s="58"/>
      <c r="AF27" s="58"/>
      <c r="AG27" s="63"/>
      <c r="AH27" s="72">
        <v>41</v>
      </c>
      <c r="AI27" s="80"/>
      <c r="AJ27" s="80"/>
      <c r="AK27" s="80"/>
      <c r="AL27" s="84"/>
      <c r="AM27" s="72">
        <v>160228</v>
      </c>
      <c r="AN27" s="80"/>
      <c r="AO27" s="80"/>
      <c r="AP27" s="80"/>
      <c r="AQ27" s="80"/>
      <c r="AR27" s="84"/>
      <c r="AS27" s="72">
        <v>3908</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1189226</v>
      </c>
      <c r="BO27" s="218"/>
      <c r="BP27" s="218"/>
      <c r="BQ27" s="218"/>
      <c r="BR27" s="218"/>
      <c r="BS27" s="218"/>
      <c r="BT27" s="218"/>
      <c r="BU27" s="221"/>
      <c r="BV27" s="215">
        <v>1187479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6540</v>
      </c>
      <c r="R28" s="80"/>
      <c r="S28" s="80"/>
      <c r="T28" s="80"/>
      <c r="U28" s="80"/>
      <c r="V28" s="84"/>
      <c r="W28" s="134"/>
      <c r="X28" s="34"/>
      <c r="Y28" s="42"/>
      <c r="Z28" s="52" t="s">
        <v>39</v>
      </c>
      <c r="AA28" s="58"/>
      <c r="AB28" s="58"/>
      <c r="AC28" s="58"/>
      <c r="AD28" s="58"/>
      <c r="AE28" s="58"/>
      <c r="AF28" s="58"/>
      <c r="AG28" s="63"/>
      <c r="AH28" s="72">
        <v>10</v>
      </c>
      <c r="AI28" s="80"/>
      <c r="AJ28" s="80"/>
      <c r="AK28" s="80"/>
      <c r="AL28" s="84"/>
      <c r="AM28" s="72">
        <v>25810</v>
      </c>
      <c r="AN28" s="80"/>
      <c r="AO28" s="80"/>
      <c r="AP28" s="80"/>
      <c r="AQ28" s="80"/>
      <c r="AR28" s="84"/>
      <c r="AS28" s="72">
        <v>2581</v>
      </c>
      <c r="AT28" s="80"/>
      <c r="AU28" s="80"/>
      <c r="AV28" s="80"/>
      <c r="AW28" s="80"/>
      <c r="AX28" s="118"/>
      <c r="AY28" s="194" t="s">
        <v>275</v>
      </c>
      <c r="AZ28" s="201"/>
      <c r="BA28" s="201"/>
      <c r="BB28" s="204"/>
      <c r="BC28" s="189" t="s">
        <v>110</v>
      </c>
      <c r="BD28" s="197"/>
      <c r="BE28" s="197"/>
      <c r="BF28" s="197"/>
      <c r="BG28" s="197"/>
      <c r="BH28" s="197"/>
      <c r="BI28" s="197"/>
      <c r="BJ28" s="197"/>
      <c r="BK28" s="197"/>
      <c r="BL28" s="197"/>
      <c r="BM28" s="208"/>
      <c r="BN28" s="213">
        <v>15772142</v>
      </c>
      <c r="BO28" s="216"/>
      <c r="BP28" s="216"/>
      <c r="BQ28" s="216"/>
      <c r="BR28" s="216"/>
      <c r="BS28" s="216"/>
      <c r="BT28" s="216"/>
      <c r="BU28" s="219"/>
      <c r="BV28" s="213">
        <v>13534706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37</v>
      </c>
      <c r="M29" s="80"/>
      <c r="N29" s="80"/>
      <c r="O29" s="80"/>
      <c r="P29" s="84"/>
      <c r="Q29" s="72">
        <v>6060</v>
      </c>
      <c r="R29" s="80"/>
      <c r="S29" s="80"/>
      <c r="T29" s="80"/>
      <c r="U29" s="80"/>
      <c r="V29" s="84"/>
      <c r="W29" s="135"/>
      <c r="X29" s="140"/>
      <c r="Y29" s="142"/>
      <c r="Z29" s="52" t="s">
        <v>280</v>
      </c>
      <c r="AA29" s="58"/>
      <c r="AB29" s="58"/>
      <c r="AC29" s="58"/>
      <c r="AD29" s="58"/>
      <c r="AE29" s="58"/>
      <c r="AF29" s="58"/>
      <c r="AG29" s="63"/>
      <c r="AH29" s="72">
        <v>2549</v>
      </c>
      <c r="AI29" s="80"/>
      <c r="AJ29" s="80"/>
      <c r="AK29" s="80"/>
      <c r="AL29" s="84"/>
      <c r="AM29" s="72">
        <v>8391968</v>
      </c>
      <c r="AN29" s="80"/>
      <c r="AO29" s="80"/>
      <c r="AP29" s="80"/>
      <c r="AQ29" s="80"/>
      <c r="AR29" s="84"/>
      <c r="AS29" s="72">
        <v>3292</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7503026</v>
      </c>
      <c r="BO29" s="217"/>
      <c r="BP29" s="217"/>
      <c r="BQ29" s="217"/>
      <c r="BR29" s="217"/>
      <c r="BS29" s="217"/>
      <c r="BT29" s="217"/>
      <c r="BU29" s="220"/>
      <c r="BV29" s="214">
        <v>4075735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100.1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15046489</v>
      </c>
      <c r="BO30" s="218"/>
      <c r="BP30" s="218"/>
      <c r="BQ30" s="218"/>
      <c r="BR30" s="218"/>
      <c r="BS30" s="218"/>
      <c r="BT30" s="218"/>
      <c r="BU30" s="221"/>
      <c r="BV30" s="215">
        <v>13886235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194</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285</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289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290</v>
      </c>
      <c r="F33" s="54"/>
      <c r="G33" s="54"/>
      <c r="H33" s="54"/>
      <c r="I33" s="54"/>
      <c r="J33" s="54"/>
      <c r="K33" s="54"/>
      <c r="L33" s="54"/>
      <c r="M33" s="54"/>
      <c r="N33" s="54"/>
      <c r="O33" s="54"/>
      <c r="P33" s="54"/>
      <c r="Q33" s="54"/>
      <c r="R33" s="54"/>
      <c r="S33" s="54"/>
      <c r="T33" s="54"/>
      <c r="U33" s="37" t="s">
        <v>60</v>
      </c>
      <c r="V33" s="37"/>
      <c r="W33" s="54" t="s">
        <v>290</v>
      </c>
      <c r="X33" s="54"/>
      <c r="Y33" s="54"/>
      <c r="Z33" s="54"/>
      <c r="AA33" s="54"/>
      <c r="AB33" s="54"/>
      <c r="AC33" s="54"/>
      <c r="AD33" s="54"/>
      <c r="AE33" s="54"/>
      <c r="AF33" s="54"/>
      <c r="AG33" s="54"/>
      <c r="AH33" s="54"/>
      <c r="AI33" s="54"/>
      <c r="AJ33" s="54"/>
      <c r="AK33" s="54"/>
      <c r="AL33" s="54"/>
      <c r="AM33" s="37" t="s">
        <v>60</v>
      </c>
      <c r="AN33" s="37"/>
      <c r="AO33" s="54" t="s">
        <v>290</v>
      </c>
      <c r="AP33" s="54"/>
      <c r="AQ33" s="54"/>
      <c r="AR33" s="54"/>
      <c r="AS33" s="54"/>
      <c r="AT33" s="54"/>
      <c r="AU33" s="54"/>
      <c r="AV33" s="54"/>
      <c r="AW33" s="54"/>
      <c r="AX33" s="54"/>
      <c r="AY33" s="54"/>
      <c r="AZ33" s="54"/>
      <c r="BA33" s="54"/>
      <c r="BB33" s="54"/>
      <c r="BC33" s="54"/>
      <c r="BD33" s="37"/>
      <c r="BE33" s="54" t="s">
        <v>292</v>
      </c>
      <c r="BF33" s="54"/>
      <c r="BG33" s="54" t="s">
        <v>173</v>
      </c>
      <c r="BH33" s="54"/>
      <c r="BI33" s="54"/>
      <c r="BJ33" s="54"/>
      <c r="BK33" s="54"/>
      <c r="BL33" s="54"/>
      <c r="BM33" s="54"/>
      <c r="BN33" s="54"/>
      <c r="BO33" s="54"/>
      <c r="BP33" s="54"/>
      <c r="BQ33" s="54"/>
      <c r="BR33" s="54"/>
      <c r="BS33" s="54"/>
      <c r="BT33" s="54"/>
      <c r="BU33" s="54"/>
      <c r="BV33" s="37"/>
      <c r="BW33" s="37" t="s">
        <v>292</v>
      </c>
      <c r="BX33" s="37"/>
      <c r="BY33" s="54" t="s">
        <v>120</v>
      </c>
      <c r="BZ33" s="54"/>
      <c r="CA33" s="54"/>
      <c r="CB33" s="54"/>
      <c r="CC33" s="54"/>
      <c r="CD33" s="54"/>
      <c r="CE33" s="54"/>
      <c r="CF33" s="54"/>
      <c r="CG33" s="54"/>
      <c r="CH33" s="54"/>
      <c r="CI33" s="54"/>
      <c r="CJ33" s="54"/>
      <c r="CK33" s="54"/>
      <c r="CL33" s="54"/>
      <c r="CM33" s="54"/>
      <c r="CN33" s="54"/>
      <c r="CO33" s="37" t="s">
        <v>60</v>
      </c>
      <c r="CP33" s="37"/>
      <c r="CQ33" s="54" t="s">
        <v>293</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13</v>
      </c>
      <c r="BF34" s="38"/>
      <c r="BG34" s="55" t="str">
        <f>IF('各会計、関係団体の財政状況及び健全化判断比率'!B36="","",'各会計、関係団体の財政状況及び健全化判断比率'!B36)</f>
        <v>鬼無里大岡観光施設事業特別会計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長野広域連合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長野市土地開発公社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母子父子寡婦福祉資金貸付事業特別会計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　（一般会計）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長野市農業公社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授産施設特別会計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IF('各会計、関係団体の財政状況及び健全化判断比率'!B34="","",'各会計、関係団体の財政状況及び健全化判断比率'!B34)</f>
        <v>戸隠観光施設事業会計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　（老人福祉施設等運営事業特別会計）</v>
      </c>
      <c r="BZ36" s="55"/>
      <c r="CA36" s="55"/>
      <c r="CB36" s="55"/>
      <c r="CC36" s="55"/>
      <c r="CD36" s="55"/>
      <c r="CE36" s="55"/>
      <c r="CF36" s="55"/>
      <c r="CG36" s="55"/>
      <c r="CH36" s="55"/>
      <c r="CI36" s="55"/>
      <c r="CJ36" s="55"/>
      <c r="CK36" s="55"/>
      <c r="CL36" s="55"/>
      <c r="CM36" s="55"/>
      <c r="CN36" s="2"/>
      <c r="CO36" s="38">
        <f t="shared" si="5"/>
        <v>26</v>
      </c>
      <c r="CP36" s="38"/>
      <c r="CQ36" s="55" t="str">
        <f>IF('各会計、関係団体の財政状況及び健全化判断比率'!BS9="","",'各会計、関係団体の財政状況及び健全化判断比率'!BS9)</f>
        <v>長野市開発公社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病院事業債管理特別会計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f t="shared" si="2"/>
        <v>12</v>
      </c>
      <c r="AN37" s="38"/>
      <c r="AO37" s="55" t="str">
        <f>IF('各会計、関係団体の財政状況及び健全化判断比率'!B35="","",'各会計、関係団体の財政状況及び健全化判断比率'!B35)</f>
        <v>産業団地事業会計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　（長野地域ふるさと事業特別会計）</v>
      </c>
      <c r="BZ37" s="55"/>
      <c r="CA37" s="55"/>
      <c r="CB37" s="55"/>
      <c r="CC37" s="55"/>
      <c r="CD37" s="55"/>
      <c r="CE37" s="55"/>
      <c r="CF37" s="55"/>
      <c r="CG37" s="55"/>
      <c r="CH37" s="55"/>
      <c r="CI37" s="55"/>
      <c r="CJ37" s="55"/>
      <c r="CK37" s="55"/>
      <c r="CL37" s="55"/>
      <c r="CM37" s="55"/>
      <c r="CN37" s="2"/>
      <c r="CO37" s="38">
        <f t="shared" si="5"/>
        <v>27</v>
      </c>
      <c r="CP37" s="38"/>
      <c r="CQ37" s="55" t="str">
        <f>IF('各会計、関係団体の財政状況及び健全化判断比率'!BS10="","",'各会計、関係団体の財政状況及び健全化判断比率'!BS10)</f>
        <v>ながの観光コンベンションビューロー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　（ごみ処理施設事業特別会計）</v>
      </c>
      <c r="BZ38" s="55"/>
      <c r="CA38" s="55"/>
      <c r="CB38" s="55"/>
      <c r="CC38" s="55"/>
      <c r="CD38" s="55"/>
      <c r="CE38" s="55"/>
      <c r="CF38" s="55"/>
      <c r="CG38" s="55"/>
      <c r="CH38" s="55"/>
      <c r="CI38" s="55"/>
      <c r="CJ38" s="55"/>
      <c r="CK38" s="55"/>
      <c r="CL38" s="55"/>
      <c r="CM38" s="55"/>
      <c r="CN38" s="2"/>
      <c r="CO38" s="38">
        <f t="shared" si="5"/>
        <v>28</v>
      </c>
      <c r="CP38" s="38"/>
      <c r="CQ38" s="55" t="str">
        <f>IF('各会計、関係団体の財政状況及び健全化判断比率'!BS11="","",'各会計、関係団体の財政状況及び健全化判断比率'!BS11)</f>
        <v>エムウェーブ</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須高行政事務組合</v>
      </c>
      <c r="BZ39" s="55"/>
      <c r="CA39" s="55"/>
      <c r="CB39" s="55"/>
      <c r="CC39" s="55"/>
      <c r="CD39" s="55"/>
      <c r="CE39" s="55"/>
      <c r="CF39" s="55"/>
      <c r="CG39" s="55"/>
      <c r="CH39" s="55"/>
      <c r="CI39" s="55"/>
      <c r="CJ39" s="55"/>
      <c r="CK39" s="55"/>
      <c r="CL39" s="55"/>
      <c r="CM39" s="55"/>
      <c r="CN39" s="2"/>
      <c r="CO39" s="38">
        <f t="shared" si="5"/>
        <v>29</v>
      </c>
      <c r="CP39" s="38"/>
      <c r="CQ39" s="55" t="str">
        <f>IF('各会計、関係団体の財政状況及び健全化判断比率'!BS12="","",'各会計、関係団体の財政状況及び健全化判断比率'!BS12)</f>
        <v>長野市勤労者共済会</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千曲衛生施設組合</v>
      </c>
      <c r="BZ40" s="55"/>
      <c r="CA40" s="55"/>
      <c r="CB40" s="55"/>
      <c r="CC40" s="55"/>
      <c r="CD40" s="55"/>
      <c r="CE40" s="55"/>
      <c r="CF40" s="55"/>
      <c r="CG40" s="55"/>
      <c r="CH40" s="55"/>
      <c r="CI40" s="55"/>
      <c r="CJ40" s="55"/>
      <c r="CK40" s="55"/>
      <c r="CL40" s="55"/>
      <c r="CM40" s="55"/>
      <c r="CN40" s="2"/>
      <c r="CO40" s="38">
        <f t="shared" si="5"/>
        <v>30</v>
      </c>
      <c r="CP40" s="38"/>
      <c r="CQ40" s="55" t="str">
        <f>IF('各会計、関係団体の財政状況及び健全化判断比率'!BS13="","",'各会計、関係団体の財政状況及び健全化判断比率'!BS13)</f>
        <v>長野市スポーツ協会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長野県後期高齢者医療広域連合</v>
      </c>
      <c r="BZ41" s="55"/>
      <c r="CA41" s="55"/>
      <c r="CB41" s="55"/>
      <c r="CC41" s="55"/>
      <c r="CD41" s="55"/>
      <c r="CE41" s="55"/>
      <c r="CF41" s="55"/>
      <c r="CG41" s="55"/>
      <c r="CH41" s="55"/>
      <c r="CI41" s="55"/>
      <c r="CJ41" s="55"/>
      <c r="CK41" s="55"/>
      <c r="CL41" s="55"/>
      <c r="CM41" s="55"/>
      <c r="CN41" s="2"/>
      <c r="CO41" s="38">
        <f t="shared" si="5"/>
        <v>31</v>
      </c>
      <c r="CP41" s="38"/>
      <c r="CQ41" s="55" t="str">
        <f>IF('各会計、関係団体の財政状況及び健全化判断比率'!BS14="","",'各会計、関係団体の財政状況及び健全化判断比率'!BS14)</f>
        <v>長野市文化芸術振興財団</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　（一般会計）</v>
      </c>
      <c r="BZ42" s="55"/>
      <c r="CA42" s="55"/>
      <c r="CB42" s="55"/>
      <c r="CC42" s="55"/>
      <c r="CD42" s="55"/>
      <c r="CE42" s="55"/>
      <c r="CF42" s="55"/>
      <c r="CG42" s="55"/>
      <c r="CH42" s="55"/>
      <c r="CI42" s="55"/>
      <c r="CJ42" s="55"/>
      <c r="CK42" s="55"/>
      <c r="CL42" s="55"/>
      <c r="CM42" s="55"/>
      <c r="CN42" s="2"/>
      <c r="CO42" s="38">
        <f t="shared" si="5"/>
        <v>32</v>
      </c>
      <c r="CP42" s="38"/>
      <c r="CQ42" s="55" t="str">
        <f>IF('各会計、関係団体の財政状況及び健全化判断比率'!BS15="","",'各会計、関係団体の財政状況及び健全化判断比率'!BS15)</f>
        <v>ながの緑育協会</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　（後期高齢者医療等別会計）</v>
      </c>
      <c r="BZ43" s="55"/>
      <c r="CA43" s="55"/>
      <c r="CB43" s="55"/>
      <c r="CC43" s="55"/>
      <c r="CD43" s="55"/>
      <c r="CE43" s="55"/>
      <c r="CF43" s="55"/>
      <c r="CG43" s="55"/>
      <c r="CH43" s="55"/>
      <c r="CI43" s="55"/>
      <c r="CJ43" s="55"/>
      <c r="CK43" s="55"/>
      <c r="CL43" s="55"/>
      <c r="CM43" s="55"/>
      <c r="CN43" s="2"/>
      <c r="CO43" s="38">
        <f t="shared" si="5"/>
        <v>33</v>
      </c>
      <c r="CP43" s="38"/>
      <c r="CQ43" s="55" t="str">
        <f>IF('各会計、関係団体の財政状況及び健全化判断比率'!BS16="","",'各会計、関係団体の財政状況及び健全化判断比率'!BS16)</f>
        <v>長野市民病院</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369</v>
      </c>
    </row>
    <row r="54" spans="5:113"/>
    <row r="55" spans="5:113"/>
    <row r="56" spans="5:113"/>
  </sheetData>
  <sheetProtection algorithmName="SHA-512" hashValue="Ct+eNjOdYKpbpnceQZC8wf61F9SGRUDKio3LZXDrXpiK2eehHpWOVqBFHBIuR5La6Q8LPpcuaxy49+4mLyQULg==" saltValue="ZGpYVmWHbv5x8SAPjxOKW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310</v>
      </c>
      <c r="DI1" s="343"/>
      <c r="DJ1" s="343"/>
      <c r="DK1" s="343"/>
      <c r="DL1" s="343"/>
      <c r="DM1" s="343"/>
      <c r="DN1" s="350"/>
      <c r="DO1" s="1"/>
      <c r="DP1" s="342" t="s">
        <v>311</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314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319</v>
      </c>
      <c r="S4" s="139"/>
      <c r="T4" s="139"/>
      <c r="U4" s="139"/>
      <c r="V4" s="139"/>
      <c r="W4" s="139"/>
      <c r="X4" s="139"/>
      <c r="Y4" s="144"/>
      <c r="Z4" s="182" t="s">
        <v>322</v>
      </c>
      <c r="AA4" s="139"/>
      <c r="AB4" s="139"/>
      <c r="AC4" s="144"/>
      <c r="AD4" s="182" t="s">
        <v>261</v>
      </c>
      <c r="AE4" s="139"/>
      <c r="AF4" s="139"/>
      <c r="AG4" s="139"/>
      <c r="AH4" s="139"/>
      <c r="AI4" s="139"/>
      <c r="AJ4" s="139"/>
      <c r="AK4" s="144"/>
      <c r="AL4" s="182" t="s">
        <v>322</v>
      </c>
      <c r="AM4" s="139"/>
      <c r="AN4" s="139"/>
      <c r="AO4" s="144"/>
      <c r="AP4" s="298" t="s">
        <v>325</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322</v>
      </c>
      <c r="BP4" s="298"/>
      <c r="BQ4" s="298"/>
      <c r="BR4" s="298"/>
      <c r="BS4" s="298" t="s">
        <v>326</v>
      </c>
      <c r="BT4" s="298"/>
      <c r="BU4" s="298"/>
      <c r="BV4" s="298"/>
      <c r="BW4" s="298"/>
      <c r="BX4" s="298"/>
      <c r="BY4" s="298"/>
      <c r="BZ4" s="298"/>
      <c r="CA4" s="298"/>
      <c r="CB4" s="298"/>
      <c r="CD4" s="182"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321</v>
      </c>
      <c r="C5" s="265"/>
      <c r="D5" s="265"/>
      <c r="E5" s="265"/>
      <c r="F5" s="265"/>
      <c r="G5" s="265"/>
      <c r="H5" s="265"/>
      <c r="I5" s="265"/>
      <c r="J5" s="265"/>
      <c r="K5" s="265"/>
      <c r="L5" s="265"/>
      <c r="M5" s="265"/>
      <c r="N5" s="265"/>
      <c r="O5" s="265"/>
      <c r="P5" s="265"/>
      <c r="Q5" s="268"/>
      <c r="R5" s="273">
        <v>58263038</v>
      </c>
      <c r="S5" s="276"/>
      <c r="T5" s="276"/>
      <c r="U5" s="276"/>
      <c r="V5" s="276"/>
      <c r="W5" s="276"/>
      <c r="X5" s="276"/>
      <c r="Y5" s="278"/>
      <c r="Z5" s="281">
        <v>33.1</v>
      </c>
      <c r="AA5" s="281"/>
      <c r="AB5" s="281"/>
      <c r="AC5" s="281"/>
      <c r="AD5" s="286">
        <v>54517589</v>
      </c>
      <c r="AE5" s="286"/>
      <c r="AF5" s="286"/>
      <c r="AG5" s="286"/>
      <c r="AH5" s="286"/>
      <c r="AI5" s="286"/>
      <c r="AJ5" s="286"/>
      <c r="AK5" s="286"/>
      <c r="AL5" s="291">
        <v>60.6</v>
      </c>
      <c r="AM5" s="293"/>
      <c r="AN5" s="293"/>
      <c r="AO5" s="295"/>
      <c r="AP5" s="260" t="s">
        <v>328</v>
      </c>
      <c r="AQ5" s="265"/>
      <c r="AR5" s="265"/>
      <c r="AS5" s="265"/>
      <c r="AT5" s="265"/>
      <c r="AU5" s="265"/>
      <c r="AV5" s="265"/>
      <c r="AW5" s="265"/>
      <c r="AX5" s="265"/>
      <c r="AY5" s="265"/>
      <c r="AZ5" s="265"/>
      <c r="BA5" s="265"/>
      <c r="BB5" s="265"/>
      <c r="BC5" s="265"/>
      <c r="BD5" s="265"/>
      <c r="BE5" s="265"/>
      <c r="BF5" s="268"/>
      <c r="BG5" s="274">
        <v>52399073</v>
      </c>
      <c r="BH5" s="217"/>
      <c r="BI5" s="217"/>
      <c r="BJ5" s="217"/>
      <c r="BK5" s="217"/>
      <c r="BL5" s="217"/>
      <c r="BM5" s="217"/>
      <c r="BN5" s="279"/>
      <c r="BO5" s="282">
        <v>89.9</v>
      </c>
      <c r="BP5" s="282"/>
      <c r="BQ5" s="282"/>
      <c r="BR5" s="282"/>
      <c r="BS5" s="287">
        <v>1243409</v>
      </c>
      <c r="BT5" s="287"/>
      <c r="BU5" s="287"/>
      <c r="BV5" s="287"/>
      <c r="BW5" s="287"/>
      <c r="BX5" s="287"/>
      <c r="BY5" s="287"/>
      <c r="BZ5" s="287"/>
      <c r="CA5" s="287"/>
      <c r="CB5" s="325"/>
      <c r="CD5" s="182" t="s">
        <v>325</v>
      </c>
      <c r="CE5" s="139"/>
      <c r="CF5" s="139"/>
      <c r="CG5" s="139"/>
      <c r="CH5" s="139"/>
      <c r="CI5" s="139"/>
      <c r="CJ5" s="139"/>
      <c r="CK5" s="139"/>
      <c r="CL5" s="139"/>
      <c r="CM5" s="139"/>
      <c r="CN5" s="139"/>
      <c r="CO5" s="139"/>
      <c r="CP5" s="139"/>
      <c r="CQ5" s="144"/>
      <c r="CR5" s="182" t="s">
        <v>331</v>
      </c>
      <c r="CS5" s="139"/>
      <c r="CT5" s="139"/>
      <c r="CU5" s="139"/>
      <c r="CV5" s="139"/>
      <c r="CW5" s="139"/>
      <c r="CX5" s="139"/>
      <c r="CY5" s="144"/>
      <c r="CZ5" s="182" t="s">
        <v>322</v>
      </c>
      <c r="DA5" s="139"/>
      <c r="DB5" s="139"/>
      <c r="DC5" s="144"/>
      <c r="DD5" s="182" t="s">
        <v>332</v>
      </c>
      <c r="DE5" s="139"/>
      <c r="DF5" s="139"/>
      <c r="DG5" s="139"/>
      <c r="DH5" s="139"/>
      <c r="DI5" s="139"/>
      <c r="DJ5" s="139"/>
      <c r="DK5" s="139"/>
      <c r="DL5" s="139"/>
      <c r="DM5" s="139"/>
      <c r="DN5" s="139"/>
      <c r="DO5" s="139"/>
      <c r="DP5" s="144"/>
      <c r="DQ5" s="182" t="s">
        <v>334</v>
      </c>
      <c r="DR5" s="139"/>
      <c r="DS5" s="139"/>
      <c r="DT5" s="139"/>
      <c r="DU5" s="139"/>
      <c r="DV5" s="139"/>
      <c r="DW5" s="139"/>
      <c r="DX5" s="139"/>
      <c r="DY5" s="139"/>
      <c r="DZ5" s="139"/>
      <c r="EA5" s="139"/>
      <c r="EB5" s="139"/>
      <c r="EC5" s="144"/>
    </row>
    <row r="6" spans="2:143" ht="11.25" customHeight="1">
      <c r="B6" s="261" t="s">
        <v>336</v>
      </c>
      <c r="C6" s="1"/>
      <c r="D6" s="1"/>
      <c r="E6" s="1"/>
      <c r="F6" s="1"/>
      <c r="G6" s="1"/>
      <c r="H6" s="1"/>
      <c r="I6" s="1"/>
      <c r="J6" s="1"/>
      <c r="K6" s="1"/>
      <c r="L6" s="1"/>
      <c r="M6" s="1"/>
      <c r="N6" s="1"/>
      <c r="O6" s="1"/>
      <c r="P6" s="1"/>
      <c r="Q6" s="269"/>
      <c r="R6" s="274">
        <v>1393240</v>
      </c>
      <c r="S6" s="217"/>
      <c r="T6" s="217"/>
      <c r="U6" s="217"/>
      <c r="V6" s="217"/>
      <c r="W6" s="217"/>
      <c r="X6" s="217"/>
      <c r="Y6" s="279"/>
      <c r="Z6" s="282">
        <v>0.8</v>
      </c>
      <c r="AA6" s="282"/>
      <c r="AB6" s="282"/>
      <c r="AC6" s="282"/>
      <c r="AD6" s="287">
        <v>1393240</v>
      </c>
      <c r="AE6" s="287"/>
      <c r="AF6" s="287"/>
      <c r="AG6" s="287"/>
      <c r="AH6" s="287"/>
      <c r="AI6" s="287"/>
      <c r="AJ6" s="287"/>
      <c r="AK6" s="287"/>
      <c r="AL6" s="283">
        <v>1.5</v>
      </c>
      <c r="AM6" s="238"/>
      <c r="AN6" s="238"/>
      <c r="AO6" s="296"/>
      <c r="AP6" s="261" t="s">
        <v>114</v>
      </c>
      <c r="AQ6" s="1"/>
      <c r="AR6" s="1"/>
      <c r="AS6" s="1"/>
      <c r="AT6" s="1"/>
      <c r="AU6" s="1"/>
      <c r="AV6" s="1"/>
      <c r="AW6" s="1"/>
      <c r="AX6" s="1"/>
      <c r="AY6" s="1"/>
      <c r="AZ6" s="1"/>
      <c r="BA6" s="1"/>
      <c r="BB6" s="1"/>
      <c r="BC6" s="1"/>
      <c r="BD6" s="1"/>
      <c r="BE6" s="1"/>
      <c r="BF6" s="269"/>
      <c r="BG6" s="274">
        <v>52399073</v>
      </c>
      <c r="BH6" s="217"/>
      <c r="BI6" s="217"/>
      <c r="BJ6" s="217"/>
      <c r="BK6" s="217"/>
      <c r="BL6" s="217"/>
      <c r="BM6" s="217"/>
      <c r="BN6" s="279"/>
      <c r="BO6" s="282">
        <v>89.9</v>
      </c>
      <c r="BP6" s="282"/>
      <c r="BQ6" s="282"/>
      <c r="BR6" s="282"/>
      <c r="BS6" s="287">
        <v>1243409</v>
      </c>
      <c r="BT6" s="287"/>
      <c r="BU6" s="287"/>
      <c r="BV6" s="287"/>
      <c r="BW6" s="287"/>
      <c r="BX6" s="287"/>
      <c r="BY6" s="287"/>
      <c r="BZ6" s="287"/>
      <c r="CA6" s="287"/>
      <c r="CB6" s="325"/>
      <c r="CD6" s="260" t="s">
        <v>337</v>
      </c>
      <c r="CE6" s="265"/>
      <c r="CF6" s="265"/>
      <c r="CG6" s="265"/>
      <c r="CH6" s="265"/>
      <c r="CI6" s="265"/>
      <c r="CJ6" s="265"/>
      <c r="CK6" s="265"/>
      <c r="CL6" s="265"/>
      <c r="CM6" s="265"/>
      <c r="CN6" s="265"/>
      <c r="CO6" s="265"/>
      <c r="CP6" s="265"/>
      <c r="CQ6" s="268"/>
      <c r="CR6" s="274">
        <v>701547</v>
      </c>
      <c r="CS6" s="217"/>
      <c r="CT6" s="217"/>
      <c r="CU6" s="217"/>
      <c r="CV6" s="217"/>
      <c r="CW6" s="217"/>
      <c r="CX6" s="217"/>
      <c r="CY6" s="279"/>
      <c r="CZ6" s="291">
        <v>0.4</v>
      </c>
      <c r="DA6" s="293"/>
      <c r="DB6" s="293"/>
      <c r="DC6" s="336"/>
      <c r="DD6" s="288">
        <v>261</v>
      </c>
      <c r="DE6" s="217"/>
      <c r="DF6" s="217"/>
      <c r="DG6" s="217"/>
      <c r="DH6" s="217"/>
      <c r="DI6" s="217"/>
      <c r="DJ6" s="217"/>
      <c r="DK6" s="217"/>
      <c r="DL6" s="217"/>
      <c r="DM6" s="217"/>
      <c r="DN6" s="217"/>
      <c r="DO6" s="217"/>
      <c r="DP6" s="279"/>
      <c r="DQ6" s="288">
        <v>701547</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37566</v>
      </c>
      <c r="S7" s="217"/>
      <c r="T7" s="217"/>
      <c r="U7" s="217"/>
      <c r="V7" s="217"/>
      <c r="W7" s="217"/>
      <c r="X7" s="217"/>
      <c r="Y7" s="279"/>
      <c r="Z7" s="282">
        <v>0</v>
      </c>
      <c r="AA7" s="282"/>
      <c r="AB7" s="282"/>
      <c r="AC7" s="282"/>
      <c r="AD7" s="287">
        <v>37566</v>
      </c>
      <c r="AE7" s="287"/>
      <c r="AF7" s="287"/>
      <c r="AG7" s="287"/>
      <c r="AH7" s="287"/>
      <c r="AI7" s="287"/>
      <c r="AJ7" s="287"/>
      <c r="AK7" s="287"/>
      <c r="AL7" s="283">
        <v>0</v>
      </c>
      <c r="AM7" s="238"/>
      <c r="AN7" s="238"/>
      <c r="AO7" s="296"/>
      <c r="AP7" s="261" t="s">
        <v>338</v>
      </c>
      <c r="AQ7" s="1"/>
      <c r="AR7" s="1"/>
      <c r="AS7" s="1"/>
      <c r="AT7" s="1"/>
      <c r="AU7" s="1"/>
      <c r="AV7" s="1"/>
      <c r="AW7" s="1"/>
      <c r="AX7" s="1"/>
      <c r="AY7" s="1"/>
      <c r="AZ7" s="1"/>
      <c r="BA7" s="1"/>
      <c r="BB7" s="1"/>
      <c r="BC7" s="1"/>
      <c r="BD7" s="1"/>
      <c r="BE7" s="1"/>
      <c r="BF7" s="269"/>
      <c r="BG7" s="274">
        <v>26714571</v>
      </c>
      <c r="BH7" s="217"/>
      <c r="BI7" s="217"/>
      <c r="BJ7" s="217"/>
      <c r="BK7" s="217"/>
      <c r="BL7" s="217"/>
      <c r="BM7" s="217"/>
      <c r="BN7" s="279"/>
      <c r="BO7" s="282">
        <v>45.9</v>
      </c>
      <c r="BP7" s="282"/>
      <c r="BQ7" s="282"/>
      <c r="BR7" s="282"/>
      <c r="BS7" s="287">
        <v>1243409</v>
      </c>
      <c r="BT7" s="287"/>
      <c r="BU7" s="287"/>
      <c r="BV7" s="287"/>
      <c r="BW7" s="287"/>
      <c r="BX7" s="287"/>
      <c r="BY7" s="287"/>
      <c r="BZ7" s="287"/>
      <c r="CA7" s="287"/>
      <c r="CB7" s="325"/>
      <c r="CD7" s="261" t="s">
        <v>341</v>
      </c>
      <c r="CE7" s="1"/>
      <c r="CF7" s="1"/>
      <c r="CG7" s="1"/>
      <c r="CH7" s="1"/>
      <c r="CI7" s="1"/>
      <c r="CJ7" s="1"/>
      <c r="CK7" s="1"/>
      <c r="CL7" s="1"/>
      <c r="CM7" s="1"/>
      <c r="CN7" s="1"/>
      <c r="CO7" s="1"/>
      <c r="CP7" s="1"/>
      <c r="CQ7" s="269"/>
      <c r="CR7" s="274">
        <v>17713920</v>
      </c>
      <c r="CS7" s="217"/>
      <c r="CT7" s="217"/>
      <c r="CU7" s="217"/>
      <c r="CV7" s="217"/>
      <c r="CW7" s="217"/>
      <c r="CX7" s="217"/>
      <c r="CY7" s="279"/>
      <c r="CZ7" s="282">
        <v>10.4</v>
      </c>
      <c r="DA7" s="282"/>
      <c r="DB7" s="282"/>
      <c r="DC7" s="282"/>
      <c r="DD7" s="288">
        <v>1276052</v>
      </c>
      <c r="DE7" s="217"/>
      <c r="DF7" s="217"/>
      <c r="DG7" s="217"/>
      <c r="DH7" s="217"/>
      <c r="DI7" s="217"/>
      <c r="DJ7" s="217"/>
      <c r="DK7" s="217"/>
      <c r="DL7" s="217"/>
      <c r="DM7" s="217"/>
      <c r="DN7" s="217"/>
      <c r="DO7" s="217"/>
      <c r="DP7" s="279"/>
      <c r="DQ7" s="288">
        <v>14614672</v>
      </c>
      <c r="DR7" s="217"/>
      <c r="DS7" s="217"/>
      <c r="DT7" s="217"/>
      <c r="DU7" s="217"/>
      <c r="DV7" s="217"/>
      <c r="DW7" s="217"/>
      <c r="DX7" s="217"/>
      <c r="DY7" s="217"/>
      <c r="DZ7" s="217"/>
      <c r="EA7" s="217"/>
      <c r="EB7" s="217"/>
      <c r="EC7" s="326"/>
    </row>
    <row r="8" spans="2:143" ht="11.25" customHeight="1">
      <c r="B8" s="261" t="s">
        <v>342</v>
      </c>
      <c r="C8" s="1"/>
      <c r="D8" s="1"/>
      <c r="E8" s="1"/>
      <c r="F8" s="1"/>
      <c r="G8" s="1"/>
      <c r="H8" s="1"/>
      <c r="I8" s="1"/>
      <c r="J8" s="1"/>
      <c r="K8" s="1"/>
      <c r="L8" s="1"/>
      <c r="M8" s="1"/>
      <c r="N8" s="1"/>
      <c r="O8" s="1"/>
      <c r="P8" s="1"/>
      <c r="Q8" s="269"/>
      <c r="R8" s="274">
        <v>291081</v>
      </c>
      <c r="S8" s="217"/>
      <c r="T8" s="217"/>
      <c r="U8" s="217"/>
      <c r="V8" s="217"/>
      <c r="W8" s="217"/>
      <c r="X8" s="217"/>
      <c r="Y8" s="279"/>
      <c r="Z8" s="282">
        <v>0.2</v>
      </c>
      <c r="AA8" s="282"/>
      <c r="AB8" s="282"/>
      <c r="AC8" s="282"/>
      <c r="AD8" s="287">
        <v>291081</v>
      </c>
      <c r="AE8" s="287"/>
      <c r="AF8" s="287"/>
      <c r="AG8" s="287"/>
      <c r="AH8" s="287"/>
      <c r="AI8" s="287"/>
      <c r="AJ8" s="287"/>
      <c r="AK8" s="287"/>
      <c r="AL8" s="283">
        <v>0.3</v>
      </c>
      <c r="AM8" s="238"/>
      <c r="AN8" s="238"/>
      <c r="AO8" s="296"/>
      <c r="AP8" s="261" t="s">
        <v>116</v>
      </c>
      <c r="AQ8" s="1"/>
      <c r="AR8" s="1"/>
      <c r="AS8" s="1"/>
      <c r="AT8" s="1"/>
      <c r="AU8" s="1"/>
      <c r="AV8" s="1"/>
      <c r="AW8" s="1"/>
      <c r="AX8" s="1"/>
      <c r="AY8" s="1"/>
      <c r="AZ8" s="1"/>
      <c r="BA8" s="1"/>
      <c r="BB8" s="1"/>
      <c r="BC8" s="1"/>
      <c r="BD8" s="1"/>
      <c r="BE8" s="1"/>
      <c r="BF8" s="269"/>
      <c r="BG8" s="274">
        <v>669995</v>
      </c>
      <c r="BH8" s="217"/>
      <c r="BI8" s="217"/>
      <c r="BJ8" s="217"/>
      <c r="BK8" s="217"/>
      <c r="BL8" s="217"/>
      <c r="BM8" s="217"/>
      <c r="BN8" s="279"/>
      <c r="BO8" s="282">
        <v>1.1000000000000001</v>
      </c>
      <c r="BP8" s="282"/>
      <c r="BQ8" s="282"/>
      <c r="BR8" s="282"/>
      <c r="BS8" s="287" t="s">
        <v>207</v>
      </c>
      <c r="BT8" s="287"/>
      <c r="BU8" s="287"/>
      <c r="BV8" s="287"/>
      <c r="BW8" s="287"/>
      <c r="BX8" s="287"/>
      <c r="BY8" s="287"/>
      <c r="BZ8" s="287"/>
      <c r="CA8" s="287"/>
      <c r="CB8" s="325"/>
      <c r="CD8" s="261" t="s">
        <v>345</v>
      </c>
      <c r="CE8" s="1"/>
      <c r="CF8" s="1"/>
      <c r="CG8" s="1"/>
      <c r="CH8" s="1"/>
      <c r="CI8" s="1"/>
      <c r="CJ8" s="1"/>
      <c r="CK8" s="1"/>
      <c r="CL8" s="1"/>
      <c r="CM8" s="1"/>
      <c r="CN8" s="1"/>
      <c r="CO8" s="1"/>
      <c r="CP8" s="1"/>
      <c r="CQ8" s="269"/>
      <c r="CR8" s="274">
        <v>63226311</v>
      </c>
      <c r="CS8" s="217"/>
      <c r="CT8" s="217"/>
      <c r="CU8" s="217"/>
      <c r="CV8" s="217"/>
      <c r="CW8" s="217"/>
      <c r="CX8" s="217"/>
      <c r="CY8" s="279"/>
      <c r="CZ8" s="282">
        <v>37.200000000000003</v>
      </c>
      <c r="DA8" s="282"/>
      <c r="DB8" s="282"/>
      <c r="DC8" s="282"/>
      <c r="DD8" s="288">
        <v>636846</v>
      </c>
      <c r="DE8" s="217"/>
      <c r="DF8" s="217"/>
      <c r="DG8" s="217"/>
      <c r="DH8" s="217"/>
      <c r="DI8" s="217"/>
      <c r="DJ8" s="217"/>
      <c r="DK8" s="217"/>
      <c r="DL8" s="217"/>
      <c r="DM8" s="217"/>
      <c r="DN8" s="217"/>
      <c r="DO8" s="217"/>
      <c r="DP8" s="279"/>
      <c r="DQ8" s="288">
        <v>27270899</v>
      </c>
      <c r="DR8" s="217"/>
      <c r="DS8" s="217"/>
      <c r="DT8" s="217"/>
      <c r="DU8" s="217"/>
      <c r="DV8" s="217"/>
      <c r="DW8" s="217"/>
      <c r="DX8" s="217"/>
      <c r="DY8" s="217"/>
      <c r="DZ8" s="217"/>
      <c r="EA8" s="217"/>
      <c r="EB8" s="217"/>
      <c r="EC8" s="326"/>
    </row>
    <row r="9" spans="2:143" ht="11.25" customHeight="1">
      <c r="B9" s="261" t="s">
        <v>344</v>
      </c>
      <c r="C9" s="1"/>
      <c r="D9" s="1"/>
      <c r="E9" s="1"/>
      <c r="F9" s="1"/>
      <c r="G9" s="1"/>
      <c r="H9" s="1"/>
      <c r="I9" s="1"/>
      <c r="J9" s="1"/>
      <c r="K9" s="1"/>
      <c r="L9" s="1"/>
      <c r="M9" s="1"/>
      <c r="N9" s="1"/>
      <c r="O9" s="1"/>
      <c r="P9" s="1"/>
      <c r="Q9" s="269"/>
      <c r="R9" s="274">
        <v>312726</v>
      </c>
      <c r="S9" s="217"/>
      <c r="T9" s="217"/>
      <c r="U9" s="217"/>
      <c r="V9" s="217"/>
      <c r="W9" s="217"/>
      <c r="X9" s="217"/>
      <c r="Y9" s="279"/>
      <c r="Z9" s="282">
        <v>0.2</v>
      </c>
      <c r="AA9" s="282"/>
      <c r="AB9" s="282"/>
      <c r="AC9" s="282"/>
      <c r="AD9" s="287">
        <v>312726</v>
      </c>
      <c r="AE9" s="287"/>
      <c r="AF9" s="287"/>
      <c r="AG9" s="287"/>
      <c r="AH9" s="287"/>
      <c r="AI9" s="287"/>
      <c r="AJ9" s="287"/>
      <c r="AK9" s="287"/>
      <c r="AL9" s="283">
        <v>0.3</v>
      </c>
      <c r="AM9" s="238"/>
      <c r="AN9" s="238"/>
      <c r="AO9" s="296"/>
      <c r="AP9" s="261" t="s">
        <v>346</v>
      </c>
      <c r="AQ9" s="1"/>
      <c r="AR9" s="1"/>
      <c r="AS9" s="1"/>
      <c r="AT9" s="1"/>
      <c r="AU9" s="1"/>
      <c r="AV9" s="1"/>
      <c r="AW9" s="1"/>
      <c r="AX9" s="1"/>
      <c r="AY9" s="1"/>
      <c r="AZ9" s="1"/>
      <c r="BA9" s="1"/>
      <c r="BB9" s="1"/>
      <c r="BC9" s="1"/>
      <c r="BD9" s="1"/>
      <c r="BE9" s="1"/>
      <c r="BF9" s="269"/>
      <c r="BG9" s="274">
        <v>20390809</v>
      </c>
      <c r="BH9" s="217"/>
      <c r="BI9" s="217"/>
      <c r="BJ9" s="217"/>
      <c r="BK9" s="217"/>
      <c r="BL9" s="217"/>
      <c r="BM9" s="217"/>
      <c r="BN9" s="279"/>
      <c r="BO9" s="282">
        <v>35</v>
      </c>
      <c r="BP9" s="282"/>
      <c r="BQ9" s="282"/>
      <c r="BR9" s="282"/>
      <c r="BS9" s="287" t="s">
        <v>207</v>
      </c>
      <c r="BT9" s="287"/>
      <c r="BU9" s="287"/>
      <c r="BV9" s="287"/>
      <c r="BW9" s="287"/>
      <c r="BX9" s="287"/>
      <c r="BY9" s="287"/>
      <c r="BZ9" s="287"/>
      <c r="CA9" s="287"/>
      <c r="CB9" s="325"/>
      <c r="CD9" s="261" t="s">
        <v>349</v>
      </c>
      <c r="CE9" s="1"/>
      <c r="CF9" s="1"/>
      <c r="CG9" s="1"/>
      <c r="CH9" s="1"/>
      <c r="CI9" s="1"/>
      <c r="CJ9" s="1"/>
      <c r="CK9" s="1"/>
      <c r="CL9" s="1"/>
      <c r="CM9" s="1"/>
      <c r="CN9" s="1"/>
      <c r="CO9" s="1"/>
      <c r="CP9" s="1"/>
      <c r="CQ9" s="269"/>
      <c r="CR9" s="274">
        <v>17907955</v>
      </c>
      <c r="CS9" s="217"/>
      <c r="CT9" s="217"/>
      <c r="CU9" s="217"/>
      <c r="CV9" s="217"/>
      <c r="CW9" s="217"/>
      <c r="CX9" s="217"/>
      <c r="CY9" s="279"/>
      <c r="CZ9" s="282">
        <v>10.5</v>
      </c>
      <c r="DA9" s="282"/>
      <c r="DB9" s="282"/>
      <c r="DC9" s="282"/>
      <c r="DD9" s="288">
        <v>634694</v>
      </c>
      <c r="DE9" s="217"/>
      <c r="DF9" s="217"/>
      <c r="DG9" s="217"/>
      <c r="DH9" s="217"/>
      <c r="DI9" s="217"/>
      <c r="DJ9" s="217"/>
      <c r="DK9" s="217"/>
      <c r="DL9" s="217"/>
      <c r="DM9" s="217"/>
      <c r="DN9" s="217"/>
      <c r="DO9" s="217"/>
      <c r="DP9" s="279"/>
      <c r="DQ9" s="288">
        <v>9684254</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207</v>
      </c>
      <c r="S10" s="217"/>
      <c r="T10" s="217"/>
      <c r="U10" s="217"/>
      <c r="V10" s="217"/>
      <c r="W10" s="217"/>
      <c r="X10" s="217"/>
      <c r="Y10" s="279"/>
      <c r="Z10" s="282" t="s">
        <v>207</v>
      </c>
      <c r="AA10" s="282"/>
      <c r="AB10" s="282"/>
      <c r="AC10" s="282"/>
      <c r="AD10" s="287" t="s">
        <v>207</v>
      </c>
      <c r="AE10" s="287"/>
      <c r="AF10" s="287"/>
      <c r="AG10" s="287"/>
      <c r="AH10" s="287"/>
      <c r="AI10" s="287"/>
      <c r="AJ10" s="287"/>
      <c r="AK10" s="287"/>
      <c r="AL10" s="283" t="s">
        <v>207</v>
      </c>
      <c r="AM10" s="238"/>
      <c r="AN10" s="238"/>
      <c r="AO10" s="296"/>
      <c r="AP10" s="261" t="s">
        <v>197</v>
      </c>
      <c r="AQ10" s="1"/>
      <c r="AR10" s="1"/>
      <c r="AS10" s="1"/>
      <c r="AT10" s="1"/>
      <c r="AU10" s="1"/>
      <c r="AV10" s="1"/>
      <c r="AW10" s="1"/>
      <c r="AX10" s="1"/>
      <c r="AY10" s="1"/>
      <c r="AZ10" s="1"/>
      <c r="BA10" s="1"/>
      <c r="BB10" s="1"/>
      <c r="BC10" s="1"/>
      <c r="BD10" s="1"/>
      <c r="BE10" s="1"/>
      <c r="BF10" s="269"/>
      <c r="BG10" s="274">
        <v>1421352</v>
      </c>
      <c r="BH10" s="217"/>
      <c r="BI10" s="217"/>
      <c r="BJ10" s="217"/>
      <c r="BK10" s="217"/>
      <c r="BL10" s="217"/>
      <c r="BM10" s="217"/>
      <c r="BN10" s="279"/>
      <c r="BO10" s="282">
        <v>2.4</v>
      </c>
      <c r="BP10" s="282"/>
      <c r="BQ10" s="282"/>
      <c r="BR10" s="282"/>
      <c r="BS10" s="287">
        <v>131718</v>
      </c>
      <c r="BT10" s="287"/>
      <c r="BU10" s="287"/>
      <c r="BV10" s="287"/>
      <c r="BW10" s="287"/>
      <c r="BX10" s="287"/>
      <c r="BY10" s="287"/>
      <c r="BZ10" s="287"/>
      <c r="CA10" s="287"/>
      <c r="CB10" s="325"/>
      <c r="CD10" s="261" t="s">
        <v>47</v>
      </c>
      <c r="CE10" s="1"/>
      <c r="CF10" s="1"/>
      <c r="CG10" s="1"/>
      <c r="CH10" s="1"/>
      <c r="CI10" s="1"/>
      <c r="CJ10" s="1"/>
      <c r="CK10" s="1"/>
      <c r="CL10" s="1"/>
      <c r="CM10" s="1"/>
      <c r="CN10" s="1"/>
      <c r="CO10" s="1"/>
      <c r="CP10" s="1"/>
      <c r="CQ10" s="269"/>
      <c r="CR10" s="274">
        <v>200574</v>
      </c>
      <c r="CS10" s="217"/>
      <c r="CT10" s="217"/>
      <c r="CU10" s="217"/>
      <c r="CV10" s="217"/>
      <c r="CW10" s="217"/>
      <c r="CX10" s="217"/>
      <c r="CY10" s="279"/>
      <c r="CZ10" s="282">
        <v>0.1</v>
      </c>
      <c r="DA10" s="282"/>
      <c r="DB10" s="282"/>
      <c r="DC10" s="282"/>
      <c r="DD10" s="288">
        <v>6699</v>
      </c>
      <c r="DE10" s="217"/>
      <c r="DF10" s="217"/>
      <c r="DG10" s="217"/>
      <c r="DH10" s="217"/>
      <c r="DI10" s="217"/>
      <c r="DJ10" s="217"/>
      <c r="DK10" s="217"/>
      <c r="DL10" s="217"/>
      <c r="DM10" s="217"/>
      <c r="DN10" s="217"/>
      <c r="DO10" s="217"/>
      <c r="DP10" s="279"/>
      <c r="DQ10" s="288">
        <v>148633</v>
      </c>
      <c r="DR10" s="217"/>
      <c r="DS10" s="217"/>
      <c r="DT10" s="217"/>
      <c r="DU10" s="217"/>
      <c r="DV10" s="217"/>
      <c r="DW10" s="217"/>
      <c r="DX10" s="217"/>
      <c r="DY10" s="217"/>
      <c r="DZ10" s="217"/>
      <c r="EA10" s="217"/>
      <c r="EB10" s="217"/>
      <c r="EC10" s="326"/>
    </row>
    <row r="11" spans="2:143" ht="11.25" customHeight="1">
      <c r="B11" s="261" t="s">
        <v>112</v>
      </c>
      <c r="C11" s="1"/>
      <c r="D11" s="1"/>
      <c r="E11" s="1"/>
      <c r="F11" s="1"/>
      <c r="G11" s="1"/>
      <c r="H11" s="1"/>
      <c r="I11" s="1"/>
      <c r="J11" s="1"/>
      <c r="K11" s="1"/>
      <c r="L11" s="1"/>
      <c r="M11" s="1"/>
      <c r="N11" s="1"/>
      <c r="O11" s="1"/>
      <c r="P11" s="1"/>
      <c r="Q11" s="269"/>
      <c r="R11" s="274">
        <v>9614842</v>
      </c>
      <c r="S11" s="217"/>
      <c r="T11" s="217"/>
      <c r="U11" s="217"/>
      <c r="V11" s="217"/>
      <c r="W11" s="217"/>
      <c r="X11" s="217"/>
      <c r="Y11" s="279"/>
      <c r="Z11" s="283">
        <v>5.5</v>
      </c>
      <c r="AA11" s="238"/>
      <c r="AB11" s="238"/>
      <c r="AC11" s="285"/>
      <c r="AD11" s="288">
        <v>9614842</v>
      </c>
      <c r="AE11" s="217"/>
      <c r="AF11" s="217"/>
      <c r="AG11" s="217"/>
      <c r="AH11" s="217"/>
      <c r="AI11" s="217"/>
      <c r="AJ11" s="217"/>
      <c r="AK11" s="279"/>
      <c r="AL11" s="283">
        <v>10.7</v>
      </c>
      <c r="AM11" s="238"/>
      <c r="AN11" s="238"/>
      <c r="AO11" s="296"/>
      <c r="AP11" s="261" t="s">
        <v>351</v>
      </c>
      <c r="AQ11" s="1"/>
      <c r="AR11" s="1"/>
      <c r="AS11" s="1"/>
      <c r="AT11" s="1"/>
      <c r="AU11" s="1"/>
      <c r="AV11" s="1"/>
      <c r="AW11" s="1"/>
      <c r="AX11" s="1"/>
      <c r="AY11" s="1"/>
      <c r="AZ11" s="1"/>
      <c r="BA11" s="1"/>
      <c r="BB11" s="1"/>
      <c r="BC11" s="1"/>
      <c r="BD11" s="1"/>
      <c r="BE11" s="1"/>
      <c r="BF11" s="269"/>
      <c r="BG11" s="274">
        <v>4232415</v>
      </c>
      <c r="BH11" s="217"/>
      <c r="BI11" s="217"/>
      <c r="BJ11" s="217"/>
      <c r="BK11" s="217"/>
      <c r="BL11" s="217"/>
      <c r="BM11" s="217"/>
      <c r="BN11" s="279"/>
      <c r="BO11" s="282">
        <v>7.3</v>
      </c>
      <c r="BP11" s="282"/>
      <c r="BQ11" s="282"/>
      <c r="BR11" s="282"/>
      <c r="BS11" s="287">
        <v>1111691</v>
      </c>
      <c r="BT11" s="287"/>
      <c r="BU11" s="287"/>
      <c r="BV11" s="287"/>
      <c r="BW11" s="287"/>
      <c r="BX11" s="287"/>
      <c r="BY11" s="287"/>
      <c r="BZ11" s="287"/>
      <c r="CA11" s="287"/>
      <c r="CB11" s="325"/>
      <c r="CD11" s="261" t="s">
        <v>354</v>
      </c>
      <c r="CE11" s="1"/>
      <c r="CF11" s="1"/>
      <c r="CG11" s="1"/>
      <c r="CH11" s="1"/>
      <c r="CI11" s="1"/>
      <c r="CJ11" s="1"/>
      <c r="CK11" s="1"/>
      <c r="CL11" s="1"/>
      <c r="CM11" s="1"/>
      <c r="CN11" s="1"/>
      <c r="CO11" s="1"/>
      <c r="CP11" s="1"/>
      <c r="CQ11" s="269"/>
      <c r="CR11" s="274">
        <v>1997995</v>
      </c>
      <c r="CS11" s="217"/>
      <c r="CT11" s="217"/>
      <c r="CU11" s="217"/>
      <c r="CV11" s="217"/>
      <c r="CW11" s="217"/>
      <c r="CX11" s="217"/>
      <c r="CY11" s="279"/>
      <c r="CZ11" s="282">
        <v>1.2</v>
      </c>
      <c r="DA11" s="282"/>
      <c r="DB11" s="282"/>
      <c r="DC11" s="282"/>
      <c r="DD11" s="288">
        <v>729326</v>
      </c>
      <c r="DE11" s="217"/>
      <c r="DF11" s="217"/>
      <c r="DG11" s="217"/>
      <c r="DH11" s="217"/>
      <c r="DI11" s="217"/>
      <c r="DJ11" s="217"/>
      <c r="DK11" s="217"/>
      <c r="DL11" s="217"/>
      <c r="DM11" s="217"/>
      <c r="DN11" s="217"/>
      <c r="DO11" s="217"/>
      <c r="DP11" s="279"/>
      <c r="DQ11" s="288">
        <v>1524589</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49221</v>
      </c>
      <c r="S12" s="217"/>
      <c r="T12" s="217"/>
      <c r="U12" s="217"/>
      <c r="V12" s="217"/>
      <c r="W12" s="217"/>
      <c r="X12" s="217"/>
      <c r="Y12" s="279"/>
      <c r="Z12" s="282">
        <v>0</v>
      </c>
      <c r="AA12" s="282"/>
      <c r="AB12" s="282"/>
      <c r="AC12" s="282"/>
      <c r="AD12" s="287">
        <v>49221</v>
      </c>
      <c r="AE12" s="287"/>
      <c r="AF12" s="287"/>
      <c r="AG12" s="287"/>
      <c r="AH12" s="287"/>
      <c r="AI12" s="287"/>
      <c r="AJ12" s="287"/>
      <c r="AK12" s="287"/>
      <c r="AL12" s="283">
        <v>0.1</v>
      </c>
      <c r="AM12" s="238"/>
      <c r="AN12" s="238"/>
      <c r="AO12" s="296"/>
      <c r="AP12" s="261" t="s">
        <v>355</v>
      </c>
      <c r="AQ12" s="1"/>
      <c r="AR12" s="1"/>
      <c r="AS12" s="1"/>
      <c r="AT12" s="1"/>
      <c r="AU12" s="1"/>
      <c r="AV12" s="1"/>
      <c r="AW12" s="1"/>
      <c r="AX12" s="1"/>
      <c r="AY12" s="1"/>
      <c r="AZ12" s="1"/>
      <c r="BA12" s="1"/>
      <c r="BB12" s="1"/>
      <c r="BC12" s="1"/>
      <c r="BD12" s="1"/>
      <c r="BE12" s="1"/>
      <c r="BF12" s="269"/>
      <c r="BG12" s="274">
        <v>22195229</v>
      </c>
      <c r="BH12" s="217"/>
      <c r="BI12" s="217"/>
      <c r="BJ12" s="217"/>
      <c r="BK12" s="217"/>
      <c r="BL12" s="217"/>
      <c r="BM12" s="217"/>
      <c r="BN12" s="279"/>
      <c r="BO12" s="282">
        <v>38.1</v>
      </c>
      <c r="BP12" s="282"/>
      <c r="BQ12" s="282"/>
      <c r="BR12" s="282"/>
      <c r="BS12" s="287" t="s">
        <v>207</v>
      </c>
      <c r="BT12" s="287"/>
      <c r="BU12" s="287"/>
      <c r="BV12" s="287"/>
      <c r="BW12" s="287"/>
      <c r="BX12" s="287"/>
      <c r="BY12" s="287"/>
      <c r="BZ12" s="287"/>
      <c r="CA12" s="287"/>
      <c r="CB12" s="325"/>
      <c r="CD12" s="261" t="s">
        <v>98</v>
      </c>
      <c r="CE12" s="1"/>
      <c r="CF12" s="1"/>
      <c r="CG12" s="1"/>
      <c r="CH12" s="1"/>
      <c r="CI12" s="1"/>
      <c r="CJ12" s="1"/>
      <c r="CK12" s="1"/>
      <c r="CL12" s="1"/>
      <c r="CM12" s="1"/>
      <c r="CN12" s="1"/>
      <c r="CO12" s="1"/>
      <c r="CP12" s="1"/>
      <c r="CQ12" s="269"/>
      <c r="CR12" s="274">
        <v>12603892</v>
      </c>
      <c r="CS12" s="217"/>
      <c r="CT12" s="217"/>
      <c r="CU12" s="217"/>
      <c r="CV12" s="217"/>
      <c r="CW12" s="217"/>
      <c r="CX12" s="217"/>
      <c r="CY12" s="279"/>
      <c r="CZ12" s="282">
        <v>7.4</v>
      </c>
      <c r="DA12" s="282"/>
      <c r="DB12" s="282"/>
      <c r="DC12" s="282"/>
      <c r="DD12" s="288">
        <v>1167412</v>
      </c>
      <c r="DE12" s="217"/>
      <c r="DF12" s="217"/>
      <c r="DG12" s="217"/>
      <c r="DH12" s="217"/>
      <c r="DI12" s="217"/>
      <c r="DJ12" s="217"/>
      <c r="DK12" s="217"/>
      <c r="DL12" s="217"/>
      <c r="DM12" s="217"/>
      <c r="DN12" s="217"/>
      <c r="DO12" s="217"/>
      <c r="DP12" s="279"/>
      <c r="DQ12" s="288">
        <v>3155490</v>
      </c>
      <c r="DR12" s="217"/>
      <c r="DS12" s="217"/>
      <c r="DT12" s="217"/>
      <c r="DU12" s="217"/>
      <c r="DV12" s="217"/>
      <c r="DW12" s="217"/>
      <c r="DX12" s="217"/>
      <c r="DY12" s="217"/>
      <c r="DZ12" s="217"/>
      <c r="EA12" s="217"/>
      <c r="EB12" s="217"/>
      <c r="EC12" s="326"/>
    </row>
    <row r="13" spans="2:143" ht="11.25" customHeight="1">
      <c r="B13" s="261" t="s">
        <v>356</v>
      </c>
      <c r="C13" s="1"/>
      <c r="D13" s="1"/>
      <c r="E13" s="1"/>
      <c r="F13" s="1"/>
      <c r="G13" s="1"/>
      <c r="H13" s="1"/>
      <c r="I13" s="1"/>
      <c r="J13" s="1"/>
      <c r="K13" s="1"/>
      <c r="L13" s="1"/>
      <c r="M13" s="1"/>
      <c r="N13" s="1"/>
      <c r="O13" s="1"/>
      <c r="P13" s="1"/>
      <c r="Q13" s="269"/>
      <c r="R13" s="274" t="s">
        <v>207</v>
      </c>
      <c r="S13" s="217"/>
      <c r="T13" s="217"/>
      <c r="U13" s="217"/>
      <c r="V13" s="217"/>
      <c r="W13" s="217"/>
      <c r="X13" s="217"/>
      <c r="Y13" s="279"/>
      <c r="Z13" s="282" t="s">
        <v>207</v>
      </c>
      <c r="AA13" s="282"/>
      <c r="AB13" s="282"/>
      <c r="AC13" s="282"/>
      <c r="AD13" s="287" t="s">
        <v>207</v>
      </c>
      <c r="AE13" s="287"/>
      <c r="AF13" s="287"/>
      <c r="AG13" s="287"/>
      <c r="AH13" s="287"/>
      <c r="AI13" s="287"/>
      <c r="AJ13" s="287"/>
      <c r="AK13" s="287"/>
      <c r="AL13" s="283" t="s">
        <v>207</v>
      </c>
      <c r="AM13" s="238"/>
      <c r="AN13" s="238"/>
      <c r="AO13" s="296"/>
      <c r="AP13" s="261" t="s">
        <v>358</v>
      </c>
      <c r="AQ13" s="1"/>
      <c r="AR13" s="1"/>
      <c r="AS13" s="1"/>
      <c r="AT13" s="1"/>
      <c r="AU13" s="1"/>
      <c r="AV13" s="1"/>
      <c r="AW13" s="1"/>
      <c r="AX13" s="1"/>
      <c r="AY13" s="1"/>
      <c r="AZ13" s="1"/>
      <c r="BA13" s="1"/>
      <c r="BB13" s="1"/>
      <c r="BC13" s="1"/>
      <c r="BD13" s="1"/>
      <c r="BE13" s="1"/>
      <c r="BF13" s="269"/>
      <c r="BG13" s="274">
        <v>21935518</v>
      </c>
      <c r="BH13" s="217"/>
      <c r="BI13" s="217"/>
      <c r="BJ13" s="217"/>
      <c r="BK13" s="217"/>
      <c r="BL13" s="217"/>
      <c r="BM13" s="217"/>
      <c r="BN13" s="279"/>
      <c r="BO13" s="282">
        <v>37.6</v>
      </c>
      <c r="BP13" s="282"/>
      <c r="BQ13" s="282"/>
      <c r="BR13" s="282"/>
      <c r="BS13" s="287" t="s">
        <v>207</v>
      </c>
      <c r="BT13" s="287"/>
      <c r="BU13" s="287"/>
      <c r="BV13" s="287"/>
      <c r="BW13" s="287"/>
      <c r="BX13" s="287"/>
      <c r="BY13" s="287"/>
      <c r="BZ13" s="287"/>
      <c r="CA13" s="287"/>
      <c r="CB13" s="325"/>
      <c r="CD13" s="261" t="s">
        <v>359</v>
      </c>
      <c r="CE13" s="1"/>
      <c r="CF13" s="1"/>
      <c r="CG13" s="1"/>
      <c r="CH13" s="1"/>
      <c r="CI13" s="1"/>
      <c r="CJ13" s="1"/>
      <c r="CK13" s="1"/>
      <c r="CL13" s="1"/>
      <c r="CM13" s="1"/>
      <c r="CN13" s="1"/>
      <c r="CO13" s="1"/>
      <c r="CP13" s="1"/>
      <c r="CQ13" s="269"/>
      <c r="CR13" s="274">
        <v>18316086</v>
      </c>
      <c r="CS13" s="217"/>
      <c r="CT13" s="217"/>
      <c r="CU13" s="217"/>
      <c r="CV13" s="217"/>
      <c r="CW13" s="217"/>
      <c r="CX13" s="217"/>
      <c r="CY13" s="279"/>
      <c r="CZ13" s="282">
        <v>10.8</v>
      </c>
      <c r="DA13" s="282"/>
      <c r="DB13" s="282"/>
      <c r="DC13" s="282"/>
      <c r="DD13" s="288">
        <v>7431057</v>
      </c>
      <c r="DE13" s="217"/>
      <c r="DF13" s="217"/>
      <c r="DG13" s="217"/>
      <c r="DH13" s="217"/>
      <c r="DI13" s="217"/>
      <c r="DJ13" s="217"/>
      <c r="DK13" s="217"/>
      <c r="DL13" s="217"/>
      <c r="DM13" s="217"/>
      <c r="DN13" s="217"/>
      <c r="DO13" s="217"/>
      <c r="DP13" s="279"/>
      <c r="DQ13" s="288">
        <v>13286161</v>
      </c>
      <c r="DR13" s="217"/>
      <c r="DS13" s="217"/>
      <c r="DT13" s="217"/>
      <c r="DU13" s="217"/>
      <c r="DV13" s="217"/>
      <c r="DW13" s="217"/>
      <c r="DX13" s="217"/>
      <c r="DY13" s="217"/>
      <c r="DZ13" s="217"/>
      <c r="EA13" s="217"/>
      <c r="EB13" s="217"/>
      <c r="EC13" s="326"/>
    </row>
    <row r="14" spans="2:143" ht="11.25" customHeight="1">
      <c r="B14" s="261" t="s">
        <v>361</v>
      </c>
      <c r="C14" s="1"/>
      <c r="D14" s="1"/>
      <c r="E14" s="1"/>
      <c r="F14" s="1"/>
      <c r="G14" s="1"/>
      <c r="H14" s="1"/>
      <c r="I14" s="1"/>
      <c r="J14" s="1"/>
      <c r="K14" s="1"/>
      <c r="L14" s="1"/>
      <c r="M14" s="1"/>
      <c r="N14" s="1"/>
      <c r="O14" s="1"/>
      <c r="P14" s="1"/>
      <c r="Q14" s="269"/>
      <c r="R14" s="274" t="s">
        <v>207</v>
      </c>
      <c r="S14" s="217"/>
      <c r="T14" s="217"/>
      <c r="U14" s="217"/>
      <c r="V14" s="217"/>
      <c r="W14" s="217"/>
      <c r="X14" s="217"/>
      <c r="Y14" s="279"/>
      <c r="Z14" s="282" t="s">
        <v>207</v>
      </c>
      <c r="AA14" s="282"/>
      <c r="AB14" s="282"/>
      <c r="AC14" s="282"/>
      <c r="AD14" s="287" t="s">
        <v>207</v>
      </c>
      <c r="AE14" s="287"/>
      <c r="AF14" s="287"/>
      <c r="AG14" s="287"/>
      <c r="AH14" s="287"/>
      <c r="AI14" s="287"/>
      <c r="AJ14" s="287"/>
      <c r="AK14" s="287"/>
      <c r="AL14" s="283" t="s">
        <v>207</v>
      </c>
      <c r="AM14" s="238"/>
      <c r="AN14" s="238"/>
      <c r="AO14" s="296"/>
      <c r="AP14" s="261" t="s">
        <v>146</v>
      </c>
      <c r="AQ14" s="1"/>
      <c r="AR14" s="1"/>
      <c r="AS14" s="1"/>
      <c r="AT14" s="1"/>
      <c r="AU14" s="1"/>
      <c r="AV14" s="1"/>
      <c r="AW14" s="1"/>
      <c r="AX14" s="1"/>
      <c r="AY14" s="1"/>
      <c r="AZ14" s="1"/>
      <c r="BA14" s="1"/>
      <c r="BB14" s="1"/>
      <c r="BC14" s="1"/>
      <c r="BD14" s="1"/>
      <c r="BE14" s="1"/>
      <c r="BF14" s="269"/>
      <c r="BG14" s="274">
        <v>1241593</v>
      </c>
      <c r="BH14" s="217"/>
      <c r="BI14" s="217"/>
      <c r="BJ14" s="217"/>
      <c r="BK14" s="217"/>
      <c r="BL14" s="217"/>
      <c r="BM14" s="217"/>
      <c r="BN14" s="279"/>
      <c r="BO14" s="282">
        <v>2.1</v>
      </c>
      <c r="BP14" s="282"/>
      <c r="BQ14" s="282"/>
      <c r="BR14" s="282"/>
      <c r="BS14" s="287" t="s">
        <v>207</v>
      </c>
      <c r="BT14" s="287"/>
      <c r="BU14" s="287"/>
      <c r="BV14" s="287"/>
      <c r="BW14" s="287"/>
      <c r="BX14" s="287"/>
      <c r="BY14" s="287"/>
      <c r="BZ14" s="287"/>
      <c r="CA14" s="287"/>
      <c r="CB14" s="325"/>
      <c r="CD14" s="261" t="s">
        <v>362</v>
      </c>
      <c r="CE14" s="1"/>
      <c r="CF14" s="1"/>
      <c r="CG14" s="1"/>
      <c r="CH14" s="1"/>
      <c r="CI14" s="1"/>
      <c r="CJ14" s="1"/>
      <c r="CK14" s="1"/>
      <c r="CL14" s="1"/>
      <c r="CM14" s="1"/>
      <c r="CN14" s="1"/>
      <c r="CO14" s="1"/>
      <c r="CP14" s="1"/>
      <c r="CQ14" s="269"/>
      <c r="CR14" s="274">
        <v>4741827</v>
      </c>
      <c r="CS14" s="217"/>
      <c r="CT14" s="217"/>
      <c r="CU14" s="217"/>
      <c r="CV14" s="217"/>
      <c r="CW14" s="217"/>
      <c r="CX14" s="217"/>
      <c r="CY14" s="279"/>
      <c r="CZ14" s="282">
        <v>2.8</v>
      </c>
      <c r="DA14" s="282"/>
      <c r="DB14" s="282"/>
      <c r="DC14" s="282"/>
      <c r="DD14" s="288">
        <v>314146</v>
      </c>
      <c r="DE14" s="217"/>
      <c r="DF14" s="217"/>
      <c r="DG14" s="217"/>
      <c r="DH14" s="217"/>
      <c r="DI14" s="217"/>
      <c r="DJ14" s="217"/>
      <c r="DK14" s="217"/>
      <c r="DL14" s="217"/>
      <c r="DM14" s="217"/>
      <c r="DN14" s="217"/>
      <c r="DO14" s="217"/>
      <c r="DP14" s="279"/>
      <c r="DQ14" s="288">
        <v>4483752</v>
      </c>
      <c r="DR14" s="217"/>
      <c r="DS14" s="217"/>
      <c r="DT14" s="217"/>
      <c r="DU14" s="217"/>
      <c r="DV14" s="217"/>
      <c r="DW14" s="217"/>
      <c r="DX14" s="217"/>
      <c r="DY14" s="217"/>
      <c r="DZ14" s="217"/>
      <c r="EA14" s="217"/>
      <c r="EB14" s="217"/>
      <c r="EC14" s="326"/>
    </row>
    <row r="15" spans="2:143" ht="11.25" customHeight="1">
      <c r="B15" s="261" t="s">
        <v>329</v>
      </c>
      <c r="C15" s="1"/>
      <c r="D15" s="1"/>
      <c r="E15" s="1"/>
      <c r="F15" s="1"/>
      <c r="G15" s="1"/>
      <c r="H15" s="1"/>
      <c r="I15" s="1"/>
      <c r="J15" s="1"/>
      <c r="K15" s="1"/>
      <c r="L15" s="1"/>
      <c r="M15" s="1"/>
      <c r="N15" s="1"/>
      <c r="O15" s="1"/>
      <c r="P15" s="1"/>
      <c r="Q15" s="269"/>
      <c r="R15" s="274" t="s">
        <v>207</v>
      </c>
      <c r="S15" s="217"/>
      <c r="T15" s="217"/>
      <c r="U15" s="217"/>
      <c r="V15" s="217"/>
      <c r="W15" s="217"/>
      <c r="X15" s="217"/>
      <c r="Y15" s="279"/>
      <c r="Z15" s="282" t="s">
        <v>207</v>
      </c>
      <c r="AA15" s="282"/>
      <c r="AB15" s="282"/>
      <c r="AC15" s="282"/>
      <c r="AD15" s="287" t="s">
        <v>207</v>
      </c>
      <c r="AE15" s="287"/>
      <c r="AF15" s="287"/>
      <c r="AG15" s="287"/>
      <c r="AH15" s="287"/>
      <c r="AI15" s="287"/>
      <c r="AJ15" s="287"/>
      <c r="AK15" s="287"/>
      <c r="AL15" s="283" t="s">
        <v>207</v>
      </c>
      <c r="AM15" s="238"/>
      <c r="AN15" s="238"/>
      <c r="AO15" s="296"/>
      <c r="AP15" s="261" t="s">
        <v>363</v>
      </c>
      <c r="AQ15" s="1"/>
      <c r="AR15" s="1"/>
      <c r="AS15" s="1"/>
      <c r="AT15" s="1"/>
      <c r="AU15" s="1"/>
      <c r="AV15" s="1"/>
      <c r="AW15" s="1"/>
      <c r="AX15" s="1"/>
      <c r="AY15" s="1"/>
      <c r="AZ15" s="1"/>
      <c r="BA15" s="1"/>
      <c r="BB15" s="1"/>
      <c r="BC15" s="1"/>
      <c r="BD15" s="1"/>
      <c r="BE15" s="1"/>
      <c r="BF15" s="269"/>
      <c r="BG15" s="274">
        <v>2247680</v>
      </c>
      <c r="BH15" s="217"/>
      <c r="BI15" s="217"/>
      <c r="BJ15" s="217"/>
      <c r="BK15" s="217"/>
      <c r="BL15" s="217"/>
      <c r="BM15" s="217"/>
      <c r="BN15" s="279"/>
      <c r="BO15" s="282">
        <v>3.9</v>
      </c>
      <c r="BP15" s="282"/>
      <c r="BQ15" s="282"/>
      <c r="BR15" s="282"/>
      <c r="BS15" s="287" t="s">
        <v>207</v>
      </c>
      <c r="BT15" s="287"/>
      <c r="BU15" s="287"/>
      <c r="BV15" s="287"/>
      <c r="BW15" s="287"/>
      <c r="BX15" s="287"/>
      <c r="BY15" s="287"/>
      <c r="BZ15" s="287"/>
      <c r="CA15" s="287"/>
      <c r="CB15" s="325"/>
      <c r="CD15" s="261" t="s">
        <v>365</v>
      </c>
      <c r="CE15" s="1"/>
      <c r="CF15" s="1"/>
      <c r="CG15" s="1"/>
      <c r="CH15" s="1"/>
      <c r="CI15" s="1"/>
      <c r="CJ15" s="1"/>
      <c r="CK15" s="1"/>
      <c r="CL15" s="1"/>
      <c r="CM15" s="1"/>
      <c r="CN15" s="1"/>
      <c r="CO15" s="1"/>
      <c r="CP15" s="1"/>
      <c r="CQ15" s="269"/>
      <c r="CR15" s="274">
        <v>13680858</v>
      </c>
      <c r="CS15" s="217"/>
      <c r="CT15" s="217"/>
      <c r="CU15" s="217"/>
      <c r="CV15" s="217"/>
      <c r="CW15" s="217"/>
      <c r="CX15" s="217"/>
      <c r="CY15" s="279"/>
      <c r="CZ15" s="282">
        <v>8</v>
      </c>
      <c r="DA15" s="282"/>
      <c r="DB15" s="282"/>
      <c r="DC15" s="282"/>
      <c r="DD15" s="288">
        <v>2124707</v>
      </c>
      <c r="DE15" s="217"/>
      <c r="DF15" s="217"/>
      <c r="DG15" s="217"/>
      <c r="DH15" s="217"/>
      <c r="DI15" s="217"/>
      <c r="DJ15" s="217"/>
      <c r="DK15" s="217"/>
      <c r="DL15" s="217"/>
      <c r="DM15" s="217"/>
      <c r="DN15" s="217"/>
      <c r="DO15" s="217"/>
      <c r="DP15" s="279"/>
      <c r="DQ15" s="288">
        <v>11406245</v>
      </c>
      <c r="DR15" s="217"/>
      <c r="DS15" s="217"/>
      <c r="DT15" s="217"/>
      <c r="DU15" s="217"/>
      <c r="DV15" s="217"/>
      <c r="DW15" s="217"/>
      <c r="DX15" s="217"/>
      <c r="DY15" s="217"/>
      <c r="DZ15" s="217"/>
      <c r="EA15" s="217"/>
      <c r="EB15" s="217"/>
      <c r="EC15" s="326"/>
    </row>
    <row r="16" spans="2:143" ht="11.25" customHeight="1">
      <c r="B16" s="261" t="s">
        <v>366</v>
      </c>
      <c r="C16" s="1"/>
      <c r="D16" s="1"/>
      <c r="E16" s="1"/>
      <c r="F16" s="1"/>
      <c r="G16" s="1"/>
      <c r="H16" s="1"/>
      <c r="I16" s="1"/>
      <c r="J16" s="1"/>
      <c r="K16" s="1"/>
      <c r="L16" s="1"/>
      <c r="M16" s="1"/>
      <c r="N16" s="1"/>
      <c r="O16" s="1"/>
      <c r="P16" s="1"/>
      <c r="Q16" s="269"/>
      <c r="R16" s="274">
        <v>95657</v>
      </c>
      <c r="S16" s="217"/>
      <c r="T16" s="217"/>
      <c r="U16" s="217"/>
      <c r="V16" s="217"/>
      <c r="W16" s="217"/>
      <c r="X16" s="217"/>
      <c r="Y16" s="279"/>
      <c r="Z16" s="282">
        <v>0.1</v>
      </c>
      <c r="AA16" s="282"/>
      <c r="AB16" s="282"/>
      <c r="AC16" s="282"/>
      <c r="AD16" s="287">
        <v>95657</v>
      </c>
      <c r="AE16" s="287"/>
      <c r="AF16" s="287"/>
      <c r="AG16" s="287"/>
      <c r="AH16" s="287"/>
      <c r="AI16" s="287"/>
      <c r="AJ16" s="287"/>
      <c r="AK16" s="287"/>
      <c r="AL16" s="283">
        <v>0.1</v>
      </c>
      <c r="AM16" s="238"/>
      <c r="AN16" s="238"/>
      <c r="AO16" s="296"/>
      <c r="AP16" s="261" t="s">
        <v>367</v>
      </c>
      <c r="AQ16" s="1"/>
      <c r="AR16" s="1"/>
      <c r="AS16" s="1"/>
      <c r="AT16" s="1"/>
      <c r="AU16" s="1"/>
      <c r="AV16" s="1"/>
      <c r="AW16" s="1"/>
      <c r="AX16" s="1"/>
      <c r="AY16" s="1"/>
      <c r="AZ16" s="1"/>
      <c r="BA16" s="1"/>
      <c r="BB16" s="1"/>
      <c r="BC16" s="1"/>
      <c r="BD16" s="1"/>
      <c r="BE16" s="1"/>
      <c r="BF16" s="269"/>
      <c r="BG16" s="274" t="s">
        <v>207</v>
      </c>
      <c r="BH16" s="217"/>
      <c r="BI16" s="217"/>
      <c r="BJ16" s="217"/>
      <c r="BK16" s="217"/>
      <c r="BL16" s="217"/>
      <c r="BM16" s="217"/>
      <c r="BN16" s="279"/>
      <c r="BO16" s="282" t="s">
        <v>207</v>
      </c>
      <c r="BP16" s="282"/>
      <c r="BQ16" s="282"/>
      <c r="BR16" s="282"/>
      <c r="BS16" s="287" t="s">
        <v>207</v>
      </c>
      <c r="BT16" s="287"/>
      <c r="BU16" s="287"/>
      <c r="BV16" s="287"/>
      <c r="BW16" s="287"/>
      <c r="BX16" s="287"/>
      <c r="BY16" s="287"/>
      <c r="BZ16" s="287"/>
      <c r="CA16" s="287"/>
      <c r="CB16" s="325"/>
      <c r="CD16" s="261" t="s">
        <v>368</v>
      </c>
      <c r="CE16" s="1"/>
      <c r="CF16" s="1"/>
      <c r="CG16" s="1"/>
      <c r="CH16" s="1"/>
      <c r="CI16" s="1"/>
      <c r="CJ16" s="1"/>
      <c r="CK16" s="1"/>
      <c r="CL16" s="1"/>
      <c r="CM16" s="1"/>
      <c r="CN16" s="1"/>
      <c r="CO16" s="1"/>
      <c r="CP16" s="1"/>
      <c r="CQ16" s="269"/>
      <c r="CR16" s="274">
        <v>2816104</v>
      </c>
      <c r="CS16" s="217"/>
      <c r="CT16" s="217"/>
      <c r="CU16" s="217"/>
      <c r="CV16" s="217"/>
      <c r="CW16" s="217"/>
      <c r="CX16" s="217"/>
      <c r="CY16" s="279"/>
      <c r="CZ16" s="282">
        <v>1.7</v>
      </c>
      <c r="DA16" s="282"/>
      <c r="DB16" s="282"/>
      <c r="DC16" s="282"/>
      <c r="DD16" s="288" t="s">
        <v>207</v>
      </c>
      <c r="DE16" s="217"/>
      <c r="DF16" s="217"/>
      <c r="DG16" s="217"/>
      <c r="DH16" s="217"/>
      <c r="DI16" s="217"/>
      <c r="DJ16" s="217"/>
      <c r="DK16" s="217"/>
      <c r="DL16" s="217"/>
      <c r="DM16" s="217"/>
      <c r="DN16" s="217"/>
      <c r="DO16" s="217"/>
      <c r="DP16" s="279"/>
      <c r="DQ16" s="288">
        <v>497334</v>
      </c>
      <c r="DR16" s="217"/>
      <c r="DS16" s="217"/>
      <c r="DT16" s="217"/>
      <c r="DU16" s="217"/>
      <c r="DV16" s="217"/>
      <c r="DW16" s="217"/>
      <c r="DX16" s="217"/>
      <c r="DY16" s="217"/>
      <c r="DZ16" s="217"/>
      <c r="EA16" s="217"/>
      <c r="EB16" s="217"/>
      <c r="EC16" s="326"/>
    </row>
    <row r="17" spans="2:133" ht="11.25" customHeight="1">
      <c r="B17" s="261" t="s">
        <v>370</v>
      </c>
      <c r="C17" s="1"/>
      <c r="D17" s="1"/>
      <c r="E17" s="1"/>
      <c r="F17" s="1"/>
      <c r="G17" s="1"/>
      <c r="H17" s="1"/>
      <c r="I17" s="1"/>
      <c r="J17" s="1"/>
      <c r="K17" s="1"/>
      <c r="L17" s="1"/>
      <c r="M17" s="1"/>
      <c r="N17" s="1"/>
      <c r="O17" s="1"/>
      <c r="P17" s="1"/>
      <c r="Q17" s="269"/>
      <c r="R17" s="274">
        <v>992754</v>
      </c>
      <c r="S17" s="217"/>
      <c r="T17" s="217"/>
      <c r="U17" s="217"/>
      <c r="V17" s="217"/>
      <c r="W17" s="217"/>
      <c r="X17" s="217"/>
      <c r="Y17" s="279"/>
      <c r="Z17" s="282">
        <v>0.6</v>
      </c>
      <c r="AA17" s="282"/>
      <c r="AB17" s="282"/>
      <c r="AC17" s="282"/>
      <c r="AD17" s="287">
        <v>992754</v>
      </c>
      <c r="AE17" s="287"/>
      <c r="AF17" s="287"/>
      <c r="AG17" s="287"/>
      <c r="AH17" s="287"/>
      <c r="AI17" s="287"/>
      <c r="AJ17" s="287"/>
      <c r="AK17" s="287"/>
      <c r="AL17" s="283">
        <v>1.1000000000000001</v>
      </c>
      <c r="AM17" s="238"/>
      <c r="AN17" s="238"/>
      <c r="AO17" s="296"/>
      <c r="AP17" s="261" t="s">
        <v>371</v>
      </c>
      <c r="AQ17" s="1"/>
      <c r="AR17" s="1"/>
      <c r="AS17" s="1"/>
      <c r="AT17" s="1"/>
      <c r="AU17" s="1"/>
      <c r="AV17" s="1"/>
      <c r="AW17" s="1"/>
      <c r="AX17" s="1"/>
      <c r="AY17" s="1"/>
      <c r="AZ17" s="1"/>
      <c r="BA17" s="1"/>
      <c r="BB17" s="1"/>
      <c r="BC17" s="1"/>
      <c r="BD17" s="1"/>
      <c r="BE17" s="1"/>
      <c r="BF17" s="269"/>
      <c r="BG17" s="274" t="s">
        <v>207</v>
      </c>
      <c r="BH17" s="217"/>
      <c r="BI17" s="217"/>
      <c r="BJ17" s="217"/>
      <c r="BK17" s="217"/>
      <c r="BL17" s="217"/>
      <c r="BM17" s="217"/>
      <c r="BN17" s="279"/>
      <c r="BO17" s="282" t="s">
        <v>207</v>
      </c>
      <c r="BP17" s="282"/>
      <c r="BQ17" s="282"/>
      <c r="BR17" s="282"/>
      <c r="BS17" s="287" t="s">
        <v>207</v>
      </c>
      <c r="BT17" s="287"/>
      <c r="BU17" s="287"/>
      <c r="BV17" s="287"/>
      <c r="BW17" s="287"/>
      <c r="BX17" s="287"/>
      <c r="BY17" s="287"/>
      <c r="BZ17" s="287"/>
      <c r="CA17" s="287"/>
      <c r="CB17" s="325"/>
      <c r="CD17" s="261" t="s">
        <v>373</v>
      </c>
      <c r="CE17" s="1"/>
      <c r="CF17" s="1"/>
      <c r="CG17" s="1"/>
      <c r="CH17" s="1"/>
      <c r="CI17" s="1"/>
      <c r="CJ17" s="1"/>
      <c r="CK17" s="1"/>
      <c r="CL17" s="1"/>
      <c r="CM17" s="1"/>
      <c r="CN17" s="1"/>
      <c r="CO17" s="1"/>
      <c r="CP17" s="1"/>
      <c r="CQ17" s="269"/>
      <c r="CR17" s="274">
        <v>16188689</v>
      </c>
      <c r="CS17" s="217"/>
      <c r="CT17" s="217"/>
      <c r="CU17" s="217"/>
      <c r="CV17" s="217"/>
      <c r="CW17" s="217"/>
      <c r="CX17" s="217"/>
      <c r="CY17" s="279"/>
      <c r="CZ17" s="282">
        <v>9.5</v>
      </c>
      <c r="DA17" s="282"/>
      <c r="DB17" s="282"/>
      <c r="DC17" s="282"/>
      <c r="DD17" s="288" t="s">
        <v>207</v>
      </c>
      <c r="DE17" s="217"/>
      <c r="DF17" s="217"/>
      <c r="DG17" s="217"/>
      <c r="DH17" s="217"/>
      <c r="DI17" s="217"/>
      <c r="DJ17" s="217"/>
      <c r="DK17" s="217"/>
      <c r="DL17" s="217"/>
      <c r="DM17" s="217"/>
      <c r="DN17" s="217"/>
      <c r="DO17" s="217"/>
      <c r="DP17" s="279"/>
      <c r="DQ17" s="288">
        <v>16140958</v>
      </c>
      <c r="DR17" s="217"/>
      <c r="DS17" s="217"/>
      <c r="DT17" s="217"/>
      <c r="DU17" s="217"/>
      <c r="DV17" s="217"/>
      <c r="DW17" s="217"/>
      <c r="DX17" s="217"/>
      <c r="DY17" s="217"/>
      <c r="DZ17" s="217"/>
      <c r="EA17" s="217"/>
      <c r="EB17" s="217"/>
      <c r="EC17" s="326"/>
    </row>
    <row r="18" spans="2:133" ht="11.25" customHeight="1">
      <c r="B18" s="261" t="s">
        <v>374</v>
      </c>
      <c r="C18" s="1"/>
      <c r="D18" s="1"/>
      <c r="E18" s="1"/>
      <c r="F18" s="1"/>
      <c r="G18" s="1"/>
      <c r="H18" s="1"/>
      <c r="I18" s="1"/>
      <c r="J18" s="1"/>
      <c r="K18" s="1"/>
      <c r="L18" s="1"/>
      <c r="M18" s="1"/>
      <c r="N18" s="1"/>
      <c r="O18" s="1"/>
      <c r="P18" s="1"/>
      <c r="Q18" s="269"/>
      <c r="R18" s="274">
        <v>980971</v>
      </c>
      <c r="S18" s="217"/>
      <c r="T18" s="217"/>
      <c r="U18" s="217"/>
      <c r="V18" s="217"/>
      <c r="W18" s="217"/>
      <c r="X18" s="217"/>
      <c r="Y18" s="279"/>
      <c r="Z18" s="282">
        <v>0.6</v>
      </c>
      <c r="AA18" s="282"/>
      <c r="AB18" s="282"/>
      <c r="AC18" s="282"/>
      <c r="AD18" s="287">
        <v>919006</v>
      </c>
      <c r="AE18" s="287"/>
      <c r="AF18" s="287"/>
      <c r="AG18" s="287"/>
      <c r="AH18" s="287"/>
      <c r="AI18" s="287"/>
      <c r="AJ18" s="287"/>
      <c r="AK18" s="287"/>
      <c r="AL18" s="283">
        <v>1</v>
      </c>
      <c r="AM18" s="238"/>
      <c r="AN18" s="238"/>
      <c r="AO18" s="296"/>
      <c r="AP18" s="261" t="s">
        <v>109</v>
      </c>
      <c r="AQ18" s="1"/>
      <c r="AR18" s="1"/>
      <c r="AS18" s="1"/>
      <c r="AT18" s="1"/>
      <c r="AU18" s="1"/>
      <c r="AV18" s="1"/>
      <c r="AW18" s="1"/>
      <c r="AX18" s="1"/>
      <c r="AY18" s="1"/>
      <c r="AZ18" s="1"/>
      <c r="BA18" s="1"/>
      <c r="BB18" s="1"/>
      <c r="BC18" s="1"/>
      <c r="BD18" s="1"/>
      <c r="BE18" s="1"/>
      <c r="BF18" s="269"/>
      <c r="BG18" s="274" t="s">
        <v>207</v>
      </c>
      <c r="BH18" s="217"/>
      <c r="BI18" s="217"/>
      <c r="BJ18" s="217"/>
      <c r="BK18" s="217"/>
      <c r="BL18" s="217"/>
      <c r="BM18" s="217"/>
      <c r="BN18" s="279"/>
      <c r="BO18" s="282" t="s">
        <v>207</v>
      </c>
      <c r="BP18" s="282"/>
      <c r="BQ18" s="282"/>
      <c r="BR18" s="282"/>
      <c r="BS18" s="287" t="s">
        <v>207</v>
      </c>
      <c r="BT18" s="287"/>
      <c r="BU18" s="287"/>
      <c r="BV18" s="287"/>
      <c r="BW18" s="287"/>
      <c r="BX18" s="287"/>
      <c r="BY18" s="287"/>
      <c r="BZ18" s="287"/>
      <c r="CA18" s="287"/>
      <c r="CB18" s="325"/>
      <c r="CD18" s="261" t="s">
        <v>375</v>
      </c>
      <c r="CE18" s="1"/>
      <c r="CF18" s="1"/>
      <c r="CG18" s="1"/>
      <c r="CH18" s="1"/>
      <c r="CI18" s="1"/>
      <c r="CJ18" s="1"/>
      <c r="CK18" s="1"/>
      <c r="CL18" s="1"/>
      <c r="CM18" s="1"/>
      <c r="CN18" s="1"/>
      <c r="CO18" s="1"/>
      <c r="CP18" s="1"/>
      <c r="CQ18" s="269"/>
      <c r="CR18" s="274" t="s">
        <v>207</v>
      </c>
      <c r="CS18" s="217"/>
      <c r="CT18" s="217"/>
      <c r="CU18" s="217"/>
      <c r="CV18" s="217"/>
      <c r="CW18" s="217"/>
      <c r="CX18" s="217"/>
      <c r="CY18" s="279"/>
      <c r="CZ18" s="282" t="s">
        <v>207</v>
      </c>
      <c r="DA18" s="282"/>
      <c r="DB18" s="282"/>
      <c r="DC18" s="282"/>
      <c r="DD18" s="288" t="s">
        <v>207</v>
      </c>
      <c r="DE18" s="217"/>
      <c r="DF18" s="217"/>
      <c r="DG18" s="217"/>
      <c r="DH18" s="217"/>
      <c r="DI18" s="217"/>
      <c r="DJ18" s="217"/>
      <c r="DK18" s="217"/>
      <c r="DL18" s="217"/>
      <c r="DM18" s="217"/>
      <c r="DN18" s="217"/>
      <c r="DO18" s="217"/>
      <c r="DP18" s="279"/>
      <c r="DQ18" s="288" t="s">
        <v>207</v>
      </c>
      <c r="DR18" s="217"/>
      <c r="DS18" s="217"/>
      <c r="DT18" s="217"/>
      <c r="DU18" s="217"/>
      <c r="DV18" s="217"/>
      <c r="DW18" s="217"/>
      <c r="DX18" s="217"/>
      <c r="DY18" s="217"/>
      <c r="DZ18" s="217"/>
      <c r="EA18" s="217"/>
      <c r="EB18" s="217"/>
      <c r="EC18" s="326"/>
    </row>
    <row r="19" spans="2:133" ht="11.25" customHeight="1">
      <c r="B19" s="261" t="s">
        <v>376</v>
      </c>
      <c r="C19" s="1"/>
      <c r="D19" s="1"/>
      <c r="E19" s="1"/>
      <c r="F19" s="1"/>
      <c r="G19" s="1"/>
      <c r="H19" s="1"/>
      <c r="I19" s="1"/>
      <c r="J19" s="1"/>
      <c r="K19" s="1"/>
      <c r="L19" s="1"/>
      <c r="M19" s="1"/>
      <c r="N19" s="1"/>
      <c r="O19" s="1"/>
      <c r="P19" s="1"/>
      <c r="Q19" s="269"/>
      <c r="R19" s="274">
        <v>289756</v>
      </c>
      <c r="S19" s="217"/>
      <c r="T19" s="217"/>
      <c r="U19" s="217"/>
      <c r="V19" s="217"/>
      <c r="W19" s="217"/>
      <c r="X19" s="217"/>
      <c r="Y19" s="279"/>
      <c r="Z19" s="282">
        <v>0.2</v>
      </c>
      <c r="AA19" s="282"/>
      <c r="AB19" s="282"/>
      <c r="AC19" s="282"/>
      <c r="AD19" s="287">
        <v>289756</v>
      </c>
      <c r="AE19" s="287"/>
      <c r="AF19" s="287"/>
      <c r="AG19" s="287"/>
      <c r="AH19" s="287"/>
      <c r="AI19" s="287"/>
      <c r="AJ19" s="287"/>
      <c r="AK19" s="287"/>
      <c r="AL19" s="283">
        <v>0.3</v>
      </c>
      <c r="AM19" s="238"/>
      <c r="AN19" s="238"/>
      <c r="AO19" s="296"/>
      <c r="AP19" s="261" t="s">
        <v>259</v>
      </c>
      <c r="AQ19" s="1"/>
      <c r="AR19" s="1"/>
      <c r="AS19" s="1"/>
      <c r="AT19" s="1"/>
      <c r="AU19" s="1"/>
      <c r="AV19" s="1"/>
      <c r="AW19" s="1"/>
      <c r="AX19" s="1"/>
      <c r="AY19" s="1"/>
      <c r="AZ19" s="1"/>
      <c r="BA19" s="1"/>
      <c r="BB19" s="1"/>
      <c r="BC19" s="1"/>
      <c r="BD19" s="1"/>
      <c r="BE19" s="1"/>
      <c r="BF19" s="269"/>
      <c r="BG19" s="274">
        <v>5863965</v>
      </c>
      <c r="BH19" s="217"/>
      <c r="BI19" s="217"/>
      <c r="BJ19" s="217"/>
      <c r="BK19" s="217"/>
      <c r="BL19" s="217"/>
      <c r="BM19" s="217"/>
      <c r="BN19" s="279"/>
      <c r="BO19" s="282">
        <v>10.1</v>
      </c>
      <c r="BP19" s="282"/>
      <c r="BQ19" s="282"/>
      <c r="BR19" s="282"/>
      <c r="BS19" s="287" t="s">
        <v>207</v>
      </c>
      <c r="BT19" s="287"/>
      <c r="BU19" s="287"/>
      <c r="BV19" s="287"/>
      <c r="BW19" s="287"/>
      <c r="BX19" s="287"/>
      <c r="BY19" s="287"/>
      <c r="BZ19" s="287"/>
      <c r="CA19" s="287"/>
      <c r="CB19" s="325"/>
      <c r="CD19" s="261" t="s">
        <v>377</v>
      </c>
      <c r="CE19" s="1"/>
      <c r="CF19" s="1"/>
      <c r="CG19" s="1"/>
      <c r="CH19" s="1"/>
      <c r="CI19" s="1"/>
      <c r="CJ19" s="1"/>
      <c r="CK19" s="1"/>
      <c r="CL19" s="1"/>
      <c r="CM19" s="1"/>
      <c r="CN19" s="1"/>
      <c r="CO19" s="1"/>
      <c r="CP19" s="1"/>
      <c r="CQ19" s="269"/>
      <c r="CR19" s="274" t="s">
        <v>207</v>
      </c>
      <c r="CS19" s="217"/>
      <c r="CT19" s="217"/>
      <c r="CU19" s="217"/>
      <c r="CV19" s="217"/>
      <c r="CW19" s="217"/>
      <c r="CX19" s="217"/>
      <c r="CY19" s="279"/>
      <c r="CZ19" s="282" t="s">
        <v>207</v>
      </c>
      <c r="DA19" s="282"/>
      <c r="DB19" s="282"/>
      <c r="DC19" s="282"/>
      <c r="DD19" s="288" t="s">
        <v>207</v>
      </c>
      <c r="DE19" s="217"/>
      <c r="DF19" s="217"/>
      <c r="DG19" s="217"/>
      <c r="DH19" s="217"/>
      <c r="DI19" s="217"/>
      <c r="DJ19" s="217"/>
      <c r="DK19" s="217"/>
      <c r="DL19" s="217"/>
      <c r="DM19" s="217"/>
      <c r="DN19" s="217"/>
      <c r="DO19" s="217"/>
      <c r="DP19" s="279"/>
      <c r="DQ19" s="288" t="s">
        <v>207</v>
      </c>
      <c r="DR19" s="217"/>
      <c r="DS19" s="217"/>
      <c r="DT19" s="217"/>
      <c r="DU19" s="217"/>
      <c r="DV19" s="217"/>
      <c r="DW19" s="217"/>
      <c r="DX19" s="217"/>
      <c r="DY19" s="217"/>
      <c r="DZ19" s="217"/>
      <c r="EA19" s="217"/>
      <c r="EB19" s="217"/>
      <c r="EC19" s="326"/>
    </row>
    <row r="20" spans="2:133" ht="11.25" customHeight="1">
      <c r="B20" s="261" t="s">
        <v>85</v>
      </c>
      <c r="C20" s="1"/>
      <c r="D20" s="1"/>
      <c r="E20" s="1"/>
      <c r="F20" s="1"/>
      <c r="G20" s="1"/>
      <c r="H20" s="1"/>
      <c r="I20" s="1"/>
      <c r="J20" s="1"/>
      <c r="K20" s="1"/>
      <c r="L20" s="1"/>
      <c r="M20" s="1"/>
      <c r="N20" s="1"/>
      <c r="O20" s="1"/>
      <c r="P20" s="1"/>
      <c r="Q20" s="269"/>
      <c r="R20" s="274">
        <v>27898</v>
      </c>
      <c r="S20" s="217"/>
      <c r="T20" s="217"/>
      <c r="U20" s="217"/>
      <c r="V20" s="217"/>
      <c r="W20" s="217"/>
      <c r="X20" s="217"/>
      <c r="Y20" s="279"/>
      <c r="Z20" s="282">
        <v>0</v>
      </c>
      <c r="AA20" s="282"/>
      <c r="AB20" s="282"/>
      <c r="AC20" s="282"/>
      <c r="AD20" s="287">
        <v>27898</v>
      </c>
      <c r="AE20" s="287"/>
      <c r="AF20" s="287"/>
      <c r="AG20" s="287"/>
      <c r="AH20" s="287"/>
      <c r="AI20" s="287"/>
      <c r="AJ20" s="287"/>
      <c r="AK20" s="287"/>
      <c r="AL20" s="283">
        <v>0</v>
      </c>
      <c r="AM20" s="238"/>
      <c r="AN20" s="238"/>
      <c r="AO20" s="296"/>
      <c r="AP20" s="261" t="s">
        <v>378</v>
      </c>
      <c r="AQ20" s="1"/>
      <c r="AR20" s="1"/>
      <c r="AS20" s="1"/>
      <c r="AT20" s="1"/>
      <c r="AU20" s="1"/>
      <c r="AV20" s="1"/>
      <c r="AW20" s="1"/>
      <c r="AX20" s="1"/>
      <c r="AY20" s="1"/>
      <c r="AZ20" s="1"/>
      <c r="BA20" s="1"/>
      <c r="BB20" s="1"/>
      <c r="BC20" s="1"/>
      <c r="BD20" s="1"/>
      <c r="BE20" s="1"/>
      <c r="BF20" s="269"/>
      <c r="BG20" s="274">
        <v>5863965</v>
      </c>
      <c r="BH20" s="217"/>
      <c r="BI20" s="217"/>
      <c r="BJ20" s="217"/>
      <c r="BK20" s="217"/>
      <c r="BL20" s="217"/>
      <c r="BM20" s="217"/>
      <c r="BN20" s="279"/>
      <c r="BO20" s="282">
        <v>10.1</v>
      </c>
      <c r="BP20" s="282"/>
      <c r="BQ20" s="282"/>
      <c r="BR20" s="282"/>
      <c r="BS20" s="287" t="s">
        <v>207</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170095758</v>
      </c>
      <c r="CS20" s="217"/>
      <c r="CT20" s="217"/>
      <c r="CU20" s="217"/>
      <c r="CV20" s="217"/>
      <c r="CW20" s="217"/>
      <c r="CX20" s="217"/>
      <c r="CY20" s="279"/>
      <c r="CZ20" s="282">
        <v>100</v>
      </c>
      <c r="DA20" s="282"/>
      <c r="DB20" s="282"/>
      <c r="DC20" s="282"/>
      <c r="DD20" s="288">
        <v>14321200</v>
      </c>
      <c r="DE20" s="217"/>
      <c r="DF20" s="217"/>
      <c r="DG20" s="217"/>
      <c r="DH20" s="217"/>
      <c r="DI20" s="217"/>
      <c r="DJ20" s="217"/>
      <c r="DK20" s="217"/>
      <c r="DL20" s="217"/>
      <c r="DM20" s="217"/>
      <c r="DN20" s="217"/>
      <c r="DO20" s="217"/>
      <c r="DP20" s="279"/>
      <c r="DQ20" s="288">
        <v>102914534</v>
      </c>
      <c r="DR20" s="217"/>
      <c r="DS20" s="217"/>
      <c r="DT20" s="217"/>
      <c r="DU20" s="217"/>
      <c r="DV20" s="217"/>
      <c r="DW20" s="217"/>
      <c r="DX20" s="217"/>
      <c r="DY20" s="217"/>
      <c r="DZ20" s="217"/>
      <c r="EA20" s="217"/>
      <c r="EB20" s="217"/>
      <c r="EC20" s="326"/>
    </row>
    <row r="21" spans="2:133" ht="11.25" customHeight="1">
      <c r="B21" s="261" t="s">
        <v>380</v>
      </c>
      <c r="C21" s="1"/>
      <c r="D21" s="1"/>
      <c r="E21" s="1"/>
      <c r="F21" s="1"/>
      <c r="G21" s="1"/>
      <c r="H21" s="1"/>
      <c r="I21" s="1"/>
      <c r="J21" s="1"/>
      <c r="K21" s="1"/>
      <c r="L21" s="1"/>
      <c r="M21" s="1"/>
      <c r="N21" s="1"/>
      <c r="O21" s="1"/>
      <c r="P21" s="1"/>
      <c r="Q21" s="269"/>
      <c r="R21" s="274">
        <v>29458</v>
      </c>
      <c r="S21" s="217"/>
      <c r="T21" s="217"/>
      <c r="U21" s="217"/>
      <c r="V21" s="217"/>
      <c r="W21" s="217"/>
      <c r="X21" s="217"/>
      <c r="Y21" s="279"/>
      <c r="Z21" s="282">
        <v>0</v>
      </c>
      <c r="AA21" s="282"/>
      <c r="AB21" s="282"/>
      <c r="AC21" s="282"/>
      <c r="AD21" s="287">
        <v>29458</v>
      </c>
      <c r="AE21" s="287"/>
      <c r="AF21" s="287"/>
      <c r="AG21" s="287"/>
      <c r="AH21" s="287"/>
      <c r="AI21" s="287"/>
      <c r="AJ21" s="287"/>
      <c r="AK21" s="287"/>
      <c r="AL21" s="283">
        <v>0</v>
      </c>
      <c r="AM21" s="238"/>
      <c r="AN21" s="238"/>
      <c r="AO21" s="296"/>
      <c r="AP21" s="261" t="s">
        <v>381</v>
      </c>
      <c r="AQ21" s="300"/>
      <c r="AR21" s="300"/>
      <c r="AS21" s="300"/>
      <c r="AT21" s="300"/>
      <c r="AU21" s="300"/>
      <c r="AV21" s="300"/>
      <c r="AW21" s="300"/>
      <c r="AX21" s="300"/>
      <c r="AY21" s="300"/>
      <c r="AZ21" s="300"/>
      <c r="BA21" s="300"/>
      <c r="BB21" s="300"/>
      <c r="BC21" s="300"/>
      <c r="BD21" s="300"/>
      <c r="BE21" s="300"/>
      <c r="BF21" s="314"/>
      <c r="BG21" s="274">
        <v>22759</v>
      </c>
      <c r="BH21" s="217"/>
      <c r="BI21" s="217"/>
      <c r="BJ21" s="217"/>
      <c r="BK21" s="217"/>
      <c r="BL21" s="217"/>
      <c r="BM21" s="217"/>
      <c r="BN21" s="279"/>
      <c r="BO21" s="282">
        <v>0</v>
      </c>
      <c r="BP21" s="282"/>
      <c r="BQ21" s="282"/>
      <c r="BR21" s="282"/>
      <c r="BS21" s="287" t="s">
        <v>207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153</v>
      </c>
      <c r="C22" s="266"/>
      <c r="D22" s="266"/>
      <c r="E22" s="266"/>
      <c r="F22" s="266"/>
      <c r="G22" s="266"/>
      <c r="H22" s="266"/>
      <c r="I22" s="266"/>
      <c r="J22" s="266"/>
      <c r="K22" s="266"/>
      <c r="L22" s="266"/>
      <c r="M22" s="266"/>
      <c r="N22" s="266"/>
      <c r="O22" s="266"/>
      <c r="P22" s="266"/>
      <c r="Q22" s="270"/>
      <c r="R22" s="274">
        <v>633859</v>
      </c>
      <c r="S22" s="217"/>
      <c r="T22" s="217"/>
      <c r="U22" s="217"/>
      <c r="V22" s="217"/>
      <c r="W22" s="217"/>
      <c r="X22" s="217"/>
      <c r="Y22" s="279"/>
      <c r="Z22" s="282">
        <v>0.4</v>
      </c>
      <c r="AA22" s="282"/>
      <c r="AB22" s="282"/>
      <c r="AC22" s="282"/>
      <c r="AD22" s="287">
        <v>571894</v>
      </c>
      <c r="AE22" s="287"/>
      <c r="AF22" s="287"/>
      <c r="AG22" s="287"/>
      <c r="AH22" s="287"/>
      <c r="AI22" s="287"/>
      <c r="AJ22" s="287"/>
      <c r="AK22" s="287"/>
      <c r="AL22" s="283">
        <v>0.60000002384185791</v>
      </c>
      <c r="AM22" s="238"/>
      <c r="AN22" s="238"/>
      <c r="AO22" s="296"/>
      <c r="AP22" s="261" t="s">
        <v>384</v>
      </c>
      <c r="AQ22" s="300"/>
      <c r="AR22" s="300"/>
      <c r="AS22" s="300"/>
      <c r="AT22" s="300"/>
      <c r="AU22" s="300"/>
      <c r="AV22" s="300"/>
      <c r="AW22" s="300"/>
      <c r="AX22" s="300"/>
      <c r="AY22" s="300"/>
      <c r="AZ22" s="300"/>
      <c r="BA22" s="300"/>
      <c r="BB22" s="300"/>
      <c r="BC22" s="300"/>
      <c r="BD22" s="300"/>
      <c r="BE22" s="300"/>
      <c r="BF22" s="314"/>
      <c r="BG22" s="274">
        <v>2095757</v>
      </c>
      <c r="BH22" s="217"/>
      <c r="BI22" s="217"/>
      <c r="BJ22" s="217"/>
      <c r="BK22" s="217"/>
      <c r="BL22" s="217"/>
      <c r="BM22" s="217"/>
      <c r="BN22" s="279"/>
      <c r="BO22" s="282">
        <v>3.6</v>
      </c>
      <c r="BP22" s="282"/>
      <c r="BQ22" s="282"/>
      <c r="BR22" s="282"/>
      <c r="BS22" s="287" t="s">
        <v>207</v>
      </c>
      <c r="BT22" s="287"/>
      <c r="BU22" s="287"/>
      <c r="BV22" s="287"/>
      <c r="BW22" s="287"/>
      <c r="BX22" s="287"/>
      <c r="BY22" s="287"/>
      <c r="BZ22" s="287"/>
      <c r="CA22" s="287"/>
      <c r="CB22" s="325"/>
      <c r="CD22" s="182"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352</v>
      </c>
      <c r="C23" s="1"/>
      <c r="D23" s="1"/>
      <c r="E23" s="1"/>
      <c r="F23" s="1"/>
      <c r="G23" s="1"/>
      <c r="H23" s="1"/>
      <c r="I23" s="1"/>
      <c r="J23" s="1"/>
      <c r="K23" s="1"/>
      <c r="L23" s="1"/>
      <c r="M23" s="1"/>
      <c r="N23" s="1"/>
      <c r="O23" s="1"/>
      <c r="P23" s="1"/>
      <c r="Q23" s="269"/>
      <c r="R23" s="274">
        <v>23591576</v>
      </c>
      <c r="S23" s="217"/>
      <c r="T23" s="217"/>
      <c r="U23" s="217"/>
      <c r="V23" s="217"/>
      <c r="W23" s="217"/>
      <c r="X23" s="217"/>
      <c r="Y23" s="279"/>
      <c r="Z23" s="282">
        <v>13.4</v>
      </c>
      <c r="AA23" s="282"/>
      <c r="AB23" s="282"/>
      <c r="AC23" s="282"/>
      <c r="AD23" s="287">
        <v>21149729</v>
      </c>
      <c r="AE23" s="287"/>
      <c r="AF23" s="287"/>
      <c r="AG23" s="287"/>
      <c r="AH23" s="287"/>
      <c r="AI23" s="287"/>
      <c r="AJ23" s="287"/>
      <c r="AK23" s="287"/>
      <c r="AL23" s="283">
        <v>23.5</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v>3745449</v>
      </c>
      <c r="BH23" s="217"/>
      <c r="BI23" s="217"/>
      <c r="BJ23" s="217"/>
      <c r="BK23" s="217"/>
      <c r="BL23" s="217"/>
      <c r="BM23" s="217"/>
      <c r="BN23" s="279"/>
      <c r="BO23" s="282">
        <v>6.4</v>
      </c>
      <c r="BP23" s="282"/>
      <c r="BQ23" s="282"/>
      <c r="BR23" s="282"/>
      <c r="BS23" s="287" t="s">
        <v>207</v>
      </c>
      <c r="BT23" s="287"/>
      <c r="BU23" s="287"/>
      <c r="BV23" s="287"/>
      <c r="BW23" s="287"/>
      <c r="BX23" s="287"/>
      <c r="BY23" s="287"/>
      <c r="BZ23" s="287"/>
      <c r="CA23" s="287"/>
      <c r="CB23" s="325"/>
      <c r="CD23" s="182" t="s">
        <v>325</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387</v>
      </c>
      <c r="DA23" s="139"/>
      <c r="DB23" s="139"/>
      <c r="DC23" s="144"/>
      <c r="DD23" s="182" t="s">
        <v>307</v>
      </c>
      <c r="DE23" s="139"/>
      <c r="DF23" s="139"/>
      <c r="DG23" s="139"/>
      <c r="DH23" s="139"/>
      <c r="DI23" s="139"/>
      <c r="DJ23" s="139"/>
      <c r="DK23" s="144"/>
      <c r="DL23" s="344" t="s">
        <v>389</v>
      </c>
      <c r="DM23" s="347"/>
      <c r="DN23" s="347"/>
      <c r="DO23" s="347"/>
      <c r="DP23" s="347"/>
      <c r="DQ23" s="347"/>
      <c r="DR23" s="347"/>
      <c r="DS23" s="347"/>
      <c r="DT23" s="347"/>
      <c r="DU23" s="347"/>
      <c r="DV23" s="351"/>
      <c r="DW23" s="182" t="s">
        <v>390</v>
      </c>
      <c r="DX23" s="139"/>
      <c r="DY23" s="139"/>
      <c r="DZ23" s="139"/>
      <c r="EA23" s="139"/>
      <c r="EB23" s="139"/>
      <c r="EC23" s="144"/>
    </row>
    <row r="24" spans="2:133" ht="11.25" customHeight="1">
      <c r="B24" s="261" t="s">
        <v>304</v>
      </c>
      <c r="C24" s="1"/>
      <c r="D24" s="1"/>
      <c r="E24" s="1"/>
      <c r="F24" s="1"/>
      <c r="G24" s="1"/>
      <c r="H24" s="1"/>
      <c r="I24" s="1"/>
      <c r="J24" s="1"/>
      <c r="K24" s="1"/>
      <c r="L24" s="1"/>
      <c r="M24" s="1"/>
      <c r="N24" s="1"/>
      <c r="O24" s="1"/>
      <c r="P24" s="1"/>
      <c r="Q24" s="269"/>
      <c r="R24" s="274">
        <v>21149729</v>
      </c>
      <c r="S24" s="217"/>
      <c r="T24" s="217"/>
      <c r="U24" s="217"/>
      <c r="V24" s="217"/>
      <c r="W24" s="217"/>
      <c r="X24" s="217"/>
      <c r="Y24" s="279"/>
      <c r="Z24" s="282">
        <v>12</v>
      </c>
      <c r="AA24" s="282"/>
      <c r="AB24" s="282"/>
      <c r="AC24" s="282"/>
      <c r="AD24" s="287">
        <v>21149729</v>
      </c>
      <c r="AE24" s="287"/>
      <c r="AF24" s="287"/>
      <c r="AG24" s="287"/>
      <c r="AH24" s="287"/>
      <c r="AI24" s="287"/>
      <c r="AJ24" s="287"/>
      <c r="AK24" s="287"/>
      <c r="AL24" s="283">
        <v>23.5</v>
      </c>
      <c r="AM24" s="238"/>
      <c r="AN24" s="238"/>
      <c r="AO24" s="296"/>
      <c r="AP24" s="261" t="s">
        <v>391</v>
      </c>
      <c r="AQ24" s="300"/>
      <c r="AR24" s="300"/>
      <c r="AS24" s="300"/>
      <c r="AT24" s="300"/>
      <c r="AU24" s="300"/>
      <c r="AV24" s="300"/>
      <c r="AW24" s="300"/>
      <c r="AX24" s="300"/>
      <c r="AY24" s="300"/>
      <c r="AZ24" s="300"/>
      <c r="BA24" s="300"/>
      <c r="BB24" s="300"/>
      <c r="BC24" s="300"/>
      <c r="BD24" s="300"/>
      <c r="BE24" s="300"/>
      <c r="BF24" s="314"/>
      <c r="BG24" s="274" t="s">
        <v>207</v>
      </c>
      <c r="BH24" s="217"/>
      <c r="BI24" s="217"/>
      <c r="BJ24" s="217"/>
      <c r="BK24" s="217"/>
      <c r="BL24" s="217"/>
      <c r="BM24" s="217"/>
      <c r="BN24" s="279"/>
      <c r="BO24" s="282" t="s">
        <v>207</v>
      </c>
      <c r="BP24" s="282"/>
      <c r="BQ24" s="282"/>
      <c r="BR24" s="282"/>
      <c r="BS24" s="287" t="s">
        <v>207</v>
      </c>
      <c r="BT24" s="287"/>
      <c r="BU24" s="287"/>
      <c r="BV24" s="287"/>
      <c r="BW24" s="287"/>
      <c r="BX24" s="287"/>
      <c r="BY24" s="287"/>
      <c r="BZ24" s="287"/>
      <c r="CA24" s="287"/>
      <c r="CB24" s="325"/>
      <c r="CD24" s="260" t="s">
        <v>392</v>
      </c>
      <c r="CE24" s="265"/>
      <c r="CF24" s="265"/>
      <c r="CG24" s="265"/>
      <c r="CH24" s="265"/>
      <c r="CI24" s="265"/>
      <c r="CJ24" s="265"/>
      <c r="CK24" s="265"/>
      <c r="CL24" s="265"/>
      <c r="CM24" s="265"/>
      <c r="CN24" s="265"/>
      <c r="CO24" s="265"/>
      <c r="CP24" s="265"/>
      <c r="CQ24" s="268"/>
      <c r="CR24" s="273">
        <v>80778775</v>
      </c>
      <c r="CS24" s="276"/>
      <c r="CT24" s="276"/>
      <c r="CU24" s="276"/>
      <c r="CV24" s="276"/>
      <c r="CW24" s="276"/>
      <c r="CX24" s="276"/>
      <c r="CY24" s="278"/>
      <c r="CZ24" s="291">
        <v>47.5</v>
      </c>
      <c r="DA24" s="293"/>
      <c r="DB24" s="293"/>
      <c r="DC24" s="336"/>
      <c r="DD24" s="340">
        <v>48628890</v>
      </c>
      <c r="DE24" s="276"/>
      <c r="DF24" s="276"/>
      <c r="DG24" s="276"/>
      <c r="DH24" s="276"/>
      <c r="DI24" s="276"/>
      <c r="DJ24" s="276"/>
      <c r="DK24" s="278"/>
      <c r="DL24" s="340">
        <v>47556003</v>
      </c>
      <c r="DM24" s="276"/>
      <c r="DN24" s="276"/>
      <c r="DO24" s="276"/>
      <c r="DP24" s="276"/>
      <c r="DQ24" s="276"/>
      <c r="DR24" s="276"/>
      <c r="DS24" s="276"/>
      <c r="DT24" s="276"/>
      <c r="DU24" s="276"/>
      <c r="DV24" s="278"/>
      <c r="DW24" s="291">
        <v>48.6</v>
      </c>
      <c r="DX24" s="293"/>
      <c r="DY24" s="293"/>
      <c r="DZ24" s="293"/>
      <c r="EA24" s="293"/>
      <c r="EB24" s="293"/>
      <c r="EC24" s="295"/>
    </row>
    <row r="25" spans="2:133" ht="11.25" customHeight="1">
      <c r="B25" s="261" t="s">
        <v>301</v>
      </c>
      <c r="C25" s="1"/>
      <c r="D25" s="1"/>
      <c r="E25" s="1"/>
      <c r="F25" s="1"/>
      <c r="G25" s="1"/>
      <c r="H25" s="1"/>
      <c r="I25" s="1"/>
      <c r="J25" s="1"/>
      <c r="K25" s="1"/>
      <c r="L25" s="1"/>
      <c r="M25" s="1"/>
      <c r="N25" s="1"/>
      <c r="O25" s="1"/>
      <c r="P25" s="1"/>
      <c r="Q25" s="269"/>
      <c r="R25" s="274">
        <v>2440421</v>
      </c>
      <c r="S25" s="217"/>
      <c r="T25" s="217"/>
      <c r="U25" s="217"/>
      <c r="V25" s="217"/>
      <c r="W25" s="217"/>
      <c r="X25" s="217"/>
      <c r="Y25" s="279"/>
      <c r="Z25" s="282">
        <v>1.4</v>
      </c>
      <c r="AA25" s="282"/>
      <c r="AB25" s="282"/>
      <c r="AC25" s="282"/>
      <c r="AD25" s="287" t="s">
        <v>207</v>
      </c>
      <c r="AE25" s="287"/>
      <c r="AF25" s="287"/>
      <c r="AG25" s="287"/>
      <c r="AH25" s="287"/>
      <c r="AI25" s="287"/>
      <c r="AJ25" s="287"/>
      <c r="AK25" s="287"/>
      <c r="AL25" s="283" t="s">
        <v>207</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207</v>
      </c>
      <c r="BH25" s="217"/>
      <c r="BI25" s="217"/>
      <c r="BJ25" s="217"/>
      <c r="BK25" s="217"/>
      <c r="BL25" s="217"/>
      <c r="BM25" s="217"/>
      <c r="BN25" s="279"/>
      <c r="BO25" s="282" t="s">
        <v>207</v>
      </c>
      <c r="BP25" s="282"/>
      <c r="BQ25" s="282"/>
      <c r="BR25" s="282"/>
      <c r="BS25" s="287" t="s">
        <v>207</v>
      </c>
      <c r="BT25" s="287"/>
      <c r="BU25" s="287"/>
      <c r="BV25" s="287"/>
      <c r="BW25" s="287"/>
      <c r="BX25" s="287"/>
      <c r="BY25" s="287"/>
      <c r="BZ25" s="287"/>
      <c r="CA25" s="287"/>
      <c r="CB25" s="325"/>
      <c r="CD25" s="261" t="s">
        <v>205</v>
      </c>
      <c r="CE25" s="1"/>
      <c r="CF25" s="1"/>
      <c r="CG25" s="1"/>
      <c r="CH25" s="1"/>
      <c r="CI25" s="1"/>
      <c r="CJ25" s="1"/>
      <c r="CK25" s="1"/>
      <c r="CL25" s="1"/>
      <c r="CM25" s="1"/>
      <c r="CN25" s="1"/>
      <c r="CO25" s="1"/>
      <c r="CP25" s="1"/>
      <c r="CQ25" s="269"/>
      <c r="CR25" s="274">
        <v>25401083</v>
      </c>
      <c r="CS25" s="313"/>
      <c r="CT25" s="313"/>
      <c r="CU25" s="313"/>
      <c r="CV25" s="313"/>
      <c r="CW25" s="313"/>
      <c r="CX25" s="313"/>
      <c r="CY25" s="331"/>
      <c r="CZ25" s="283">
        <v>14.9</v>
      </c>
      <c r="DA25" s="334"/>
      <c r="DB25" s="334"/>
      <c r="DC25" s="337"/>
      <c r="DD25" s="288">
        <v>22908372</v>
      </c>
      <c r="DE25" s="313"/>
      <c r="DF25" s="313"/>
      <c r="DG25" s="313"/>
      <c r="DH25" s="313"/>
      <c r="DI25" s="313"/>
      <c r="DJ25" s="313"/>
      <c r="DK25" s="331"/>
      <c r="DL25" s="288">
        <v>22297519</v>
      </c>
      <c r="DM25" s="313"/>
      <c r="DN25" s="313"/>
      <c r="DO25" s="313"/>
      <c r="DP25" s="313"/>
      <c r="DQ25" s="313"/>
      <c r="DR25" s="313"/>
      <c r="DS25" s="313"/>
      <c r="DT25" s="313"/>
      <c r="DU25" s="313"/>
      <c r="DV25" s="331"/>
      <c r="DW25" s="283">
        <v>22.8</v>
      </c>
      <c r="DX25" s="334"/>
      <c r="DY25" s="334"/>
      <c r="DZ25" s="334"/>
      <c r="EA25" s="334"/>
      <c r="EB25" s="334"/>
      <c r="EC25" s="359"/>
    </row>
    <row r="26" spans="2:133" ht="11.25" customHeight="1">
      <c r="B26" s="261" t="s">
        <v>395</v>
      </c>
      <c r="C26" s="1"/>
      <c r="D26" s="1"/>
      <c r="E26" s="1"/>
      <c r="F26" s="1"/>
      <c r="G26" s="1"/>
      <c r="H26" s="1"/>
      <c r="I26" s="1"/>
      <c r="J26" s="1"/>
      <c r="K26" s="1"/>
      <c r="L26" s="1"/>
      <c r="M26" s="1"/>
      <c r="N26" s="1"/>
      <c r="O26" s="1"/>
      <c r="P26" s="1"/>
      <c r="Q26" s="269"/>
      <c r="R26" s="274">
        <v>1426</v>
      </c>
      <c r="S26" s="217"/>
      <c r="T26" s="217"/>
      <c r="U26" s="217"/>
      <c r="V26" s="217"/>
      <c r="W26" s="217"/>
      <c r="X26" s="217"/>
      <c r="Y26" s="279"/>
      <c r="Z26" s="282">
        <v>0</v>
      </c>
      <c r="AA26" s="282"/>
      <c r="AB26" s="282"/>
      <c r="AC26" s="282"/>
      <c r="AD26" s="287" t="s">
        <v>207</v>
      </c>
      <c r="AE26" s="287"/>
      <c r="AF26" s="287"/>
      <c r="AG26" s="287"/>
      <c r="AH26" s="287"/>
      <c r="AI26" s="287"/>
      <c r="AJ26" s="287"/>
      <c r="AK26" s="287"/>
      <c r="AL26" s="283" t="s">
        <v>207</v>
      </c>
      <c r="AM26" s="238"/>
      <c r="AN26" s="238"/>
      <c r="AO26" s="296"/>
      <c r="AP26" s="261" t="s">
        <v>398</v>
      </c>
      <c r="AQ26" s="300"/>
      <c r="AR26" s="300"/>
      <c r="AS26" s="300"/>
      <c r="AT26" s="300"/>
      <c r="AU26" s="300"/>
      <c r="AV26" s="300"/>
      <c r="AW26" s="300"/>
      <c r="AX26" s="300"/>
      <c r="AY26" s="300"/>
      <c r="AZ26" s="300"/>
      <c r="BA26" s="300"/>
      <c r="BB26" s="300"/>
      <c r="BC26" s="300"/>
      <c r="BD26" s="300"/>
      <c r="BE26" s="300"/>
      <c r="BF26" s="314"/>
      <c r="BG26" s="274" t="s">
        <v>207</v>
      </c>
      <c r="BH26" s="217"/>
      <c r="BI26" s="217"/>
      <c r="BJ26" s="217"/>
      <c r="BK26" s="217"/>
      <c r="BL26" s="217"/>
      <c r="BM26" s="217"/>
      <c r="BN26" s="279"/>
      <c r="BO26" s="282" t="s">
        <v>207</v>
      </c>
      <c r="BP26" s="282"/>
      <c r="BQ26" s="282"/>
      <c r="BR26" s="282"/>
      <c r="BS26" s="287" t="s">
        <v>207</v>
      </c>
      <c r="BT26" s="287"/>
      <c r="BU26" s="287"/>
      <c r="BV26" s="287"/>
      <c r="BW26" s="287"/>
      <c r="BX26" s="287"/>
      <c r="BY26" s="287"/>
      <c r="BZ26" s="287"/>
      <c r="CA26" s="287"/>
      <c r="CB26" s="325"/>
      <c r="CD26" s="261" t="s">
        <v>117</v>
      </c>
      <c r="CE26" s="1"/>
      <c r="CF26" s="1"/>
      <c r="CG26" s="1"/>
      <c r="CH26" s="1"/>
      <c r="CI26" s="1"/>
      <c r="CJ26" s="1"/>
      <c r="CK26" s="1"/>
      <c r="CL26" s="1"/>
      <c r="CM26" s="1"/>
      <c r="CN26" s="1"/>
      <c r="CO26" s="1"/>
      <c r="CP26" s="1"/>
      <c r="CQ26" s="269"/>
      <c r="CR26" s="274">
        <v>17037316</v>
      </c>
      <c r="CS26" s="217"/>
      <c r="CT26" s="217"/>
      <c r="CU26" s="217"/>
      <c r="CV26" s="217"/>
      <c r="CW26" s="217"/>
      <c r="CX26" s="217"/>
      <c r="CY26" s="279"/>
      <c r="CZ26" s="283">
        <v>10</v>
      </c>
      <c r="DA26" s="334"/>
      <c r="DB26" s="334"/>
      <c r="DC26" s="337"/>
      <c r="DD26" s="288">
        <v>15059023</v>
      </c>
      <c r="DE26" s="217"/>
      <c r="DF26" s="217"/>
      <c r="DG26" s="217"/>
      <c r="DH26" s="217"/>
      <c r="DI26" s="217"/>
      <c r="DJ26" s="217"/>
      <c r="DK26" s="279"/>
      <c r="DL26" s="288" t="s">
        <v>207</v>
      </c>
      <c r="DM26" s="217"/>
      <c r="DN26" s="217"/>
      <c r="DO26" s="217"/>
      <c r="DP26" s="217"/>
      <c r="DQ26" s="217"/>
      <c r="DR26" s="217"/>
      <c r="DS26" s="217"/>
      <c r="DT26" s="217"/>
      <c r="DU26" s="217"/>
      <c r="DV26" s="279"/>
      <c r="DW26" s="283" t="s">
        <v>207</v>
      </c>
      <c r="DX26" s="334"/>
      <c r="DY26" s="334"/>
      <c r="DZ26" s="334"/>
      <c r="EA26" s="334"/>
      <c r="EB26" s="334"/>
      <c r="EC26" s="359"/>
    </row>
    <row r="27" spans="2:133" ht="11.25" customHeight="1">
      <c r="B27" s="261" t="s">
        <v>90</v>
      </c>
      <c r="C27" s="1"/>
      <c r="D27" s="1"/>
      <c r="E27" s="1"/>
      <c r="F27" s="1"/>
      <c r="G27" s="1"/>
      <c r="H27" s="1"/>
      <c r="I27" s="1"/>
      <c r="J27" s="1"/>
      <c r="K27" s="1"/>
      <c r="L27" s="1"/>
      <c r="M27" s="1"/>
      <c r="N27" s="1"/>
      <c r="O27" s="1"/>
      <c r="P27" s="1"/>
      <c r="Q27" s="269"/>
      <c r="R27" s="274">
        <v>95622672</v>
      </c>
      <c r="S27" s="217"/>
      <c r="T27" s="217"/>
      <c r="U27" s="217"/>
      <c r="V27" s="217"/>
      <c r="W27" s="217"/>
      <c r="X27" s="217"/>
      <c r="Y27" s="279"/>
      <c r="Z27" s="282">
        <v>54.3</v>
      </c>
      <c r="AA27" s="282"/>
      <c r="AB27" s="282"/>
      <c r="AC27" s="282"/>
      <c r="AD27" s="287">
        <v>89373411</v>
      </c>
      <c r="AE27" s="287"/>
      <c r="AF27" s="287"/>
      <c r="AG27" s="287"/>
      <c r="AH27" s="287"/>
      <c r="AI27" s="287"/>
      <c r="AJ27" s="287"/>
      <c r="AK27" s="287"/>
      <c r="AL27" s="283">
        <v>99.400001525878906</v>
      </c>
      <c r="AM27" s="238"/>
      <c r="AN27" s="238"/>
      <c r="AO27" s="296"/>
      <c r="AP27" s="261" t="s">
        <v>399</v>
      </c>
      <c r="AQ27" s="1"/>
      <c r="AR27" s="1"/>
      <c r="AS27" s="1"/>
      <c r="AT27" s="1"/>
      <c r="AU27" s="1"/>
      <c r="AV27" s="1"/>
      <c r="AW27" s="1"/>
      <c r="AX27" s="1"/>
      <c r="AY27" s="1"/>
      <c r="AZ27" s="1"/>
      <c r="BA27" s="1"/>
      <c r="BB27" s="1"/>
      <c r="BC27" s="1"/>
      <c r="BD27" s="1"/>
      <c r="BE27" s="1"/>
      <c r="BF27" s="269"/>
      <c r="BG27" s="274">
        <v>58263038</v>
      </c>
      <c r="BH27" s="217"/>
      <c r="BI27" s="217"/>
      <c r="BJ27" s="217"/>
      <c r="BK27" s="217"/>
      <c r="BL27" s="217"/>
      <c r="BM27" s="217"/>
      <c r="BN27" s="279"/>
      <c r="BO27" s="282">
        <v>100</v>
      </c>
      <c r="BP27" s="282"/>
      <c r="BQ27" s="282"/>
      <c r="BR27" s="282"/>
      <c r="BS27" s="287">
        <v>1243409</v>
      </c>
      <c r="BT27" s="287"/>
      <c r="BU27" s="287"/>
      <c r="BV27" s="287"/>
      <c r="BW27" s="287"/>
      <c r="BX27" s="287"/>
      <c r="BY27" s="287"/>
      <c r="BZ27" s="287"/>
      <c r="CA27" s="287"/>
      <c r="CB27" s="325"/>
      <c r="CD27" s="261" t="s">
        <v>229</v>
      </c>
      <c r="CE27" s="1"/>
      <c r="CF27" s="1"/>
      <c r="CG27" s="1"/>
      <c r="CH27" s="1"/>
      <c r="CI27" s="1"/>
      <c r="CJ27" s="1"/>
      <c r="CK27" s="1"/>
      <c r="CL27" s="1"/>
      <c r="CM27" s="1"/>
      <c r="CN27" s="1"/>
      <c r="CO27" s="1"/>
      <c r="CP27" s="1"/>
      <c r="CQ27" s="269"/>
      <c r="CR27" s="274">
        <v>39189059</v>
      </c>
      <c r="CS27" s="313"/>
      <c r="CT27" s="313"/>
      <c r="CU27" s="313"/>
      <c r="CV27" s="313"/>
      <c r="CW27" s="313"/>
      <c r="CX27" s="313"/>
      <c r="CY27" s="331"/>
      <c r="CZ27" s="283">
        <v>23</v>
      </c>
      <c r="DA27" s="334"/>
      <c r="DB27" s="334"/>
      <c r="DC27" s="337"/>
      <c r="DD27" s="288">
        <v>9579616</v>
      </c>
      <c r="DE27" s="313"/>
      <c r="DF27" s="313"/>
      <c r="DG27" s="313"/>
      <c r="DH27" s="313"/>
      <c r="DI27" s="313"/>
      <c r="DJ27" s="313"/>
      <c r="DK27" s="331"/>
      <c r="DL27" s="288">
        <v>9117582</v>
      </c>
      <c r="DM27" s="313"/>
      <c r="DN27" s="313"/>
      <c r="DO27" s="313"/>
      <c r="DP27" s="313"/>
      <c r="DQ27" s="313"/>
      <c r="DR27" s="313"/>
      <c r="DS27" s="313"/>
      <c r="DT27" s="313"/>
      <c r="DU27" s="313"/>
      <c r="DV27" s="331"/>
      <c r="DW27" s="283">
        <v>9.3000000000000007</v>
      </c>
      <c r="DX27" s="334"/>
      <c r="DY27" s="334"/>
      <c r="DZ27" s="334"/>
      <c r="EA27" s="334"/>
      <c r="EB27" s="334"/>
      <c r="EC27" s="359"/>
    </row>
    <row r="28" spans="2:133" ht="11.25" customHeight="1">
      <c r="B28" s="261" t="s">
        <v>401</v>
      </c>
      <c r="C28" s="1"/>
      <c r="D28" s="1"/>
      <c r="E28" s="1"/>
      <c r="F28" s="1"/>
      <c r="G28" s="1"/>
      <c r="H28" s="1"/>
      <c r="I28" s="1"/>
      <c r="J28" s="1"/>
      <c r="K28" s="1"/>
      <c r="L28" s="1"/>
      <c r="M28" s="1"/>
      <c r="N28" s="1"/>
      <c r="O28" s="1"/>
      <c r="P28" s="1"/>
      <c r="Q28" s="269"/>
      <c r="R28" s="274">
        <v>65668</v>
      </c>
      <c r="S28" s="217"/>
      <c r="T28" s="217"/>
      <c r="U28" s="217"/>
      <c r="V28" s="217"/>
      <c r="W28" s="217"/>
      <c r="X28" s="217"/>
      <c r="Y28" s="279"/>
      <c r="Z28" s="282">
        <v>0</v>
      </c>
      <c r="AA28" s="282"/>
      <c r="AB28" s="282"/>
      <c r="AC28" s="282"/>
      <c r="AD28" s="287">
        <v>65668</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393</v>
      </c>
      <c r="CE28" s="1"/>
      <c r="CF28" s="1"/>
      <c r="CG28" s="1"/>
      <c r="CH28" s="1"/>
      <c r="CI28" s="1"/>
      <c r="CJ28" s="1"/>
      <c r="CK28" s="1"/>
      <c r="CL28" s="1"/>
      <c r="CM28" s="1"/>
      <c r="CN28" s="1"/>
      <c r="CO28" s="1"/>
      <c r="CP28" s="1"/>
      <c r="CQ28" s="269"/>
      <c r="CR28" s="274">
        <v>16188633</v>
      </c>
      <c r="CS28" s="217"/>
      <c r="CT28" s="217"/>
      <c r="CU28" s="217"/>
      <c r="CV28" s="217"/>
      <c r="CW28" s="217"/>
      <c r="CX28" s="217"/>
      <c r="CY28" s="279"/>
      <c r="CZ28" s="283">
        <v>9.5</v>
      </c>
      <c r="DA28" s="334"/>
      <c r="DB28" s="334"/>
      <c r="DC28" s="337"/>
      <c r="DD28" s="288">
        <v>16140902</v>
      </c>
      <c r="DE28" s="217"/>
      <c r="DF28" s="217"/>
      <c r="DG28" s="217"/>
      <c r="DH28" s="217"/>
      <c r="DI28" s="217"/>
      <c r="DJ28" s="217"/>
      <c r="DK28" s="279"/>
      <c r="DL28" s="288">
        <v>16140902</v>
      </c>
      <c r="DM28" s="217"/>
      <c r="DN28" s="217"/>
      <c r="DO28" s="217"/>
      <c r="DP28" s="217"/>
      <c r="DQ28" s="217"/>
      <c r="DR28" s="217"/>
      <c r="DS28" s="217"/>
      <c r="DT28" s="217"/>
      <c r="DU28" s="217"/>
      <c r="DV28" s="279"/>
      <c r="DW28" s="283">
        <v>16.5</v>
      </c>
      <c r="DX28" s="334"/>
      <c r="DY28" s="334"/>
      <c r="DZ28" s="334"/>
      <c r="EA28" s="334"/>
      <c r="EB28" s="334"/>
      <c r="EC28" s="359"/>
    </row>
    <row r="29" spans="2:133" ht="11.25" customHeight="1">
      <c r="B29" s="261" t="s">
        <v>163</v>
      </c>
      <c r="C29" s="1"/>
      <c r="D29" s="1"/>
      <c r="E29" s="1"/>
      <c r="F29" s="1"/>
      <c r="G29" s="1"/>
      <c r="H29" s="1"/>
      <c r="I29" s="1"/>
      <c r="J29" s="1"/>
      <c r="K29" s="1"/>
      <c r="L29" s="1"/>
      <c r="M29" s="1"/>
      <c r="N29" s="1"/>
      <c r="O29" s="1"/>
      <c r="P29" s="1"/>
      <c r="Q29" s="269"/>
      <c r="R29" s="274">
        <v>1223744</v>
      </c>
      <c r="S29" s="217"/>
      <c r="T29" s="217"/>
      <c r="U29" s="217"/>
      <c r="V29" s="217"/>
      <c r="W29" s="217"/>
      <c r="X29" s="217"/>
      <c r="Y29" s="279"/>
      <c r="Z29" s="282">
        <v>0.7</v>
      </c>
      <c r="AA29" s="282"/>
      <c r="AB29" s="282"/>
      <c r="AC29" s="282"/>
      <c r="AD29" s="287" t="s">
        <v>207</v>
      </c>
      <c r="AE29" s="287"/>
      <c r="AF29" s="287"/>
      <c r="AG29" s="287"/>
      <c r="AH29" s="287"/>
      <c r="AI29" s="287"/>
      <c r="AJ29" s="287"/>
      <c r="AK29" s="287"/>
      <c r="AL29" s="283" t="s">
        <v>207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182</v>
      </c>
      <c r="CE29" s="41"/>
      <c r="CF29" s="261" t="s">
        <v>26</v>
      </c>
      <c r="CG29" s="1"/>
      <c r="CH29" s="1"/>
      <c r="CI29" s="1"/>
      <c r="CJ29" s="1"/>
      <c r="CK29" s="1"/>
      <c r="CL29" s="1"/>
      <c r="CM29" s="1"/>
      <c r="CN29" s="1"/>
      <c r="CO29" s="1"/>
      <c r="CP29" s="1"/>
      <c r="CQ29" s="269"/>
      <c r="CR29" s="274">
        <v>16182793</v>
      </c>
      <c r="CS29" s="313"/>
      <c r="CT29" s="313"/>
      <c r="CU29" s="313"/>
      <c r="CV29" s="313"/>
      <c r="CW29" s="313"/>
      <c r="CX29" s="313"/>
      <c r="CY29" s="331"/>
      <c r="CZ29" s="283">
        <v>9.5</v>
      </c>
      <c r="DA29" s="334"/>
      <c r="DB29" s="334"/>
      <c r="DC29" s="337"/>
      <c r="DD29" s="288">
        <v>16135062</v>
      </c>
      <c r="DE29" s="313"/>
      <c r="DF29" s="313"/>
      <c r="DG29" s="313"/>
      <c r="DH29" s="313"/>
      <c r="DI29" s="313"/>
      <c r="DJ29" s="313"/>
      <c r="DK29" s="331"/>
      <c r="DL29" s="288">
        <v>16135062</v>
      </c>
      <c r="DM29" s="313"/>
      <c r="DN29" s="313"/>
      <c r="DO29" s="313"/>
      <c r="DP29" s="313"/>
      <c r="DQ29" s="313"/>
      <c r="DR29" s="313"/>
      <c r="DS29" s="313"/>
      <c r="DT29" s="313"/>
      <c r="DU29" s="313"/>
      <c r="DV29" s="331"/>
      <c r="DW29" s="283">
        <v>16.5</v>
      </c>
      <c r="DX29" s="334"/>
      <c r="DY29" s="334"/>
      <c r="DZ29" s="334"/>
      <c r="EA29" s="334"/>
      <c r="EB29" s="334"/>
      <c r="EC29" s="359"/>
    </row>
    <row r="30" spans="2:133" ht="11.25" customHeight="1">
      <c r="B30" s="261" t="s">
        <v>323</v>
      </c>
      <c r="C30" s="1"/>
      <c r="D30" s="1"/>
      <c r="E30" s="1"/>
      <c r="F30" s="1"/>
      <c r="G30" s="1"/>
      <c r="H30" s="1"/>
      <c r="I30" s="1"/>
      <c r="J30" s="1"/>
      <c r="K30" s="1"/>
      <c r="L30" s="1"/>
      <c r="M30" s="1"/>
      <c r="N30" s="1"/>
      <c r="O30" s="1"/>
      <c r="P30" s="1"/>
      <c r="Q30" s="269"/>
      <c r="R30" s="274">
        <v>1250633</v>
      </c>
      <c r="S30" s="217"/>
      <c r="T30" s="217"/>
      <c r="U30" s="217"/>
      <c r="V30" s="217"/>
      <c r="W30" s="217"/>
      <c r="X30" s="217"/>
      <c r="Y30" s="279"/>
      <c r="Z30" s="282">
        <v>0.7</v>
      </c>
      <c r="AA30" s="282"/>
      <c r="AB30" s="282"/>
      <c r="AC30" s="282"/>
      <c r="AD30" s="287">
        <v>234043</v>
      </c>
      <c r="AE30" s="287"/>
      <c r="AF30" s="287"/>
      <c r="AG30" s="287"/>
      <c r="AH30" s="287"/>
      <c r="AI30" s="287"/>
      <c r="AJ30" s="287"/>
      <c r="AK30" s="287"/>
      <c r="AL30" s="283">
        <v>0.3</v>
      </c>
      <c r="AM30" s="238"/>
      <c r="AN30" s="238"/>
      <c r="AO30" s="296"/>
      <c r="AP30" s="182" t="s">
        <v>325</v>
      </c>
      <c r="AQ30" s="139"/>
      <c r="AR30" s="139"/>
      <c r="AS30" s="139"/>
      <c r="AT30" s="139"/>
      <c r="AU30" s="139"/>
      <c r="AV30" s="139"/>
      <c r="AW30" s="139"/>
      <c r="AX30" s="139"/>
      <c r="AY30" s="139"/>
      <c r="AZ30" s="139"/>
      <c r="BA30" s="139"/>
      <c r="BB30" s="139"/>
      <c r="BC30" s="139"/>
      <c r="BD30" s="139"/>
      <c r="BE30" s="139"/>
      <c r="BF30" s="144"/>
      <c r="BG30" s="182" t="s">
        <v>403</v>
      </c>
      <c r="BH30" s="321"/>
      <c r="BI30" s="321"/>
      <c r="BJ30" s="321"/>
      <c r="BK30" s="321"/>
      <c r="BL30" s="321"/>
      <c r="BM30" s="321"/>
      <c r="BN30" s="321"/>
      <c r="BO30" s="321"/>
      <c r="BP30" s="321"/>
      <c r="BQ30" s="323"/>
      <c r="BR30" s="182" t="s">
        <v>404</v>
      </c>
      <c r="BS30" s="321"/>
      <c r="BT30" s="321"/>
      <c r="BU30" s="321"/>
      <c r="BV30" s="321"/>
      <c r="BW30" s="321"/>
      <c r="BX30" s="321"/>
      <c r="BY30" s="321"/>
      <c r="BZ30" s="321"/>
      <c r="CA30" s="321"/>
      <c r="CB30" s="323"/>
      <c r="CD30" s="134"/>
      <c r="CE30" s="42"/>
      <c r="CF30" s="261" t="s">
        <v>405</v>
      </c>
      <c r="CG30" s="1"/>
      <c r="CH30" s="1"/>
      <c r="CI30" s="1"/>
      <c r="CJ30" s="1"/>
      <c r="CK30" s="1"/>
      <c r="CL30" s="1"/>
      <c r="CM30" s="1"/>
      <c r="CN30" s="1"/>
      <c r="CO30" s="1"/>
      <c r="CP30" s="1"/>
      <c r="CQ30" s="269"/>
      <c r="CR30" s="274">
        <v>15646774</v>
      </c>
      <c r="CS30" s="217"/>
      <c r="CT30" s="217"/>
      <c r="CU30" s="217"/>
      <c r="CV30" s="217"/>
      <c r="CW30" s="217"/>
      <c r="CX30" s="217"/>
      <c r="CY30" s="279"/>
      <c r="CZ30" s="283">
        <v>9.1999999999999993</v>
      </c>
      <c r="DA30" s="334"/>
      <c r="DB30" s="334"/>
      <c r="DC30" s="337"/>
      <c r="DD30" s="288">
        <v>15602048</v>
      </c>
      <c r="DE30" s="217"/>
      <c r="DF30" s="217"/>
      <c r="DG30" s="217"/>
      <c r="DH30" s="217"/>
      <c r="DI30" s="217"/>
      <c r="DJ30" s="217"/>
      <c r="DK30" s="279"/>
      <c r="DL30" s="288">
        <v>15602048</v>
      </c>
      <c r="DM30" s="217"/>
      <c r="DN30" s="217"/>
      <c r="DO30" s="217"/>
      <c r="DP30" s="217"/>
      <c r="DQ30" s="217"/>
      <c r="DR30" s="217"/>
      <c r="DS30" s="217"/>
      <c r="DT30" s="217"/>
      <c r="DU30" s="217"/>
      <c r="DV30" s="279"/>
      <c r="DW30" s="283">
        <v>15.9</v>
      </c>
      <c r="DX30" s="334"/>
      <c r="DY30" s="334"/>
      <c r="DZ30" s="334"/>
      <c r="EA30" s="334"/>
      <c r="EB30" s="334"/>
      <c r="EC30" s="359"/>
    </row>
    <row r="31" spans="2:133" ht="11.25" customHeight="1">
      <c r="B31" s="261" t="s">
        <v>21</v>
      </c>
      <c r="C31" s="1"/>
      <c r="D31" s="1"/>
      <c r="E31" s="1"/>
      <c r="F31" s="1"/>
      <c r="G31" s="1"/>
      <c r="H31" s="1"/>
      <c r="I31" s="1"/>
      <c r="J31" s="1"/>
      <c r="K31" s="1"/>
      <c r="L31" s="1"/>
      <c r="M31" s="1"/>
      <c r="N31" s="1"/>
      <c r="O31" s="1"/>
      <c r="P31" s="1"/>
      <c r="Q31" s="269"/>
      <c r="R31" s="274">
        <v>838480</v>
      </c>
      <c r="S31" s="217"/>
      <c r="T31" s="217"/>
      <c r="U31" s="217"/>
      <c r="V31" s="217"/>
      <c r="W31" s="217"/>
      <c r="X31" s="217"/>
      <c r="Y31" s="279"/>
      <c r="Z31" s="282">
        <v>0.5</v>
      </c>
      <c r="AA31" s="282"/>
      <c r="AB31" s="282"/>
      <c r="AC31" s="282"/>
      <c r="AD31" s="287" t="s">
        <v>207</v>
      </c>
      <c r="AE31" s="287"/>
      <c r="AF31" s="287"/>
      <c r="AG31" s="287"/>
      <c r="AH31" s="287"/>
      <c r="AI31" s="287"/>
      <c r="AJ31" s="287"/>
      <c r="AK31" s="287"/>
      <c r="AL31" s="283" t="s">
        <v>207</v>
      </c>
      <c r="AM31" s="238"/>
      <c r="AN31" s="238"/>
      <c r="AO31" s="296"/>
      <c r="AP31" s="163" t="s">
        <v>11</v>
      </c>
      <c r="AQ31" s="178"/>
      <c r="AR31" s="178"/>
      <c r="AS31" s="178"/>
      <c r="AT31" s="306" t="s">
        <v>201</v>
      </c>
      <c r="AU31" s="265"/>
      <c r="AV31" s="265"/>
      <c r="AW31" s="265"/>
      <c r="AX31" s="260" t="s">
        <v>280</v>
      </c>
      <c r="AY31" s="265"/>
      <c r="AZ31" s="265"/>
      <c r="BA31" s="265"/>
      <c r="BB31" s="265"/>
      <c r="BC31" s="265"/>
      <c r="BD31" s="265"/>
      <c r="BE31" s="265"/>
      <c r="BF31" s="268"/>
      <c r="BG31" s="318">
        <v>99.7</v>
      </c>
      <c r="BH31" s="322"/>
      <c r="BI31" s="322"/>
      <c r="BJ31" s="322"/>
      <c r="BK31" s="322"/>
      <c r="BL31" s="322"/>
      <c r="BM31" s="293">
        <v>99.1</v>
      </c>
      <c r="BN31" s="322"/>
      <c r="BO31" s="322"/>
      <c r="BP31" s="322"/>
      <c r="BQ31" s="324"/>
      <c r="BR31" s="318">
        <v>99.3</v>
      </c>
      <c r="BS31" s="322"/>
      <c r="BT31" s="322"/>
      <c r="BU31" s="322"/>
      <c r="BV31" s="322"/>
      <c r="BW31" s="322"/>
      <c r="BX31" s="293">
        <v>98.6</v>
      </c>
      <c r="BY31" s="322"/>
      <c r="BZ31" s="322"/>
      <c r="CA31" s="322"/>
      <c r="CB31" s="324"/>
      <c r="CD31" s="134"/>
      <c r="CE31" s="42"/>
      <c r="CF31" s="261" t="s">
        <v>324</v>
      </c>
      <c r="CG31" s="1"/>
      <c r="CH31" s="1"/>
      <c r="CI31" s="1"/>
      <c r="CJ31" s="1"/>
      <c r="CK31" s="1"/>
      <c r="CL31" s="1"/>
      <c r="CM31" s="1"/>
      <c r="CN31" s="1"/>
      <c r="CO31" s="1"/>
      <c r="CP31" s="1"/>
      <c r="CQ31" s="269"/>
      <c r="CR31" s="274">
        <v>536019</v>
      </c>
      <c r="CS31" s="313"/>
      <c r="CT31" s="313"/>
      <c r="CU31" s="313"/>
      <c r="CV31" s="313"/>
      <c r="CW31" s="313"/>
      <c r="CX31" s="313"/>
      <c r="CY31" s="331"/>
      <c r="CZ31" s="283">
        <v>0.3</v>
      </c>
      <c r="DA31" s="334"/>
      <c r="DB31" s="334"/>
      <c r="DC31" s="337"/>
      <c r="DD31" s="288">
        <v>533014</v>
      </c>
      <c r="DE31" s="313"/>
      <c r="DF31" s="313"/>
      <c r="DG31" s="313"/>
      <c r="DH31" s="313"/>
      <c r="DI31" s="313"/>
      <c r="DJ31" s="313"/>
      <c r="DK31" s="331"/>
      <c r="DL31" s="288">
        <v>533014</v>
      </c>
      <c r="DM31" s="313"/>
      <c r="DN31" s="313"/>
      <c r="DO31" s="313"/>
      <c r="DP31" s="313"/>
      <c r="DQ31" s="313"/>
      <c r="DR31" s="313"/>
      <c r="DS31" s="313"/>
      <c r="DT31" s="313"/>
      <c r="DU31" s="313"/>
      <c r="DV31" s="331"/>
      <c r="DW31" s="283">
        <v>0.5</v>
      </c>
      <c r="DX31" s="334"/>
      <c r="DY31" s="334"/>
      <c r="DZ31" s="334"/>
      <c r="EA31" s="334"/>
      <c r="EB31" s="334"/>
      <c r="EC31" s="359"/>
    </row>
    <row r="32" spans="2:133" ht="11.25" customHeight="1">
      <c r="B32" s="261" t="s">
        <v>353</v>
      </c>
      <c r="C32" s="1"/>
      <c r="D32" s="1"/>
      <c r="E32" s="1"/>
      <c r="F32" s="1"/>
      <c r="G32" s="1"/>
      <c r="H32" s="1"/>
      <c r="I32" s="1"/>
      <c r="J32" s="1"/>
      <c r="K32" s="1"/>
      <c r="L32" s="1"/>
      <c r="M32" s="1"/>
      <c r="N32" s="1"/>
      <c r="O32" s="1"/>
      <c r="P32" s="1"/>
      <c r="Q32" s="269"/>
      <c r="R32" s="274">
        <v>38239130</v>
      </c>
      <c r="S32" s="217"/>
      <c r="T32" s="217"/>
      <c r="U32" s="217"/>
      <c r="V32" s="217"/>
      <c r="W32" s="217"/>
      <c r="X32" s="217"/>
      <c r="Y32" s="279"/>
      <c r="Z32" s="282">
        <v>21.7</v>
      </c>
      <c r="AA32" s="282"/>
      <c r="AB32" s="282"/>
      <c r="AC32" s="282"/>
      <c r="AD32" s="287" t="s">
        <v>207</v>
      </c>
      <c r="AE32" s="287"/>
      <c r="AF32" s="287"/>
      <c r="AG32" s="287"/>
      <c r="AH32" s="287"/>
      <c r="AI32" s="287"/>
      <c r="AJ32" s="287"/>
      <c r="AK32" s="287"/>
      <c r="AL32" s="283" t="s">
        <v>207</v>
      </c>
      <c r="AM32" s="238"/>
      <c r="AN32" s="238"/>
      <c r="AO32" s="296"/>
      <c r="AP32" s="299"/>
      <c r="AQ32" s="29"/>
      <c r="AR32" s="29"/>
      <c r="AS32" s="29"/>
      <c r="AT32" s="307"/>
      <c r="AU32" s="1" t="s">
        <v>254</v>
      </c>
      <c r="AX32" s="261" t="s">
        <v>296</v>
      </c>
      <c r="AY32" s="1"/>
      <c r="AZ32" s="1"/>
      <c r="BA32" s="1"/>
      <c r="BB32" s="1"/>
      <c r="BC32" s="1"/>
      <c r="BD32" s="1"/>
      <c r="BE32" s="1"/>
      <c r="BF32" s="269"/>
      <c r="BG32" s="319">
        <v>99.6</v>
      </c>
      <c r="BH32" s="313"/>
      <c r="BI32" s="313"/>
      <c r="BJ32" s="313"/>
      <c r="BK32" s="313"/>
      <c r="BL32" s="313"/>
      <c r="BM32" s="238">
        <v>99.1</v>
      </c>
      <c r="BN32" s="313"/>
      <c r="BO32" s="313"/>
      <c r="BP32" s="313"/>
      <c r="BQ32" s="316"/>
      <c r="BR32" s="319">
        <v>99.3</v>
      </c>
      <c r="BS32" s="313"/>
      <c r="BT32" s="313"/>
      <c r="BU32" s="313"/>
      <c r="BV32" s="313"/>
      <c r="BW32" s="313"/>
      <c r="BX32" s="238">
        <v>98.6</v>
      </c>
      <c r="BY32" s="313"/>
      <c r="BZ32" s="313"/>
      <c r="CA32" s="313"/>
      <c r="CB32" s="316"/>
      <c r="CD32" s="135"/>
      <c r="CE32" s="142"/>
      <c r="CF32" s="261" t="s">
        <v>407</v>
      </c>
      <c r="CG32" s="1"/>
      <c r="CH32" s="1"/>
      <c r="CI32" s="1"/>
      <c r="CJ32" s="1"/>
      <c r="CK32" s="1"/>
      <c r="CL32" s="1"/>
      <c r="CM32" s="1"/>
      <c r="CN32" s="1"/>
      <c r="CO32" s="1"/>
      <c r="CP32" s="1"/>
      <c r="CQ32" s="269"/>
      <c r="CR32" s="274">
        <v>5840</v>
      </c>
      <c r="CS32" s="217"/>
      <c r="CT32" s="217"/>
      <c r="CU32" s="217"/>
      <c r="CV32" s="217"/>
      <c r="CW32" s="217"/>
      <c r="CX32" s="217"/>
      <c r="CY32" s="279"/>
      <c r="CZ32" s="283">
        <v>0</v>
      </c>
      <c r="DA32" s="334"/>
      <c r="DB32" s="334"/>
      <c r="DC32" s="337"/>
      <c r="DD32" s="288">
        <v>5840</v>
      </c>
      <c r="DE32" s="217"/>
      <c r="DF32" s="217"/>
      <c r="DG32" s="217"/>
      <c r="DH32" s="217"/>
      <c r="DI32" s="217"/>
      <c r="DJ32" s="217"/>
      <c r="DK32" s="279"/>
      <c r="DL32" s="288">
        <v>5840</v>
      </c>
      <c r="DM32" s="217"/>
      <c r="DN32" s="217"/>
      <c r="DO32" s="217"/>
      <c r="DP32" s="217"/>
      <c r="DQ32" s="217"/>
      <c r="DR32" s="217"/>
      <c r="DS32" s="217"/>
      <c r="DT32" s="217"/>
      <c r="DU32" s="217"/>
      <c r="DV32" s="279"/>
      <c r="DW32" s="283">
        <v>0</v>
      </c>
      <c r="DX32" s="334"/>
      <c r="DY32" s="334"/>
      <c r="DZ32" s="334"/>
      <c r="EA32" s="334"/>
      <c r="EB32" s="334"/>
      <c r="EC32" s="359"/>
    </row>
    <row r="33" spans="2:133" ht="11.25" customHeight="1">
      <c r="B33" s="262" t="s">
        <v>58</v>
      </c>
      <c r="C33" s="266"/>
      <c r="D33" s="266"/>
      <c r="E33" s="266"/>
      <c r="F33" s="266"/>
      <c r="G33" s="266"/>
      <c r="H33" s="266"/>
      <c r="I33" s="266"/>
      <c r="J33" s="266"/>
      <c r="K33" s="266"/>
      <c r="L33" s="266"/>
      <c r="M33" s="266"/>
      <c r="N33" s="266"/>
      <c r="O33" s="266"/>
      <c r="P33" s="266"/>
      <c r="Q33" s="270"/>
      <c r="R33" s="274" t="s">
        <v>207</v>
      </c>
      <c r="S33" s="217"/>
      <c r="T33" s="217"/>
      <c r="U33" s="217"/>
      <c r="V33" s="217"/>
      <c r="W33" s="217"/>
      <c r="X33" s="217"/>
      <c r="Y33" s="279"/>
      <c r="Z33" s="282" t="s">
        <v>207</v>
      </c>
      <c r="AA33" s="282"/>
      <c r="AB33" s="282"/>
      <c r="AC33" s="282"/>
      <c r="AD33" s="287" t="s">
        <v>207</v>
      </c>
      <c r="AE33" s="287"/>
      <c r="AF33" s="287"/>
      <c r="AG33" s="287"/>
      <c r="AH33" s="287"/>
      <c r="AI33" s="287"/>
      <c r="AJ33" s="287"/>
      <c r="AK33" s="287"/>
      <c r="AL33" s="283" t="s">
        <v>207</v>
      </c>
      <c r="AM33" s="238"/>
      <c r="AN33" s="238"/>
      <c r="AO33" s="296"/>
      <c r="AP33" s="177"/>
      <c r="AQ33" s="179"/>
      <c r="AR33" s="179"/>
      <c r="AS33" s="179"/>
      <c r="AT33" s="308"/>
      <c r="AU33" s="267"/>
      <c r="AV33" s="267"/>
      <c r="AW33" s="267"/>
      <c r="AX33" s="263" t="s">
        <v>167</v>
      </c>
      <c r="AY33" s="267"/>
      <c r="AZ33" s="267"/>
      <c r="BA33" s="267"/>
      <c r="BB33" s="267"/>
      <c r="BC33" s="267"/>
      <c r="BD33" s="267"/>
      <c r="BE33" s="267"/>
      <c r="BF33" s="271"/>
      <c r="BG33" s="320">
        <v>99.6</v>
      </c>
      <c r="BH33" s="312"/>
      <c r="BI33" s="312"/>
      <c r="BJ33" s="312"/>
      <c r="BK33" s="312"/>
      <c r="BL33" s="312"/>
      <c r="BM33" s="294">
        <v>99</v>
      </c>
      <c r="BN33" s="312"/>
      <c r="BO33" s="312"/>
      <c r="BP33" s="312"/>
      <c r="BQ33" s="317"/>
      <c r="BR33" s="320">
        <v>99.1</v>
      </c>
      <c r="BS33" s="312"/>
      <c r="BT33" s="312"/>
      <c r="BU33" s="312"/>
      <c r="BV33" s="312"/>
      <c r="BW33" s="312"/>
      <c r="BX33" s="294">
        <v>98.4</v>
      </c>
      <c r="BY33" s="312"/>
      <c r="BZ33" s="312"/>
      <c r="CA33" s="312"/>
      <c r="CB33" s="317"/>
      <c r="CD33" s="261" t="s">
        <v>408</v>
      </c>
      <c r="CE33" s="1"/>
      <c r="CF33" s="1"/>
      <c r="CG33" s="1"/>
      <c r="CH33" s="1"/>
      <c r="CI33" s="1"/>
      <c r="CJ33" s="1"/>
      <c r="CK33" s="1"/>
      <c r="CL33" s="1"/>
      <c r="CM33" s="1"/>
      <c r="CN33" s="1"/>
      <c r="CO33" s="1"/>
      <c r="CP33" s="1"/>
      <c r="CQ33" s="269"/>
      <c r="CR33" s="274">
        <v>72179679</v>
      </c>
      <c r="CS33" s="313"/>
      <c r="CT33" s="313"/>
      <c r="CU33" s="313"/>
      <c r="CV33" s="313"/>
      <c r="CW33" s="313"/>
      <c r="CX33" s="313"/>
      <c r="CY33" s="331"/>
      <c r="CZ33" s="283">
        <v>42.4</v>
      </c>
      <c r="DA33" s="334"/>
      <c r="DB33" s="334"/>
      <c r="DC33" s="337"/>
      <c r="DD33" s="288">
        <v>46556685</v>
      </c>
      <c r="DE33" s="313"/>
      <c r="DF33" s="313"/>
      <c r="DG33" s="313"/>
      <c r="DH33" s="313"/>
      <c r="DI33" s="313"/>
      <c r="DJ33" s="313"/>
      <c r="DK33" s="331"/>
      <c r="DL33" s="288">
        <v>36967221</v>
      </c>
      <c r="DM33" s="313"/>
      <c r="DN33" s="313"/>
      <c r="DO33" s="313"/>
      <c r="DP33" s="313"/>
      <c r="DQ33" s="313"/>
      <c r="DR33" s="313"/>
      <c r="DS33" s="313"/>
      <c r="DT33" s="313"/>
      <c r="DU33" s="313"/>
      <c r="DV33" s="331"/>
      <c r="DW33" s="283">
        <v>37.799999999999997</v>
      </c>
      <c r="DX33" s="334"/>
      <c r="DY33" s="334"/>
      <c r="DZ33" s="334"/>
      <c r="EA33" s="334"/>
      <c r="EB33" s="334"/>
      <c r="EC33" s="359"/>
    </row>
    <row r="34" spans="2:133" ht="11.25" customHeight="1">
      <c r="B34" s="261" t="s">
        <v>412</v>
      </c>
      <c r="C34" s="1"/>
      <c r="D34" s="1"/>
      <c r="E34" s="1"/>
      <c r="F34" s="1"/>
      <c r="G34" s="1"/>
      <c r="H34" s="1"/>
      <c r="I34" s="1"/>
      <c r="J34" s="1"/>
      <c r="K34" s="1"/>
      <c r="L34" s="1"/>
      <c r="M34" s="1"/>
      <c r="N34" s="1"/>
      <c r="O34" s="1"/>
      <c r="P34" s="1"/>
      <c r="Q34" s="269"/>
      <c r="R34" s="274">
        <v>11505385</v>
      </c>
      <c r="S34" s="217"/>
      <c r="T34" s="217"/>
      <c r="U34" s="217"/>
      <c r="V34" s="217"/>
      <c r="W34" s="217"/>
      <c r="X34" s="217"/>
      <c r="Y34" s="279"/>
      <c r="Z34" s="282">
        <v>6.5</v>
      </c>
      <c r="AA34" s="282"/>
      <c r="AB34" s="282"/>
      <c r="AC34" s="282"/>
      <c r="AD34" s="287" t="s">
        <v>207</v>
      </c>
      <c r="AE34" s="287"/>
      <c r="AF34" s="287"/>
      <c r="AG34" s="287"/>
      <c r="AH34" s="287"/>
      <c r="AI34" s="287"/>
      <c r="AJ34" s="287"/>
      <c r="AK34" s="287"/>
      <c r="AL34" s="283" t="s">
        <v>207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414</v>
      </c>
      <c r="CE34" s="1"/>
      <c r="CF34" s="1"/>
      <c r="CG34" s="1"/>
      <c r="CH34" s="1"/>
      <c r="CI34" s="1"/>
      <c r="CJ34" s="1"/>
      <c r="CK34" s="1"/>
      <c r="CL34" s="1"/>
      <c r="CM34" s="1"/>
      <c r="CN34" s="1"/>
      <c r="CO34" s="1"/>
      <c r="CP34" s="1"/>
      <c r="CQ34" s="269"/>
      <c r="CR34" s="274">
        <v>24973380</v>
      </c>
      <c r="CS34" s="217"/>
      <c r="CT34" s="217"/>
      <c r="CU34" s="217"/>
      <c r="CV34" s="217"/>
      <c r="CW34" s="217"/>
      <c r="CX34" s="217"/>
      <c r="CY34" s="279"/>
      <c r="CZ34" s="283">
        <v>14.7</v>
      </c>
      <c r="DA34" s="334"/>
      <c r="DB34" s="334"/>
      <c r="DC34" s="337"/>
      <c r="DD34" s="288">
        <v>15102540</v>
      </c>
      <c r="DE34" s="217"/>
      <c r="DF34" s="217"/>
      <c r="DG34" s="217"/>
      <c r="DH34" s="217"/>
      <c r="DI34" s="217"/>
      <c r="DJ34" s="217"/>
      <c r="DK34" s="279"/>
      <c r="DL34" s="288">
        <v>14511400</v>
      </c>
      <c r="DM34" s="217"/>
      <c r="DN34" s="217"/>
      <c r="DO34" s="217"/>
      <c r="DP34" s="217"/>
      <c r="DQ34" s="217"/>
      <c r="DR34" s="217"/>
      <c r="DS34" s="217"/>
      <c r="DT34" s="217"/>
      <c r="DU34" s="217"/>
      <c r="DV34" s="279"/>
      <c r="DW34" s="283">
        <v>14.8</v>
      </c>
      <c r="DX34" s="334"/>
      <c r="DY34" s="334"/>
      <c r="DZ34" s="334"/>
      <c r="EA34" s="334"/>
      <c r="EB34" s="334"/>
      <c r="EC34" s="359"/>
    </row>
    <row r="35" spans="2:133" ht="11.25" customHeight="1">
      <c r="B35" s="261" t="s">
        <v>226</v>
      </c>
      <c r="C35" s="1"/>
      <c r="D35" s="1"/>
      <c r="E35" s="1"/>
      <c r="F35" s="1"/>
      <c r="G35" s="1"/>
      <c r="H35" s="1"/>
      <c r="I35" s="1"/>
      <c r="J35" s="1"/>
      <c r="K35" s="1"/>
      <c r="L35" s="1"/>
      <c r="M35" s="1"/>
      <c r="N35" s="1"/>
      <c r="O35" s="1"/>
      <c r="P35" s="1"/>
      <c r="Q35" s="269"/>
      <c r="R35" s="274">
        <v>516854</v>
      </c>
      <c r="S35" s="217"/>
      <c r="T35" s="217"/>
      <c r="U35" s="217"/>
      <c r="V35" s="217"/>
      <c r="W35" s="217"/>
      <c r="X35" s="217"/>
      <c r="Y35" s="279"/>
      <c r="Z35" s="282">
        <v>0.3</v>
      </c>
      <c r="AA35" s="282"/>
      <c r="AB35" s="282"/>
      <c r="AC35" s="282"/>
      <c r="AD35" s="287">
        <v>175870</v>
      </c>
      <c r="AE35" s="287"/>
      <c r="AF35" s="287"/>
      <c r="AG35" s="287"/>
      <c r="AH35" s="287"/>
      <c r="AI35" s="287"/>
      <c r="AJ35" s="287"/>
      <c r="AK35" s="287"/>
      <c r="AL35" s="283">
        <v>0.2</v>
      </c>
      <c r="AM35" s="238"/>
      <c r="AN35" s="238"/>
      <c r="AO35" s="296"/>
      <c r="AP35" s="95"/>
      <c r="AQ35" s="182" t="s">
        <v>416</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417</v>
      </c>
      <c r="CE35" s="1"/>
      <c r="CF35" s="1"/>
      <c r="CG35" s="1"/>
      <c r="CH35" s="1"/>
      <c r="CI35" s="1"/>
      <c r="CJ35" s="1"/>
      <c r="CK35" s="1"/>
      <c r="CL35" s="1"/>
      <c r="CM35" s="1"/>
      <c r="CN35" s="1"/>
      <c r="CO35" s="1"/>
      <c r="CP35" s="1"/>
      <c r="CQ35" s="269"/>
      <c r="CR35" s="274">
        <v>2737342</v>
      </c>
      <c r="CS35" s="313"/>
      <c r="CT35" s="313"/>
      <c r="CU35" s="313"/>
      <c r="CV35" s="313"/>
      <c r="CW35" s="313"/>
      <c r="CX35" s="313"/>
      <c r="CY35" s="331"/>
      <c r="CZ35" s="283">
        <v>1.6</v>
      </c>
      <c r="DA35" s="334"/>
      <c r="DB35" s="334"/>
      <c r="DC35" s="337"/>
      <c r="DD35" s="288">
        <v>2619313</v>
      </c>
      <c r="DE35" s="313"/>
      <c r="DF35" s="313"/>
      <c r="DG35" s="313"/>
      <c r="DH35" s="313"/>
      <c r="DI35" s="313"/>
      <c r="DJ35" s="313"/>
      <c r="DK35" s="331"/>
      <c r="DL35" s="288">
        <v>2384246</v>
      </c>
      <c r="DM35" s="313"/>
      <c r="DN35" s="313"/>
      <c r="DO35" s="313"/>
      <c r="DP35" s="313"/>
      <c r="DQ35" s="313"/>
      <c r="DR35" s="313"/>
      <c r="DS35" s="313"/>
      <c r="DT35" s="313"/>
      <c r="DU35" s="313"/>
      <c r="DV35" s="331"/>
      <c r="DW35" s="283">
        <v>2.4</v>
      </c>
      <c r="DX35" s="334"/>
      <c r="DY35" s="334"/>
      <c r="DZ35" s="334"/>
      <c r="EA35" s="334"/>
      <c r="EB35" s="334"/>
      <c r="EC35" s="359"/>
    </row>
    <row r="36" spans="2:133" ht="11.25" customHeight="1">
      <c r="B36" s="261" t="s">
        <v>152</v>
      </c>
      <c r="C36" s="1"/>
      <c r="D36" s="1"/>
      <c r="E36" s="1"/>
      <c r="F36" s="1"/>
      <c r="G36" s="1"/>
      <c r="H36" s="1"/>
      <c r="I36" s="1"/>
      <c r="J36" s="1"/>
      <c r="K36" s="1"/>
      <c r="L36" s="1"/>
      <c r="M36" s="1"/>
      <c r="N36" s="1"/>
      <c r="O36" s="1"/>
      <c r="P36" s="1"/>
      <c r="Q36" s="269"/>
      <c r="R36" s="274">
        <v>1270128</v>
      </c>
      <c r="S36" s="217"/>
      <c r="T36" s="217"/>
      <c r="U36" s="217"/>
      <c r="V36" s="217"/>
      <c r="W36" s="217"/>
      <c r="X36" s="217"/>
      <c r="Y36" s="279"/>
      <c r="Z36" s="282">
        <v>0.7</v>
      </c>
      <c r="AA36" s="282"/>
      <c r="AB36" s="282"/>
      <c r="AC36" s="282"/>
      <c r="AD36" s="287" t="s">
        <v>207</v>
      </c>
      <c r="AE36" s="287"/>
      <c r="AF36" s="287"/>
      <c r="AG36" s="287"/>
      <c r="AH36" s="287"/>
      <c r="AI36" s="287"/>
      <c r="AJ36" s="287"/>
      <c r="AK36" s="287"/>
      <c r="AL36" s="283" t="s">
        <v>207</v>
      </c>
      <c r="AM36" s="238"/>
      <c r="AN36" s="238"/>
      <c r="AO36" s="296"/>
      <c r="AP36" s="95"/>
      <c r="AQ36" s="301" t="s">
        <v>399</v>
      </c>
      <c r="AR36" s="304"/>
      <c r="AS36" s="304"/>
      <c r="AT36" s="304"/>
      <c r="AU36" s="304"/>
      <c r="AV36" s="304"/>
      <c r="AW36" s="304"/>
      <c r="AX36" s="304"/>
      <c r="AY36" s="309"/>
      <c r="AZ36" s="273">
        <v>17600258</v>
      </c>
      <c r="BA36" s="276"/>
      <c r="BB36" s="276"/>
      <c r="BC36" s="276"/>
      <c r="BD36" s="276"/>
      <c r="BE36" s="276"/>
      <c r="BF36" s="315"/>
      <c r="BG36" s="260" t="s">
        <v>420</v>
      </c>
      <c r="BH36" s="265"/>
      <c r="BI36" s="265"/>
      <c r="BJ36" s="265"/>
      <c r="BK36" s="265"/>
      <c r="BL36" s="265"/>
      <c r="BM36" s="265"/>
      <c r="BN36" s="265"/>
      <c r="BO36" s="265"/>
      <c r="BP36" s="265"/>
      <c r="BQ36" s="265"/>
      <c r="BR36" s="265"/>
      <c r="BS36" s="265"/>
      <c r="BT36" s="265"/>
      <c r="BU36" s="268"/>
      <c r="BV36" s="273">
        <v>1159173</v>
      </c>
      <c r="BW36" s="276"/>
      <c r="BX36" s="276"/>
      <c r="BY36" s="276"/>
      <c r="BZ36" s="276"/>
      <c r="CA36" s="276"/>
      <c r="CB36" s="315"/>
      <c r="CD36" s="261" t="s">
        <v>33</v>
      </c>
      <c r="CE36" s="1"/>
      <c r="CF36" s="1"/>
      <c r="CG36" s="1"/>
      <c r="CH36" s="1"/>
      <c r="CI36" s="1"/>
      <c r="CJ36" s="1"/>
      <c r="CK36" s="1"/>
      <c r="CL36" s="1"/>
      <c r="CM36" s="1"/>
      <c r="CN36" s="1"/>
      <c r="CO36" s="1"/>
      <c r="CP36" s="1"/>
      <c r="CQ36" s="269"/>
      <c r="CR36" s="274">
        <v>19967213</v>
      </c>
      <c r="CS36" s="217"/>
      <c r="CT36" s="217"/>
      <c r="CU36" s="217"/>
      <c r="CV36" s="217"/>
      <c r="CW36" s="217"/>
      <c r="CX36" s="217"/>
      <c r="CY36" s="279"/>
      <c r="CZ36" s="283">
        <v>11.7</v>
      </c>
      <c r="DA36" s="334"/>
      <c r="DB36" s="334"/>
      <c r="DC36" s="337"/>
      <c r="DD36" s="288">
        <v>15071963</v>
      </c>
      <c r="DE36" s="217"/>
      <c r="DF36" s="217"/>
      <c r="DG36" s="217"/>
      <c r="DH36" s="217"/>
      <c r="DI36" s="217"/>
      <c r="DJ36" s="217"/>
      <c r="DK36" s="279"/>
      <c r="DL36" s="288">
        <v>10630100</v>
      </c>
      <c r="DM36" s="217"/>
      <c r="DN36" s="217"/>
      <c r="DO36" s="217"/>
      <c r="DP36" s="217"/>
      <c r="DQ36" s="217"/>
      <c r="DR36" s="217"/>
      <c r="DS36" s="217"/>
      <c r="DT36" s="217"/>
      <c r="DU36" s="217"/>
      <c r="DV36" s="279"/>
      <c r="DW36" s="283">
        <v>10.9</v>
      </c>
      <c r="DX36" s="334"/>
      <c r="DY36" s="334"/>
      <c r="DZ36" s="334"/>
      <c r="EA36" s="334"/>
      <c r="EB36" s="334"/>
      <c r="EC36" s="359"/>
    </row>
    <row r="37" spans="2:133" ht="11.25" customHeight="1">
      <c r="B37" s="261" t="s">
        <v>421</v>
      </c>
      <c r="C37" s="1"/>
      <c r="D37" s="1"/>
      <c r="E37" s="1"/>
      <c r="F37" s="1"/>
      <c r="G37" s="1"/>
      <c r="H37" s="1"/>
      <c r="I37" s="1"/>
      <c r="J37" s="1"/>
      <c r="K37" s="1"/>
      <c r="L37" s="1"/>
      <c r="M37" s="1"/>
      <c r="N37" s="1"/>
      <c r="O37" s="1"/>
      <c r="P37" s="1"/>
      <c r="Q37" s="269"/>
      <c r="R37" s="274">
        <v>333025</v>
      </c>
      <c r="S37" s="217"/>
      <c r="T37" s="217"/>
      <c r="U37" s="217"/>
      <c r="V37" s="217"/>
      <c r="W37" s="217"/>
      <c r="X37" s="217"/>
      <c r="Y37" s="279"/>
      <c r="Z37" s="282">
        <v>0.2</v>
      </c>
      <c r="AA37" s="282"/>
      <c r="AB37" s="282"/>
      <c r="AC37" s="282"/>
      <c r="AD37" s="287" t="s">
        <v>207</v>
      </c>
      <c r="AE37" s="287"/>
      <c r="AF37" s="287"/>
      <c r="AG37" s="287"/>
      <c r="AH37" s="287"/>
      <c r="AI37" s="287"/>
      <c r="AJ37" s="287"/>
      <c r="AK37" s="287"/>
      <c r="AL37" s="283" t="s">
        <v>207</v>
      </c>
      <c r="AM37" s="238"/>
      <c r="AN37" s="238"/>
      <c r="AO37" s="296"/>
      <c r="AQ37" s="302" t="s">
        <v>422</v>
      </c>
      <c r="AR37" s="111"/>
      <c r="AS37" s="111"/>
      <c r="AT37" s="111"/>
      <c r="AU37" s="111"/>
      <c r="AV37" s="111"/>
      <c r="AW37" s="111"/>
      <c r="AX37" s="111"/>
      <c r="AY37" s="310"/>
      <c r="AZ37" s="274">
        <v>4557100</v>
      </c>
      <c r="BA37" s="217"/>
      <c r="BB37" s="217"/>
      <c r="BC37" s="217"/>
      <c r="BD37" s="313"/>
      <c r="BE37" s="313"/>
      <c r="BF37" s="316"/>
      <c r="BG37" s="261" t="s">
        <v>425</v>
      </c>
      <c r="BH37" s="1"/>
      <c r="BI37" s="1"/>
      <c r="BJ37" s="1"/>
      <c r="BK37" s="1"/>
      <c r="BL37" s="1"/>
      <c r="BM37" s="1"/>
      <c r="BN37" s="1"/>
      <c r="BO37" s="1"/>
      <c r="BP37" s="1"/>
      <c r="BQ37" s="1"/>
      <c r="BR37" s="1"/>
      <c r="BS37" s="1"/>
      <c r="BT37" s="1"/>
      <c r="BU37" s="269"/>
      <c r="BV37" s="274">
        <v>719416</v>
      </c>
      <c r="BW37" s="217"/>
      <c r="BX37" s="217"/>
      <c r="BY37" s="217"/>
      <c r="BZ37" s="217"/>
      <c r="CA37" s="217"/>
      <c r="CB37" s="326"/>
      <c r="CD37" s="261" t="s">
        <v>166</v>
      </c>
      <c r="CE37" s="1"/>
      <c r="CF37" s="1"/>
      <c r="CG37" s="1"/>
      <c r="CH37" s="1"/>
      <c r="CI37" s="1"/>
      <c r="CJ37" s="1"/>
      <c r="CK37" s="1"/>
      <c r="CL37" s="1"/>
      <c r="CM37" s="1"/>
      <c r="CN37" s="1"/>
      <c r="CO37" s="1"/>
      <c r="CP37" s="1"/>
      <c r="CQ37" s="269"/>
      <c r="CR37" s="274">
        <v>2683434</v>
      </c>
      <c r="CS37" s="313"/>
      <c r="CT37" s="313"/>
      <c r="CU37" s="313"/>
      <c r="CV37" s="313"/>
      <c r="CW37" s="313"/>
      <c r="CX37" s="313"/>
      <c r="CY37" s="331"/>
      <c r="CZ37" s="283">
        <v>1.6</v>
      </c>
      <c r="DA37" s="334"/>
      <c r="DB37" s="334"/>
      <c r="DC37" s="337"/>
      <c r="DD37" s="288">
        <v>2056578</v>
      </c>
      <c r="DE37" s="313"/>
      <c r="DF37" s="313"/>
      <c r="DG37" s="313"/>
      <c r="DH37" s="313"/>
      <c r="DI37" s="313"/>
      <c r="DJ37" s="313"/>
      <c r="DK37" s="331"/>
      <c r="DL37" s="288">
        <v>1888754</v>
      </c>
      <c r="DM37" s="313"/>
      <c r="DN37" s="313"/>
      <c r="DO37" s="313"/>
      <c r="DP37" s="313"/>
      <c r="DQ37" s="313"/>
      <c r="DR37" s="313"/>
      <c r="DS37" s="313"/>
      <c r="DT37" s="313"/>
      <c r="DU37" s="313"/>
      <c r="DV37" s="331"/>
      <c r="DW37" s="283">
        <v>1.9</v>
      </c>
      <c r="DX37" s="334"/>
      <c r="DY37" s="334"/>
      <c r="DZ37" s="334"/>
      <c r="EA37" s="334"/>
      <c r="EB37" s="334"/>
      <c r="EC37" s="359"/>
    </row>
    <row r="38" spans="2:133" ht="11.25" customHeight="1">
      <c r="B38" s="261" t="s">
        <v>297</v>
      </c>
      <c r="C38" s="1"/>
      <c r="D38" s="1"/>
      <c r="E38" s="1"/>
      <c r="F38" s="1"/>
      <c r="G38" s="1"/>
      <c r="H38" s="1"/>
      <c r="I38" s="1"/>
      <c r="J38" s="1"/>
      <c r="K38" s="1"/>
      <c r="L38" s="1"/>
      <c r="M38" s="1"/>
      <c r="N38" s="1"/>
      <c r="O38" s="1"/>
      <c r="P38" s="1"/>
      <c r="Q38" s="269"/>
      <c r="R38" s="274">
        <v>2372037</v>
      </c>
      <c r="S38" s="217"/>
      <c r="T38" s="217"/>
      <c r="U38" s="217"/>
      <c r="V38" s="217"/>
      <c r="W38" s="217"/>
      <c r="X38" s="217"/>
      <c r="Y38" s="279"/>
      <c r="Z38" s="282">
        <v>1.3</v>
      </c>
      <c r="AA38" s="282"/>
      <c r="AB38" s="282"/>
      <c r="AC38" s="282"/>
      <c r="AD38" s="287" t="s">
        <v>207</v>
      </c>
      <c r="AE38" s="287"/>
      <c r="AF38" s="287"/>
      <c r="AG38" s="287"/>
      <c r="AH38" s="287"/>
      <c r="AI38" s="287"/>
      <c r="AJ38" s="287"/>
      <c r="AK38" s="287"/>
      <c r="AL38" s="283" t="s">
        <v>207</v>
      </c>
      <c r="AM38" s="238"/>
      <c r="AN38" s="238"/>
      <c r="AO38" s="296"/>
      <c r="AQ38" s="302" t="s">
        <v>317</v>
      </c>
      <c r="AR38" s="111"/>
      <c r="AS38" s="111"/>
      <c r="AT38" s="111"/>
      <c r="AU38" s="111"/>
      <c r="AV38" s="111"/>
      <c r="AW38" s="111"/>
      <c r="AX38" s="111"/>
      <c r="AY38" s="310"/>
      <c r="AZ38" s="274">
        <v>449193</v>
      </c>
      <c r="BA38" s="217"/>
      <c r="BB38" s="217"/>
      <c r="BC38" s="217"/>
      <c r="BD38" s="313"/>
      <c r="BE38" s="313"/>
      <c r="BF38" s="316"/>
      <c r="BG38" s="261" t="s">
        <v>426</v>
      </c>
      <c r="BH38" s="1"/>
      <c r="BI38" s="1"/>
      <c r="BJ38" s="1"/>
      <c r="BK38" s="1"/>
      <c r="BL38" s="1"/>
      <c r="BM38" s="1"/>
      <c r="BN38" s="1"/>
      <c r="BO38" s="1"/>
      <c r="BP38" s="1"/>
      <c r="BQ38" s="1"/>
      <c r="BR38" s="1"/>
      <c r="BS38" s="1"/>
      <c r="BT38" s="1"/>
      <c r="BU38" s="269"/>
      <c r="BV38" s="274">
        <v>45655</v>
      </c>
      <c r="BW38" s="217"/>
      <c r="BX38" s="217"/>
      <c r="BY38" s="217"/>
      <c r="BZ38" s="217"/>
      <c r="CA38" s="217"/>
      <c r="CB38" s="326"/>
      <c r="CD38" s="261" t="s">
        <v>427</v>
      </c>
      <c r="CE38" s="1"/>
      <c r="CF38" s="1"/>
      <c r="CG38" s="1"/>
      <c r="CH38" s="1"/>
      <c r="CI38" s="1"/>
      <c r="CJ38" s="1"/>
      <c r="CK38" s="1"/>
      <c r="CL38" s="1"/>
      <c r="CM38" s="1"/>
      <c r="CN38" s="1"/>
      <c r="CO38" s="1"/>
      <c r="CP38" s="1"/>
      <c r="CQ38" s="269"/>
      <c r="CR38" s="274">
        <v>12529331</v>
      </c>
      <c r="CS38" s="217"/>
      <c r="CT38" s="217"/>
      <c r="CU38" s="217"/>
      <c r="CV38" s="217"/>
      <c r="CW38" s="217"/>
      <c r="CX38" s="217"/>
      <c r="CY38" s="279"/>
      <c r="CZ38" s="283">
        <v>7.4</v>
      </c>
      <c r="DA38" s="334"/>
      <c r="DB38" s="334"/>
      <c r="DC38" s="337"/>
      <c r="DD38" s="288">
        <v>10434486</v>
      </c>
      <c r="DE38" s="217"/>
      <c r="DF38" s="217"/>
      <c r="DG38" s="217"/>
      <c r="DH38" s="217"/>
      <c r="DI38" s="217"/>
      <c r="DJ38" s="217"/>
      <c r="DK38" s="279"/>
      <c r="DL38" s="288">
        <v>9434874</v>
      </c>
      <c r="DM38" s="217"/>
      <c r="DN38" s="217"/>
      <c r="DO38" s="217"/>
      <c r="DP38" s="217"/>
      <c r="DQ38" s="217"/>
      <c r="DR38" s="217"/>
      <c r="DS38" s="217"/>
      <c r="DT38" s="217"/>
      <c r="DU38" s="217"/>
      <c r="DV38" s="279"/>
      <c r="DW38" s="283">
        <v>9.6</v>
      </c>
      <c r="DX38" s="334"/>
      <c r="DY38" s="334"/>
      <c r="DZ38" s="334"/>
      <c r="EA38" s="334"/>
      <c r="EB38" s="334"/>
      <c r="EC38" s="359"/>
    </row>
    <row r="39" spans="2:133" ht="11.25" customHeight="1">
      <c r="B39" s="261" t="s">
        <v>409</v>
      </c>
      <c r="C39" s="1"/>
      <c r="D39" s="1"/>
      <c r="E39" s="1"/>
      <c r="F39" s="1"/>
      <c r="G39" s="1"/>
      <c r="H39" s="1"/>
      <c r="I39" s="1"/>
      <c r="J39" s="1"/>
      <c r="K39" s="1"/>
      <c r="L39" s="1"/>
      <c r="M39" s="1"/>
      <c r="N39" s="1"/>
      <c r="O39" s="1"/>
      <c r="P39" s="1"/>
      <c r="Q39" s="269"/>
      <c r="R39" s="274">
        <v>10953559</v>
      </c>
      <c r="S39" s="217"/>
      <c r="T39" s="217"/>
      <c r="U39" s="217"/>
      <c r="V39" s="217"/>
      <c r="W39" s="217"/>
      <c r="X39" s="217"/>
      <c r="Y39" s="279"/>
      <c r="Z39" s="282">
        <v>6.2</v>
      </c>
      <c r="AA39" s="282"/>
      <c r="AB39" s="282"/>
      <c r="AC39" s="282"/>
      <c r="AD39" s="287">
        <v>71549</v>
      </c>
      <c r="AE39" s="287"/>
      <c r="AF39" s="287"/>
      <c r="AG39" s="287"/>
      <c r="AH39" s="287"/>
      <c r="AI39" s="287"/>
      <c r="AJ39" s="287"/>
      <c r="AK39" s="287"/>
      <c r="AL39" s="283">
        <v>0.1</v>
      </c>
      <c r="AM39" s="238"/>
      <c r="AN39" s="238"/>
      <c r="AO39" s="296"/>
      <c r="AQ39" s="302" t="s">
        <v>428</v>
      </c>
      <c r="AR39" s="111"/>
      <c r="AS39" s="111"/>
      <c r="AT39" s="111"/>
      <c r="AU39" s="111"/>
      <c r="AV39" s="111"/>
      <c r="AW39" s="111"/>
      <c r="AX39" s="111"/>
      <c r="AY39" s="310"/>
      <c r="AZ39" s="274">
        <v>140266</v>
      </c>
      <c r="BA39" s="217"/>
      <c r="BB39" s="217"/>
      <c r="BC39" s="217"/>
      <c r="BD39" s="313"/>
      <c r="BE39" s="313"/>
      <c r="BF39" s="316"/>
      <c r="BG39" s="261" t="s">
        <v>348</v>
      </c>
      <c r="BH39" s="1"/>
      <c r="BI39" s="1"/>
      <c r="BJ39" s="1"/>
      <c r="BK39" s="1"/>
      <c r="BL39" s="1"/>
      <c r="BM39" s="1"/>
      <c r="BN39" s="1"/>
      <c r="BO39" s="1"/>
      <c r="BP39" s="1"/>
      <c r="BQ39" s="1"/>
      <c r="BR39" s="1"/>
      <c r="BS39" s="1"/>
      <c r="BT39" s="1"/>
      <c r="BU39" s="269"/>
      <c r="BV39" s="274">
        <v>68799</v>
      </c>
      <c r="BW39" s="217"/>
      <c r="BX39" s="217"/>
      <c r="BY39" s="217"/>
      <c r="BZ39" s="217"/>
      <c r="CA39" s="217"/>
      <c r="CB39" s="326"/>
      <c r="CD39" s="261" t="s">
        <v>433</v>
      </c>
      <c r="CE39" s="1"/>
      <c r="CF39" s="1"/>
      <c r="CG39" s="1"/>
      <c r="CH39" s="1"/>
      <c r="CI39" s="1"/>
      <c r="CJ39" s="1"/>
      <c r="CK39" s="1"/>
      <c r="CL39" s="1"/>
      <c r="CM39" s="1"/>
      <c r="CN39" s="1"/>
      <c r="CO39" s="1"/>
      <c r="CP39" s="1"/>
      <c r="CQ39" s="269"/>
      <c r="CR39" s="274">
        <v>3685652</v>
      </c>
      <c r="CS39" s="313"/>
      <c r="CT39" s="313"/>
      <c r="CU39" s="313"/>
      <c r="CV39" s="313"/>
      <c r="CW39" s="313"/>
      <c r="CX39" s="313"/>
      <c r="CY39" s="331"/>
      <c r="CZ39" s="283">
        <v>2.2000000000000002</v>
      </c>
      <c r="DA39" s="334"/>
      <c r="DB39" s="334"/>
      <c r="DC39" s="337"/>
      <c r="DD39" s="288">
        <v>3147399</v>
      </c>
      <c r="DE39" s="313"/>
      <c r="DF39" s="313"/>
      <c r="DG39" s="313"/>
      <c r="DH39" s="313"/>
      <c r="DI39" s="313"/>
      <c r="DJ39" s="313"/>
      <c r="DK39" s="331"/>
      <c r="DL39" s="288" t="s">
        <v>207</v>
      </c>
      <c r="DM39" s="313"/>
      <c r="DN39" s="313"/>
      <c r="DO39" s="313"/>
      <c r="DP39" s="313"/>
      <c r="DQ39" s="313"/>
      <c r="DR39" s="313"/>
      <c r="DS39" s="313"/>
      <c r="DT39" s="313"/>
      <c r="DU39" s="313"/>
      <c r="DV39" s="331"/>
      <c r="DW39" s="283" t="s">
        <v>207</v>
      </c>
      <c r="DX39" s="334"/>
      <c r="DY39" s="334"/>
      <c r="DZ39" s="334"/>
      <c r="EA39" s="334"/>
      <c r="EB39" s="334"/>
      <c r="EC39" s="359"/>
    </row>
    <row r="40" spans="2:133" ht="11.25" customHeight="1">
      <c r="B40" s="261" t="s">
        <v>434</v>
      </c>
      <c r="C40" s="1"/>
      <c r="D40" s="1"/>
      <c r="E40" s="1"/>
      <c r="F40" s="1"/>
      <c r="G40" s="1"/>
      <c r="H40" s="1"/>
      <c r="I40" s="1"/>
      <c r="J40" s="1"/>
      <c r="K40" s="1"/>
      <c r="L40" s="1"/>
      <c r="M40" s="1"/>
      <c r="N40" s="1"/>
      <c r="O40" s="1"/>
      <c r="P40" s="1"/>
      <c r="Q40" s="269"/>
      <c r="R40" s="274">
        <v>11800100</v>
      </c>
      <c r="S40" s="217"/>
      <c r="T40" s="217"/>
      <c r="U40" s="217"/>
      <c r="V40" s="217"/>
      <c r="W40" s="217"/>
      <c r="X40" s="217"/>
      <c r="Y40" s="279"/>
      <c r="Z40" s="282">
        <v>6.7</v>
      </c>
      <c r="AA40" s="282"/>
      <c r="AB40" s="282"/>
      <c r="AC40" s="282"/>
      <c r="AD40" s="287" t="s">
        <v>207</v>
      </c>
      <c r="AE40" s="287"/>
      <c r="AF40" s="287"/>
      <c r="AG40" s="287"/>
      <c r="AH40" s="287"/>
      <c r="AI40" s="287"/>
      <c r="AJ40" s="287"/>
      <c r="AK40" s="287"/>
      <c r="AL40" s="283" t="s">
        <v>207</v>
      </c>
      <c r="AM40" s="238"/>
      <c r="AN40" s="238"/>
      <c r="AO40" s="296"/>
      <c r="AQ40" s="302" t="s">
        <v>435</v>
      </c>
      <c r="AR40" s="111"/>
      <c r="AS40" s="111"/>
      <c r="AT40" s="111"/>
      <c r="AU40" s="111"/>
      <c r="AV40" s="111"/>
      <c r="AW40" s="111"/>
      <c r="AX40" s="111"/>
      <c r="AY40" s="310"/>
      <c r="AZ40" s="274" t="s">
        <v>207</v>
      </c>
      <c r="BA40" s="217"/>
      <c r="BB40" s="217"/>
      <c r="BC40" s="217"/>
      <c r="BD40" s="313"/>
      <c r="BE40" s="313"/>
      <c r="BF40" s="316"/>
      <c r="BG40" s="299" t="s">
        <v>436</v>
      </c>
      <c r="BH40" s="29"/>
      <c r="BI40" s="29"/>
      <c r="BJ40" s="29"/>
      <c r="BK40" s="29"/>
      <c r="BL40" s="29"/>
      <c r="BM40" s="1" t="s">
        <v>437</v>
      </c>
      <c r="BN40" s="1"/>
      <c r="BO40" s="1"/>
      <c r="BP40" s="1"/>
      <c r="BQ40" s="1"/>
      <c r="BR40" s="1"/>
      <c r="BS40" s="1"/>
      <c r="BT40" s="1"/>
      <c r="BU40" s="269"/>
      <c r="BV40" s="274">
        <v>93</v>
      </c>
      <c r="BW40" s="217"/>
      <c r="BX40" s="217"/>
      <c r="BY40" s="217"/>
      <c r="BZ40" s="217"/>
      <c r="CA40" s="217"/>
      <c r="CB40" s="326"/>
      <c r="CD40" s="261" t="s">
        <v>383</v>
      </c>
      <c r="CE40" s="1"/>
      <c r="CF40" s="1"/>
      <c r="CG40" s="1"/>
      <c r="CH40" s="1"/>
      <c r="CI40" s="1"/>
      <c r="CJ40" s="1"/>
      <c r="CK40" s="1"/>
      <c r="CL40" s="1"/>
      <c r="CM40" s="1"/>
      <c r="CN40" s="1"/>
      <c r="CO40" s="1"/>
      <c r="CP40" s="1"/>
      <c r="CQ40" s="269"/>
      <c r="CR40" s="274">
        <v>8286761</v>
      </c>
      <c r="CS40" s="217"/>
      <c r="CT40" s="217"/>
      <c r="CU40" s="217"/>
      <c r="CV40" s="217"/>
      <c r="CW40" s="217"/>
      <c r="CX40" s="217"/>
      <c r="CY40" s="279"/>
      <c r="CZ40" s="283">
        <v>4.9000000000000004</v>
      </c>
      <c r="DA40" s="334"/>
      <c r="DB40" s="334"/>
      <c r="DC40" s="337"/>
      <c r="DD40" s="288">
        <v>180984</v>
      </c>
      <c r="DE40" s="217"/>
      <c r="DF40" s="217"/>
      <c r="DG40" s="217"/>
      <c r="DH40" s="217"/>
      <c r="DI40" s="217"/>
      <c r="DJ40" s="217"/>
      <c r="DK40" s="279"/>
      <c r="DL40" s="288">
        <v>6601</v>
      </c>
      <c r="DM40" s="217"/>
      <c r="DN40" s="217"/>
      <c r="DO40" s="217"/>
      <c r="DP40" s="217"/>
      <c r="DQ40" s="217"/>
      <c r="DR40" s="217"/>
      <c r="DS40" s="217"/>
      <c r="DT40" s="217"/>
      <c r="DU40" s="217"/>
      <c r="DV40" s="279"/>
      <c r="DW40" s="283">
        <v>0</v>
      </c>
      <c r="DX40" s="334"/>
      <c r="DY40" s="334"/>
      <c r="DZ40" s="334"/>
      <c r="EA40" s="334"/>
      <c r="EB40" s="334"/>
      <c r="EC40" s="359"/>
    </row>
    <row r="41" spans="2:133" ht="11.25" customHeight="1">
      <c r="B41" s="261" t="s">
        <v>438</v>
      </c>
      <c r="C41" s="1"/>
      <c r="D41" s="1"/>
      <c r="E41" s="1"/>
      <c r="F41" s="1"/>
      <c r="G41" s="1"/>
      <c r="H41" s="1"/>
      <c r="I41" s="1"/>
      <c r="J41" s="1"/>
      <c r="K41" s="1"/>
      <c r="L41" s="1"/>
      <c r="M41" s="1"/>
      <c r="N41" s="1"/>
      <c r="O41" s="1"/>
      <c r="P41" s="1"/>
      <c r="Q41" s="269"/>
      <c r="R41" s="274" t="s">
        <v>207</v>
      </c>
      <c r="S41" s="217"/>
      <c r="T41" s="217"/>
      <c r="U41" s="217"/>
      <c r="V41" s="217"/>
      <c r="W41" s="217"/>
      <c r="X41" s="217"/>
      <c r="Y41" s="279"/>
      <c r="Z41" s="282" t="s">
        <v>207</v>
      </c>
      <c r="AA41" s="282"/>
      <c r="AB41" s="282"/>
      <c r="AC41" s="282"/>
      <c r="AD41" s="287" t="s">
        <v>207</v>
      </c>
      <c r="AE41" s="287"/>
      <c r="AF41" s="287"/>
      <c r="AG41" s="287"/>
      <c r="AH41" s="287"/>
      <c r="AI41" s="287"/>
      <c r="AJ41" s="287"/>
      <c r="AK41" s="287"/>
      <c r="AL41" s="283" t="s">
        <v>207</v>
      </c>
      <c r="AM41" s="238"/>
      <c r="AN41" s="238"/>
      <c r="AO41" s="296"/>
      <c r="AQ41" s="302" t="s">
        <v>439</v>
      </c>
      <c r="AR41" s="111"/>
      <c r="AS41" s="111"/>
      <c r="AT41" s="111"/>
      <c r="AU41" s="111"/>
      <c r="AV41" s="111"/>
      <c r="AW41" s="111"/>
      <c r="AX41" s="111"/>
      <c r="AY41" s="310"/>
      <c r="AZ41" s="274">
        <v>2547425</v>
      </c>
      <c r="BA41" s="217"/>
      <c r="BB41" s="217"/>
      <c r="BC41" s="217"/>
      <c r="BD41" s="313"/>
      <c r="BE41" s="313"/>
      <c r="BF41" s="316"/>
      <c r="BG41" s="299"/>
      <c r="BH41" s="29"/>
      <c r="BI41" s="29"/>
      <c r="BJ41" s="29"/>
      <c r="BK41" s="29"/>
      <c r="BL41" s="29"/>
      <c r="BM41" s="1" t="s">
        <v>353</v>
      </c>
      <c r="BN41" s="1"/>
      <c r="BO41" s="1"/>
      <c r="BP41" s="1"/>
      <c r="BQ41" s="1"/>
      <c r="BR41" s="1"/>
      <c r="BS41" s="1"/>
      <c r="BT41" s="1"/>
      <c r="BU41" s="269"/>
      <c r="BV41" s="274" t="s">
        <v>207</v>
      </c>
      <c r="BW41" s="217"/>
      <c r="BX41" s="217"/>
      <c r="BY41" s="217"/>
      <c r="BZ41" s="217"/>
      <c r="CA41" s="217"/>
      <c r="CB41" s="326"/>
      <c r="CD41" s="261" t="s">
        <v>291</v>
      </c>
      <c r="CE41" s="1"/>
      <c r="CF41" s="1"/>
      <c r="CG41" s="1"/>
      <c r="CH41" s="1"/>
      <c r="CI41" s="1"/>
      <c r="CJ41" s="1"/>
      <c r="CK41" s="1"/>
      <c r="CL41" s="1"/>
      <c r="CM41" s="1"/>
      <c r="CN41" s="1"/>
      <c r="CO41" s="1"/>
      <c r="CP41" s="1"/>
      <c r="CQ41" s="269"/>
      <c r="CR41" s="274" t="s">
        <v>207</v>
      </c>
      <c r="CS41" s="313"/>
      <c r="CT41" s="313"/>
      <c r="CU41" s="313"/>
      <c r="CV41" s="313"/>
      <c r="CW41" s="313"/>
      <c r="CX41" s="313"/>
      <c r="CY41" s="331"/>
      <c r="CZ41" s="283" t="s">
        <v>207</v>
      </c>
      <c r="DA41" s="334"/>
      <c r="DB41" s="334"/>
      <c r="DC41" s="337"/>
      <c r="DD41" s="288" t="s">
        <v>207</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440</v>
      </c>
      <c r="C42" s="1"/>
      <c r="D42" s="1"/>
      <c r="E42" s="1"/>
      <c r="F42" s="1"/>
      <c r="G42" s="1"/>
      <c r="H42" s="1"/>
      <c r="I42" s="1"/>
      <c r="J42" s="1"/>
      <c r="K42" s="1"/>
      <c r="L42" s="1"/>
      <c r="M42" s="1"/>
      <c r="N42" s="1"/>
      <c r="O42" s="1"/>
      <c r="P42" s="1"/>
      <c r="Q42" s="269"/>
      <c r="R42" s="274" t="s">
        <v>207</v>
      </c>
      <c r="S42" s="217"/>
      <c r="T42" s="217"/>
      <c r="U42" s="217"/>
      <c r="V42" s="217"/>
      <c r="W42" s="217"/>
      <c r="X42" s="217"/>
      <c r="Y42" s="279"/>
      <c r="Z42" s="282" t="s">
        <v>207</v>
      </c>
      <c r="AA42" s="282"/>
      <c r="AB42" s="282"/>
      <c r="AC42" s="282"/>
      <c r="AD42" s="287" t="s">
        <v>207</v>
      </c>
      <c r="AE42" s="287"/>
      <c r="AF42" s="287"/>
      <c r="AG42" s="287"/>
      <c r="AH42" s="287"/>
      <c r="AI42" s="287"/>
      <c r="AJ42" s="287"/>
      <c r="AK42" s="287"/>
      <c r="AL42" s="283" t="s">
        <v>207</v>
      </c>
      <c r="AM42" s="238"/>
      <c r="AN42" s="238"/>
      <c r="AO42" s="296"/>
      <c r="AQ42" s="303" t="s">
        <v>441</v>
      </c>
      <c r="AR42" s="305"/>
      <c r="AS42" s="305"/>
      <c r="AT42" s="305"/>
      <c r="AU42" s="305"/>
      <c r="AV42" s="305"/>
      <c r="AW42" s="305"/>
      <c r="AX42" s="305"/>
      <c r="AY42" s="311"/>
      <c r="AZ42" s="275">
        <v>9906274</v>
      </c>
      <c r="BA42" s="277"/>
      <c r="BB42" s="277"/>
      <c r="BC42" s="277"/>
      <c r="BD42" s="312"/>
      <c r="BE42" s="312"/>
      <c r="BF42" s="317"/>
      <c r="BG42" s="177"/>
      <c r="BH42" s="179"/>
      <c r="BI42" s="179"/>
      <c r="BJ42" s="179"/>
      <c r="BK42" s="179"/>
      <c r="BL42" s="179"/>
      <c r="BM42" s="267" t="s">
        <v>210</v>
      </c>
      <c r="BN42" s="267"/>
      <c r="BO42" s="267"/>
      <c r="BP42" s="267"/>
      <c r="BQ42" s="267"/>
      <c r="BR42" s="267"/>
      <c r="BS42" s="267"/>
      <c r="BT42" s="267"/>
      <c r="BU42" s="271"/>
      <c r="BV42" s="275">
        <v>347</v>
      </c>
      <c r="BW42" s="277"/>
      <c r="BX42" s="277"/>
      <c r="BY42" s="277"/>
      <c r="BZ42" s="277"/>
      <c r="CA42" s="277"/>
      <c r="CB42" s="327"/>
      <c r="CD42" s="261" t="s">
        <v>284</v>
      </c>
      <c r="CE42" s="1"/>
      <c r="CF42" s="1"/>
      <c r="CG42" s="1"/>
      <c r="CH42" s="1"/>
      <c r="CI42" s="1"/>
      <c r="CJ42" s="1"/>
      <c r="CK42" s="1"/>
      <c r="CL42" s="1"/>
      <c r="CM42" s="1"/>
      <c r="CN42" s="1"/>
      <c r="CO42" s="1"/>
      <c r="CP42" s="1"/>
      <c r="CQ42" s="269"/>
      <c r="CR42" s="274">
        <v>17137304</v>
      </c>
      <c r="CS42" s="313"/>
      <c r="CT42" s="313"/>
      <c r="CU42" s="313"/>
      <c r="CV42" s="313"/>
      <c r="CW42" s="313"/>
      <c r="CX42" s="313"/>
      <c r="CY42" s="331"/>
      <c r="CZ42" s="283">
        <v>10.1</v>
      </c>
      <c r="DA42" s="334"/>
      <c r="DB42" s="334"/>
      <c r="DC42" s="337"/>
      <c r="DD42" s="288">
        <v>7728959</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442</v>
      </c>
      <c r="C43" s="1"/>
      <c r="D43" s="1"/>
      <c r="E43" s="1"/>
      <c r="F43" s="1"/>
      <c r="G43" s="1"/>
      <c r="H43" s="1"/>
      <c r="I43" s="1"/>
      <c r="J43" s="1"/>
      <c r="K43" s="1"/>
      <c r="L43" s="1"/>
      <c r="M43" s="1"/>
      <c r="N43" s="1"/>
      <c r="O43" s="1"/>
      <c r="P43" s="1"/>
      <c r="Q43" s="269"/>
      <c r="R43" s="274">
        <v>7928600</v>
      </c>
      <c r="S43" s="217"/>
      <c r="T43" s="217"/>
      <c r="U43" s="217"/>
      <c r="V43" s="217"/>
      <c r="W43" s="217"/>
      <c r="X43" s="217"/>
      <c r="Y43" s="279"/>
      <c r="Z43" s="282">
        <v>4.5</v>
      </c>
      <c r="AA43" s="282"/>
      <c r="AB43" s="282"/>
      <c r="AC43" s="282"/>
      <c r="AD43" s="287" t="s">
        <v>207</v>
      </c>
      <c r="AE43" s="287"/>
      <c r="AF43" s="287"/>
      <c r="AG43" s="287"/>
      <c r="AH43" s="287"/>
      <c r="AI43" s="287"/>
      <c r="AJ43" s="287"/>
      <c r="AK43" s="287"/>
      <c r="AL43" s="283" t="s">
        <v>207</v>
      </c>
      <c r="AM43" s="238"/>
      <c r="AN43" s="238"/>
      <c r="AO43" s="296"/>
      <c r="CD43" s="261" t="s">
        <v>93</v>
      </c>
      <c r="CE43" s="1"/>
      <c r="CF43" s="1"/>
      <c r="CG43" s="1"/>
      <c r="CH43" s="1"/>
      <c r="CI43" s="1"/>
      <c r="CJ43" s="1"/>
      <c r="CK43" s="1"/>
      <c r="CL43" s="1"/>
      <c r="CM43" s="1"/>
      <c r="CN43" s="1"/>
      <c r="CO43" s="1"/>
      <c r="CP43" s="1"/>
      <c r="CQ43" s="269"/>
      <c r="CR43" s="274">
        <v>402458</v>
      </c>
      <c r="CS43" s="313"/>
      <c r="CT43" s="313"/>
      <c r="CU43" s="313"/>
      <c r="CV43" s="313"/>
      <c r="CW43" s="313"/>
      <c r="CX43" s="313"/>
      <c r="CY43" s="331"/>
      <c r="CZ43" s="283">
        <v>0.2</v>
      </c>
      <c r="DA43" s="334"/>
      <c r="DB43" s="334"/>
      <c r="DC43" s="337"/>
      <c r="DD43" s="288">
        <v>395832</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443</v>
      </c>
      <c r="C44" s="267"/>
      <c r="D44" s="267"/>
      <c r="E44" s="267"/>
      <c r="F44" s="267"/>
      <c r="G44" s="267"/>
      <c r="H44" s="267"/>
      <c r="I44" s="267"/>
      <c r="J44" s="267"/>
      <c r="K44" s="267"/>
      <c r="L44" s="267"/>
      <c r="M44" s="267"/>
      <c r="N44" s="267"/>
      <c r="O44" s="267"/>
      <c r="P44" s="267"/>
      <c r="Q44" s="271"/>
      <c r="R44" s="275">
        <v>175991415</v>
      </c>
      <c r="S44" s="277"/>
      <c r="T44" s="277"/>
      <c r="U44" s="277"/>
      <c r="V44" s="277"/>
      <c r="W44" s="277"/>
      <c r="X44" s="277"/>
      <c r="Y44" s="280"/>
      <c r="Z44" s="284">
        <v>100</v>
      </c>
      <c r="AA44" s="284"/>
      <c r="AB44" s="284"/>
      <c r="AC44" s="284"/>
      <c r="AD44" s="289">
        <v>89920541</v>
      </c>
      <c r="AE44" s="289"/>
      <c r="AF44" s="289"/>
      <c r="AG44" s="289"/>
      <c r="AH44" s="289"/>
      <c r="AI44" s="289"/>
      <c r="AJ44" s="289"/>
      <c r="AK44" s="289"/>
      <c r="AL44" s="292">
        <v>100</v>
      </c>
      <c r="AM44" s="294"/>
      <c r="AN44" s="294"/>
      <c r="AO44" s="297"/>
      <c r="CD44" s="133" t="s">
        <v>182</v>
      </c>
      <c r="CE44" s="41"/>
      <c r="CF44" s="261" t="s">
        <v>444</v>
      </c>
      <c r="CG44" s="1"/>
      <c r="CH44" s="1"/>
      <c r="CI44" s="1"/>
      <c r="CJ44" s="1"/>
      <c r="CK44" s="1"/>
      <c r="CL44" s="1"/>
      <c r="CM44" s="1"/>
      <c r="CN44" s="1"/>
      <c r="CO44" s="1"/>
      <c r="CP44" s="1"/>
      <c r="CQ44" s="269"/>
      <c r="CR44" s="274">
        <v>14321200</v>
      </c>
      <c r="CS44" s="217"/>
      <c r="CT44" s="217"/>
      <c r="CU44" s="217"/>
      <c r="CV44" s="217"/>
      <c r="CW44" s="217"/>
      <c r="CX44" s="217"/>
      <c r="CY44" s="279"/>
      <c r="CZ44" s="283">
        <v>8.4</v>
      </c>
      <c r="DA44" s="238"/>
      <c r="DB44" s="238"/>
      <c r="DC44" s="285"/>
      <c r="DD44" s="288">
        <v>7231625</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445</v>
      </c>
      <c r="CG45" s="1"/>
      <c r="CH45" s="1"/>
      <c r="CI45" s="1"/>
      <c r="CJ45" s="1"/>
      <c r="CK45" s="1"/>
      <c r="CL45" s="1"/>
      <c r="CM45" s="1"/>
      <c r="CN45" s="1"/>
      <c r="CO45" s="1"/>
      <c r="CP45" s="1"/>
      <c r="CQ45" s="269"/>
      <c r="CR45" s="274">
        <v>7195823</v>
      </c>
      <c r="CS45" s="313"/>
      <c r="CT45" s="313"/>
      <c r="CU45" s="313"/>
      <c r="CV45" s="313"/>
      <c r="CW45" s="313"/>
      <c r="CX45" s="313"/>
      <c r="CY45" s="331"/>
      <c r="CZ45" s="283">
        <v>4.2</v>
      </c>
      <c r="DA45" s="334"/>
      <c r="DB45" s="334"/>
      <c r="DC45" s="337"/>
      <c r="DD45" s="288">
        <v>2258600</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4"/>
      <c r="CE46" s="42"/>
      <c r="CF46" s="261" t="s">
        <v>447</v>
      </c>
      <c r="CG46" s="1"/>
      <c r="CH46" s="1"/>
      <c r="CI46" s="1"/>
      <c r="CJ46" s="1"/>
      <c r="CK46" s="1"/>
      <c r="CL46" s="1"/>
      <c r="CM46" s="1"/>
      <c r="CN46" s="1"/>
      <c r="CO46" s="1"/>
      <c r="CP46" s="1"/>
      <c r="CQ46" s="269"/>
      <c r="CR46" s="274">
        <v>6865859</v>
      </c>
      <c r="CS46" s="217"/>
      <c r="CT46" s="217"/>
      <c r="CU46" s="217"/>
      <c r="CV46" s="217"/>
      <c r="CW46" s="217"/>
      <c r="CX46" s="217"/>
      <c r="CY46" s="279"/>
      <c r="CZ46" s="283">
        <v>4</v>
      </c>
      <c r="DA46" s="238"/>
      <c r="DB46" s="238"/>
      <c r="DC46" s="285"/>
      <c r="DD46" s="288">
        <v>4721607</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419</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449</v>
      </c>
      <c r="CG47" s="1"/>
      <c r="CH47" s="1"/>
      <c r="CI47" s="1"/>
      <c r="CJ47" s="1"/>
      <c r="CK47" s="1"/>
      <c r="CL47" s="1"/>
      <c r="CM47" s="1"/>
      <c r="CN47" s="1"/>
      <c r="CO47" s="1"/>
      <c r="CP47" s="1"/>
      <c r="CQ47" s="269"/>
      <c r="CR47" s="274">
        <v>2816104</v>
      </c>
      <c r="CS47" s="313"/>
      <c r="CT47" s="313"/>
      <c r="CU47" s="313"/>
      <c r="CV47" s="313"/>
      <c r="CW47" s="313"/>
      <c r="CX47" s="313"/>
      <c r="CY47" s="331"/>
      <c r="CZ47" s="283">
        <v>1.7</v>
      </c>
      <c r="DA47" s="334"/>
      <c r="DB47" s="334"/>
      <c r="DC47" s="337"/>
      <c r="DD47" s="288">
        <v>497334</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ht="10.8">
      <c r="B48" s="264" t="s">
        <v>270</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450</v>
      </c>
      <c r="CG48" s="1"/>
      <c r="CH48" s="1"/>
      <c r="CI48" s="1"/>
      <c r="CJ48" s="1"/>
      <c r="CK48" s="1"/>
      <c r="CL48" s="1"/>
      <c r="CM48" s="1"/>
      <c r="CN48" s="1"/>
      <c r="CO48" s="1"/>
      <c r="CP48" s="1"/>
      <c r="CQ48" s="269"/>
      <c r="CR48" s="274" t="s">
        <v>207</v>
      </c>
      <c r="CS48" s="217"/>
      <c r="CT48" s="217"/>
      <c r="CU48" s="217"/>
      <c r="CV48" s="217"/>
      <c r="CW48" s="217"/>
      <c r="CX48" s="217"/>
      <c r="CY48" s="279"/>
      <c r="CZ48" s="283" t="s">
        <v>207</v>
      </c>
      <c r="DA48" s="238"/>
      <c r="DB48" s="238"/>
      <c r="DC48" s="285"/>
      <c r="DD48" s="288" t="s">
        <v>207</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198</v>
      </c>
      <c r="CE49" s="267"/>
      <c r="CF49" s="267"/>
      <c r="CG49" s="267"/>
      <c r="CH49" s="267"/>
      <c r="CI49" s="267"/>
      <c r="CJ49" s="267"/>
      <c r="CK49" s="267"/>
      <c r="CL49" s="267"/>
      <c r="CM49" s="267"/>
      <c r="CN49" s="267"/>
      <c r="CO49" s="267"/>
      <c r="CP49" s="267"/>
      <c r="CQ49" s="271"/>
      <c r="CR49" s="275">
        <v>170095758</v>
      </c>
      <c r="CS49" s="312"/>
      <c r="CT49" s="312"/>
      <c r="CU49" s="312"/>
      <c r="CV49" s="312"/>
      <c r="CW49" s="312"/>
      <c r="CX49" s="312"/>
      <c r="CY49" s="332"/>
      <c r="CZ49" s="292">
        <v>100</v>
      </c>
      <c r="DA49" s="335"/>
      <c r="DB49" s="335"/>
      <c r="DC49" s="338"/>
      <c r="DD49" s="341">
        <v>102914534</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0.8" hidden="1">
      <c r="B50" s="264"/>
    </row>
  </sheetData>
  <sheetProtection algorithmName="SHA-512" hashValue="aP5Zr3/r6NxnkpZAtOOL9fIvXGFxrrgx5YdrlNV3/55bVsrOiCsT6YUCtbaY/plmpMPtSqOQUzzHO5ifuAPXTA==" saltValue="ryPVPrR2ogCkHYl6aTWA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25" zoomScale="70" zoomScaleNormal="70" zoomScaleSheetLayoutView="70" workbookViewId="0">
      <selection activeCell="DB17" sqref="DB17:DF17"/>
    </sheetView>
  </sheetViews>
  <sheetFormatPr defaultColWidth="0" defaultRowHeight="13.2" zeroHeight="1"/>
  <cols>
    <col min="1" max="130" width="2.77734375" style="362" customWidth="1"/>
    <col min="131" max="131" width="1.6640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305</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310</v>
      </c>
      <c r="DK2" s="706"/>
      <c r="DL2" s="706"/>
      <c r="DM2" s="706"/>
      <c r="DN2" s="706"/>
      <c r="DO2" s="709"/>
      <c r="DP2" s="367"/>
      <c r="DQ2" s="705" t="s">
        <v>311</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452</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453</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454</v>
      </c>
      <c r="B5" s="396"/>
      <c r="C5" s="396"/>
      <c r="D5" s="396"/>
      <c r="E5" s="396"/>
      <c r="F5" s="396"/>
      <c r="G5" s="396"/>
      <c r="H5" s="396"/>
      <c r="I5" s="396"/>
      <c r="J5" s="396"/>
      <c r="K5" s="396"/>
      <c r="L5" s="396"/>
      <c r="M5" s="396"/>
      <c r="N5" s="396"/>
      <c r="O5" s="396"/>
      <c r="P5" s="428"/>
      <c r="Q5" s="434" t="s">
        <v>185</v>
      </c>
      <c r="R5" s="446"/>
      <c r="S5" s="446"/>
      <c r="T5" s="446"/>
      <c r="U5" s="457"/>
      <c r="V5" s="434" t="s">
        <v>455</v>
      </c>
      <c r="W5" s="446"/>
      <c r="X5" s="446"/>
      <c r="Y5" s="446"/>
      <c r="Z5" s="457"/>
      <c r="AA5" s="434" t="s">
        <v>456</v>
      </c>
      <c r="AB5" s="446"/>
      <c r="AC5" s="446"/>
      <c r="AD5" s="446"/>
      <c r="AE5" s="446"/>
      <c r="AF5" s="503" t="s">
        <v>183</v>
      </c>
      <c r="AG5" s="446"/>
      <c r="AH5" s="446"/>
      <c r="AI5" s="446"/>
      <c r="AJ5" s="521"/>
      <c r="AK5" s="446" t="s">
        <v>157</v>
      </c>
      <c r="AL5" s="446"/>
      <c r="AM5" s="446"/>
      <c r="AN5" s="446"/>
      <c r="AO5" s="457"/>
      <c r="AP5" s="434" t="s">
        <v>457</v>
      </c>
      <c r="AQ5" s="446"/>
      <c r="AR5" s="446"/>
      <c r="AS5" s="446"/>
      <c r="AT5" s="457"/>
      <c r="AU5" s="434" t="s">
        <v>460</v>
      </c>
      <c r="AV5" s="446"/>
      <c r="AW5" s="446"/>
      <c r="AX5" s="446"/>
      <c r="AY5" s="521"/>
      <c r="AZ5" s="377"/>
      <c r="BA5" s="377"/>
      <c r="BB5" s="377"/>
      <c r="BC5" s="377"/>
      <c r="BD5" s="377"/>
      <c r="BE5" s="575"/>
      <c r="BF5" s="575"/>
      <c r="BG5" s="575"/>
      <c r="BH5" s="575"/>
      <c r="BI5" s="575"/>
      <c r="BJ5" s="575"/>
      <c r="BK5" s="575"/>
      <c r="BL5" s="575"/>
      <c r="BM5" s="575"/>
      <c r="BN5" s="575"/>
      <c r="BO5" s="575"/>
      <c r="BP5" s="575"/>
      <c r="BQ5" s="369" t="s">
        <v>461</v>
      </c>
      <c r="BR5" s="396"/>
      <c r="BS5" s="396"/>
      <c r="BT5" s="396"/>
      <c r="BU5" s="396"/>
      <c r="BV5" s="396"/>
      <c r="BW5" s="396"/>
      <c r="BX5" s="396"/>
      <c r="BY5" s="396"/>
      <c r="BZ5" s="396"/>
      <c r="CA5" s="396"/>
      <c r="CB5" s="396"/>
      <c r="CC5" s="396"/>
      <c r="CD5" s="396"/>
      <c r="CE5" s="396"/>
      <c r="CF5" s="396"/>
      <c r="CG5" s="428"/>
      <c r="CH5" s="434" t="s">
        <v>379</v>
      </c>
      <c r="CI5" s="446"/>
      <c r="CJ5" s="446"/>
      <c r="CK5" s="446"/>
      <c r="CL5" s="457"/>
      <c r="CM5" s="434" t="s">
        <v>330</v>
      </c>
      <c r="CN5" s="446"/>
      <c r="CO5" s="446"/>
      <c r="CP5" s="446"/>
      <c r="CQ5" s="457"/>
      <c r="CR5" s="434" t="s">
        <v>248</v>
      </c>
      <c r="CS5" s="446"/>
      <c r="CT5" s="446"/>
      <c r="CU5" s="446"/>
      <c r="CV5" s="457"/>
      <c r="CW5" s="434" t="s">
        <v>56</v>
      </c>
      <c r="CX5" s="446"/>
      <c r="CY5" s="446"/>
      <c r="CZ5" s="446"/>
      <c r="DA5" s="457"/>
      <c r="DB5" s="434" t="s">
        <v>465</v>
      </c>
      <c r="DC5" s="446"/>
      <c r="DD5" s="446"/>
      <c r="DE5" s="446"/>
      <c r="DF5" s="457"/>
      <c r="DG5" s="699" t="s">
        <v>246</v>
      </c>
      <c r="DH5" s="702"/>
      <c r="DI5" s="702"/>
      <c r="DJ5" s="702"/>
      <c r="DK5" s="707"/>
      <c r="DL5" s="699" t="s">
        <v>467</v>
      </c>
      <c r="DM5" s="702"/>
      <c r="DN5" s="702"/>
      <c r="DO5" s="702"/>
      <c r="DP5" s="707"/>
      <c r="DQ5" s="434" t="s">
        <v>469</v>
      </c>
      <c r="DR5" s="446"/>
      <c r="DS5" s="446"/>
      <c r="DT5" s="446"/>
      <c r="DU5" s="457"/>
      <c r="DV5" s="434" t="s">
        <v>460</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470</v>
      </c>
      <c r="C7" s="418"/>
      <c r="D7" s="418"/>
      <c r="E7" s="418"/>
      <c r="F7" s="418"/>
      <c r="G7" s="418"/>
      <c r="H7" s="418"/>
      <c r="I7" s="418"/>
      <c r="J7" s="418"/>
      <c r="K7" s="418"/>
      <c r="L7" s="418"/>
      <c r="M7" s="418"/>
      <c r="N7" s="418"/>
      <c r="O7" s="418"/>
      <c r="P7" s="430"/>
      <c r="Q7" s="436">
        <v>175964</v>
      </c>
      <c r="R7" s="448"/>
      <c r="S7" s="448"/>
      <c r="T7" s="448"/>
      <c r="U7" s="448"/>
      <c r="V7" s="448">
        <v>170090</v>
      </c>
      <c r="W7" s="448"/>
      <c r="X7" s="448"/>
      <c r="Y7" s="448"/>
      <c r="Z7" s="448"/>
      <c r="AA7" s="448">
        <v>5874</v>
      </c>
      <c r="AB7" s="448"/>
      <c r="AC7" s="448"/>
      <c r="AD7" s="448"/>
      <c r="AE7" s="491"/>
      <c r="AF7" s="505">
        <v>4031</v>
      </c>
      <c r="AG7" s="518"/>
      <c r="AH7" s="518"/>
      <c r="AI7" s="518"/>
      <c r="AJ7" s="523"/>
      <c r="AK7" s="531">
        <v>333</v>
      </c>
      <c r="AL7" s="448"/>
      <c r="AM7" s="448"/>
      <c r="AN7" s="448"/>
      <c r="AO7" s="448"/>
      <c r="AP7" s="448">
        <v>150507</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t="s">
        <v>568</v>
      </c>
      <c r="BS7" s="398" t="s">
        <v>121</v>
      </c>
      <c r="BT7" s="418"/>
      <c r="BU7" s="418"/>
      <c r="BV7" s="418"/>
      <c r="BW7" s="418"/>
      <c r="BX7" s="418"/>
      <c r="BY7" s="418"/>
      <c r="BZ7" s="418"/>
      <c r="CA7" s="418"/>
      <c r="CB7" s="418"/>
      <c r="CC7" s="418"/>
      <c r="CD7" s="418"/>
      <c r="CE7" s="418"/>
      <c r="CF7" s="418"/>
      <c r="CG7" s="430"/>
      <c r="CH7" s="662">
        <v>-45</v>
      </c>
      <c r="CI7" s="665"/>
      <c r="CJ7" s="665"/>
      <c r="CK7" s="665"/>
      <c r="CL7" s="680"/>
      <c r="CM7" s="662">
        <v>1148</v>
      </c>
      <c r="CN7" s="665"/>
      <c r="CO7" s="665"/>
      <c r="CP7" s="665"/>
      <c r="CQ7" s="680"/>
      <c r="CR7" s="662">
        <v>5</v>
      </c>
      <c r="CS7" s="665"/>
      <c r="CT7" s="665"/>
      <c r="CU7" s="665"/>
      <c r="CV7" s="680"/>
      <c r="CW7" s="662" t="s">
        <v>207</v>
      </c>
      <c r="CX7" s="665"/>
      <c r="CY7" s="665"/>
      <c r="CZ7" s="665"/>
      <c r="DA7" s="680"/>
      <c r="DB7" s="662" t="s">
        <v>207</v>
      </c>
      <c r="DC7" s="665"/>
      <c r="DD7" s="665"/>
      <c r="DE7" s="665"/>
      <c r="DF7" s="680"/>
      <c r="DG7" s="662">
        <v>4996</v>
      </c>
      <c r="DH7" s="665"/>
      <c r="DI7" s="665"/>
      <c r="DJ7" s="665"/>
      <c r="DK7" s="680"/>
      <c r="DL7" s="662" t="s">
        <v>207</v>
      </c>
      <c r="DM7" s="665"/>
      <c r="DN7" s="665"/>
      <c r="DO7" s="665"/>
      <c r="DP7" s="680"/>
      <c r="DQ7" s="662">
        <v>1169</v>
      </c>
      <c r="DR7" s="665"/>
      <c r="DS7" s="665"/>
      <c r="DT7" s="665"/>
      <c r="DU7" s="680"/>
      <c r="DV7" s="398"/>
      <c r="DW7" s="418"/>
      <c r="DX7" s="418"/>
      <c r="DY7" s="418"/>
      <c r="DZ7" s="716"/>
      <c r="EA7" s="575"/>
    </row>
    <row r="8" spans="1:131" s="363" customFormat="1" ht="26.25" customHeight="1">
      <c r="A8" s="372">
        <v>2</v>
      </c>
      <c r="B8" s="399" t="s">
        <v>208</v>
      </c>
      <c r="C8" s="419"/>
      <c r="D8" s="419"/>
      <c r="E8" s="419"/>
      <c r="F8" s="419"/>
      <c r="G8" s="419"/>
      <c r="H8" s="419"/>
      <c r="I8" s="419"/>
      <c r="J8" s="419"/>
      <c r="K8" s="419"/>
      <c r="L8" s="419"/>
      <c r="M8" s="419"/>
      <c r="N8" s="419"/>
      <c r="O8" s="419"/>
      <c r="P8" s="431"/>
      <c r="Q8" s="437">
        <v>37</v>
      </c>
      <c r="R8" s="449"/>
      <c r="S8" s="449"/>
      <c r="T8" s="449"/>
      <c r="U8" s="449"/>
      <c r="V8" s="449">
        <v>15</v>
      </c>
      <c r="W8" s="449"/>
      <c r="X8" s="449"/>
      <c r="Y8" s="449"/>
      <c r="Z8" s="449"/>
      <c r="AA8" s="449">
        <v>22</v>
      </c>
      <c r="AB8" s="449"/>
      <c r="AC8" s="449"/>
      <c r="AD8" s="449"/>
      <c r="AE8" s="460"/>
      <c r="AF8" s="506" t="s">
        <v>207</v>
      </c>
      <c r="AG8" s="455"/>
      <c r="AH8" s="455"/>
      <c r="AI8" s="455"/>
      <c r="AJ8" s="524"/>
      <c r="AK8" s="459">
        <v>7</v>
      </c>
      <c r="AL8" s="449"/>
      <c r="AM8" s="449"/>
      <c r="AN8" s="449"/>
      <c r="AO8" s="449"/>
      <c r="AP8" s="449">
        <v>55</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t="s">
        <v>561</v>
      </c>
      <c r="BT8" s="419"/>
      <c r="BU8" s="419"/>
      <c r="BV8" s="419"/>
      <c r="BW8" s="419"/>
      <c r="BX8" s="419"/>
      <c r="BY8" s="419"/>
      <c r="BZ8" s="419"/>
      <c r="CA8" s="419"/>
      <c r="CB8" s="419"/>
      <c r="CC8" s="419"/>
      <c r="CD8" s="419"/>
      <c r="CE8" s="419"/>
      <c r="CF8" s="419"/>
      <c r="CG8" s="431"/>
      <c r="CH8" s="443">
        <v>3</v>
      </c>
      <c r="CI8" s="455"/>
      <c r="CJ8" s="455"/>
      <c r="CK8" s="455"/>
      <c r="CL8" s="681"/>
      <c r="CM8" s="443">
        <v>38</v>
      </c>
      <c r="CN8" s="455"/>
      <c r="CO8" s="455"/>
      <c r="CP8" s="455"/>
      <c r="CQ8" s="681"/>
      <c r="CR8" s="443">
        <v>3</v>
      </c>
      <c r="CS8" s="455"/>
      <c r="CT8" s="455"/>
      <c r="CU8" s="455"/>
      <c r="CV8" s="681"/>
      <c r="CW8" s="443">
        <v>83</v>
      </c>
      <c r="CX8" s="455"/>
      <c r="CY8" s="455"/>
      <c r="CZ8" s="455"/>
      <c r="DA8" s="681"/>
      <c r="DB8" s="443" t="s">
        <v>207</v>
      </c>
      <c r="DC8" s="455"/>
      <c r="DD8" s="455"/>
      <c r="DE8" s="455"/>
      <c r="DF8" s="681"/>
      <c r="DG8" s="443" t="s">
        <v>207</v>
      </c>
      <c r="DH8" s="455"/>
      <c r="DI8" s="455"/>
      <c r="DJ8" s="455"/>
      <c r="DK8" s="681"/>
      <c r="DL8" s="443" t="s">
        <v>207</v>
      </c>
      <c r="DM8" s="455"/>
      <c r="DN8" s="455"/>
      <c r="DO8" s="455"/>
      <c r="DP8" s="681"/>
      <c r="DQ8" s="443" t="s">
        <v>207</v>
      </c>
      <c r="DR8" s="455"/>
      <c r="DS8" s="455"/>
      <c r="DT8" s="455"/>
      <c r="DU8" s="681"/>
      <c r="DV8" s="399"/>
      <c r="DW8" s="419"/>
      <c r="DX8" s="419"/>
      <c r="DY8" s="419"/>
      <c r="DZ8" s="717"/>
      <c r="EA8" s="575"/>
    </row>
    <row r="9" spans="1:131" s="363" customFormat="1" ht="26.25" customHeight="1">
      <c r="A9" s="372">
        <v>3</v>
      </c>
      <c r="B9" s="399" t="s">
        <v>472</v>
      </c>
      <c r="C9" s="419"/>
      <c r="D9" s="419"/>
      <c r="E9" s="419"/>
      <c r="F9" s="419"/>
      <c r="G9" s="419"/>
      <c r="H9" s="419"/>
      <c r="I9" s="419"/>
      <c r="J9" s="419"/>
      <c r="K9" s="419"/>
      <c r="L9" s="419"/>
      <c r="M9" s="419"/>
      <c r="N9" s="419"/>
      <c r="O9" s="419"/>
      <c r="P9" s="431"/>
      <c r="Q9" s="437">
        <v>65</v>
      </c>
      <c r="R9" s="449"/>
      <c r="S9" s="449"/>
      <c r="T9" s="449"/>
      <c r="U9" s="449"/>
      <c r="V9" s="449">
        <v>65</v>
      </c>
      <c r="W9" s="449"/>
      <c r="X9" s="449"/>
      <c r="Y9" s="449"/>
      <c r="Z9" s="449"/>
      <c r="AA9" s="449">
        <v>0</v>
      </c>
      <c r="AB9" s="449"/>
      <c r="AC9" s="449"/>
      <c r="AD9" s="449"/>
      <c r="AE9" s="460"/>
      <c r="AF9" s="506">
        <v>0</v>
      </c>
      <c r="AG9" s="455"/>
      <c r="AH9" s="455"/>
      <c r="AI9" s="455"/>
      <c r="AJ9" s="524"/>
      <c r="AK9" s="459">
        <v>17</v>
      </c>
      <c r="AL9" s="449"/>
      <c r="AM9" s="449"/>
      <c r="AN9" s="449"/>
      <c r="AO9" s="449"/>
      <c r="AP9" s="449" t="s">
        <v>207</v>
      </c>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t="s">
        <v>413</v>
      </c>
      <c r="BT9" s="419"/>
      <c r="BU9" s="419"/>
      <c r="BV9" s="419"/>
      <c r="BW9" s="419"/>
      <c r="BX9" s="419"/>
      <c r="BY9" s="419"/>
      <c r="BZ9" s="419"/>
      <c r="CA9" s="419"/>
      <c r="CB9" s="419"/>
      <c r="CC9" s="419"/>
      <c r="CD9" s="419"/>
      <c r="CE9" s="419"/>
      <c r="CF9" s="419"/>
      <c r="CG9" s="431"/>
      <c r="CH9" s="443">
        <v>14</v>
      </c>
      <c r="CI9" s="455"/>
      <c r="CJ9" s="455"/>
      <c r="CK9" s="455"/>
      <c r="CL9" s="681"/>
      <c r="CM9" s="443">
        <v>676</v>
      </c>
      <c r="CN9" s="455"/>
      <c r="CO9" s="455"/>
      <c r="CP9" s="455"/>
      <c r="CQ9" s="681"/>
      <c r="CR9" s="443">
        <v>53</v>
      </c>
      <c r="CS9" s="455"/>
      <c r="CT9" s="455"/>
      <c r="CU9" s="455"/>
      <c r="CV9" s="681"/>
      <c r="CW9" s="443" t="s">
        <v>207</v>
      </c>
      <c r="CX9" s="455"/>
      <c r="CY9" s="455"/>
      <c r="CZ9" s="455"/>
      <c r="DA9" s="681"/>
      <c r="DB9" s="443" t="s">
        <v>207</v>
      </c>
      <c r="DC9" s="455"/>
      <c r="DD9" s="455"/>
      <c r="DE9" s="455"/>
      <c r="DF9" s="681"/>
      <c r="DG9" s="443" t="s">
        <v>207</v>
      </c>
      <c r="DH9" s="455"/>
      <c r="DI9" s="455"/>
      <c r="DJ9" s="455"/>
      <c r="DK9" s="681"/>
      <c r="DL9" s="443" t="s">
        <v>207</v>
      </c>
      <c r="DM9" s="455"/>
      <c r="DN9" s="455"/>
      <c r="DO9" s="455"/>
      <c r="DP9" s="681"/>
      <c r="DQ9" s="443" t="s">
        <v>207</v>
      </c>
      <c r="DR9" s="455"/>
      <c r="DS9" s="455"/>
      <c r="DT9" s="455"/>
      <c r="DU9" s="681"/>
      <c r="DV9" s="399"/>
      <c r="DW9" s="419"/>
      <c r="DX9" s="419"/>
      <c r="DY9" s="419"/>
      <c r="DZ9" s="717"/>
      <c r="EA9" s="575"/>
    </row>
    <row r="10" spans="1:131" s="363" customFormat="1" ht="26.25" customHeight="1">
      <c r="A10" s="372">
        <v>4</v>
      </c>
      <c r="B10" s="399" t="s">
        <v>451</v>
      </c>
      <c r="C10" s="419"/>
      <c r="D10" s="419"/>
      <c r="E10" s="419"/>
      <c r="F10" s="419"/>
      <c r="G10" s="419"/>
      <c r="H10" s="419"/>
      <c r="I10" s="419"/>
      <c r="J10" s="419"/>
      <c r="K10" s="419"/>
      <c r="L10" s="419"/>
      <c r="M10" s="419"/>
      <c r="N10" s="419"/>
      <c r="O10" s="419"/>
      <c r="P10" s="431"/>
      <c r="Q10" s="437">
        <v>1136</v>
      </c>
      <c r="R10" s="449"/>
      <c r="S10" s="449"/>
      <c r="T10" s="449"/>
      <c r="U10" s="449"/>
      <c r="V10" s="449">
        <v>1136</v>
      </c>
      <c r="W10" s="449"/>
      <c r="X10" s="449"/>
      <c r="Y10" s="449"/>
      <c r="Z10" s="449"/>
      <c r="AA10" s="449">
        <v>0</v>
      </c>
      <c r="AB10" s="449"/>
      <c r="AC10" s="449"/>
      <c r="AD10" s="449"/>
      <c r="AE10" s="460"/>
      <c r="AF10" s="506" t="s">
        <v>207</v>
      </c>
      <c r="AG10" s="455"/>
      <c r="AH10" s="455"/>
      <c r="AI10" s="455"/>
      <c r="AJ10" s="524"/>
      <c r="AK10" s="459" t="s">
        <v>207</v>
      </c>
      <c r="AL10" s="449"/>
      <c r="AM10" s="449"/>
      <c r="AN10" s="449"/>
      <c r="AO10" s="449"/>
      <c r="AP10" s="449">
        <v>5463</v>
      </c>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t="s">
        <v>562</v>
      </c>
      <c r="BT10" s="419"/>
      <c r="BU10" s="419"/>
      <c r="BV10" s="419"/>
      <c r="BW10" s="419"/>
      <c r="BX10" s="419"/>
      <c r="BY10" s="419"/>
      <c r="BZ10" s="419"/>
      <c r="CA10" s="419"/>
      <c r="CB10" s="419"/>
      <c r="CC10" s="419"/>
      <c r="CD10" s="419"/>
      <c r="CE10" s="419"/>
      <c r="CF10" s="419"/>
      <c r="CG10" s="431"/>
      <c r="CH10" s="443">
        <v>3</v>
      </c>
      <c r="CI10" s="455"/>
      <c r="CJ10" s="455"/>
      <c r="CK10" s="455"/>
      <c r="CL10" s="681"/>
      <c r="CM10" s="443">
        <v>122</v>
      </c>
      <c r="CN10" s="455"/>
      <c r="CO10" s="455"/>
      <c r="CP10" s="455"/>
      <c r="CQ10" s="681"/>
      <c r="CR10" s="443">
        <v>52</v>
      </c>
      <c r="CS10" s="455"/>
      <c r="CT10" s="455"/>
      <c r="CU10" s="455"/>
      <c r="CV10" s="681"/>
      <c r="CW10" s="443">
        <v>343</v>
      </c>
      <c r="CX10" s="455"/>
      <c r="CY10" s="455"/>
      <c r="CZ10" s="455"/>
      <c r="DA10" s="681"/>
      <c r="DB10" s="443" t="s">
        <v>207</v>
      </c>
      <c r="DC10" s="455"/>
      <c r="DD10" s="455"/>
      <c r="DE10" s="455"/>
      <c r="DF10" s="681"/>
      <c r="DG10" s="443" t="s">
        <v>207</v>
      </c>
      <c r="DH10" s="455"/>
      <c r="DI10" s="455"/>
      <c r="DJ10" s="455"/>
      <c r="DK10" s="681"/>
      <c r="DL10" s="443" t="s">
        <v>207</v>
      </c>
      <c r="DM10" s="455"/>
      <c r="DN10" s="455"/>
      <c r="DO10" s="455"/>
      <c r="DP10" s="681"/>
      <c r="DQ10" s="443" t="s">
        <v>207</v>
      </c>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t="s">
        <v>563</v>
      </c>
      <c r="BT11" s="419"/>
      <c r="BU11" s="419"/>
      <c r="BV11" s="419"/>
      <c r="BW11" s="419"/>
      <c r="BX11" s="419"/>
      <c r="BY11" s="419"/>
      <c r="BZ11" s="419"/>
      <c r="CA11" s="419"/>
      <c r="CB11" s="419"/>
      <c r="CC11" s="419"/>
      <c r="CD11" s="419"/>
      <c r="CE11" s="419"/>
      <c r="CF11" s="419"/>
      <c r="CG11" s="431"/>
      <c r="CH11" s="443" t="s">
        <v>577</v>
      </c>
      <c r="CI11" s="455"/>
      <c r="CJ11" s="455"/>
      <c r="CK11" s="455"/>
      <c r="CL11" s="681"/>
      <c r="CM11" s="443">
        <v>272</v>
      </c>
      <c r="CN11" s="455"/>
      <c r="CO11" s="455"/>
      <c r="CP11" s="455"/>
      <c r="CQ11" s="681"/>
      <c r="CR11" s="443">
        <v>52</v>
      </c>
      <c r="CS11" s="455"/>
      <c r="CT11" s="455"/>
      <c r="CU11" s="455"/>
      <c r="CV11" s="681"/>
      <c r="CW11" s="443" t="s">
        <v>207</v>
      </c>
      <c r="CX11" s="455"/>
      <c r="CY11" s="455"/>
      <c r="CZ11" s="455"/>
      <c r="DA11" s="681"/>
      <c r="DB11" s="443" t="s">
        <v>207</v>
      </c>
      <c r="DC11" s="455"/>
      <c r="DD11" s="455"/>
      <c r="DE11" s="455"/>
      <c r="DF11" s="681"/>
      <c r="DG11" s="443" t="s">
        <v>207</v>
      </c>
      <c r="DH11" s="455"/>
      <c r="DI11" s="455"/>
      <c r="DJ11" s="455"/>
      <c r="DK11" s="681"/>
      <c r="DL11" s="443" t="s">
        <v>207</v>
      </c>
      <c r="DM11" s="455"/>
      <c r="DN11" s="455"/>
      <c r="DO11" s="455"/>
      <c r="DP11" s="681"/>
      <c r="DQ11" s="443" t="s">
        <v>207</v>
      </c>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t="s">
        <v>308</v>
      </c>
      <c r="BT12" s="419"/>
      <c r="BU12" s="419"/>
      <c r="BV12" s="419"/>
      <c r="BW12" s="419"/>
      <c r="BX12" s="419"/>
      <c r="BY12" s="419"/>
      <c r="BZ12" s="419"/>
      <c r="CA12" s="419"/>
      <c r="CB12" s="419"/>
      <c r="CC12" s="419"/>
      <c r="CD12" s="419"/>
      <c r="CE12" s="419"/>
      <c r="CF12" s="419"/>
      <c r="CG12" s="431"/>
      <c r="CH12" s="443">
        <v>7</v>
      </c>
      <c r="CI12" s="455"/>
      <c r="CJ12" s="455"/>
      <c r="CK12" s="455"/>
      <c r="CL12" s="681"/>
      <c r="CM12" s="443">
        <v>138</v>
      </c>
      <c r="CN12" s="455"/>
      <c r="CO12" s="455"/>
      <c r="CP12" s="455"/>
      <c r="CQ12" s="681"/>
      <c r="CR12" s="443">
        <v>24</v>
      </c>
      <c r="CS12" s="455"/>
      <c r="CT12" s="455"/>
      <c r="CU12" s="455"/>
      <c r="CV12" s="681"/>
      <c r="CW12" s="443">
        <v>20</v>
      </c>
      <c r="CX12" s="455"/>
      <c r="CY12" s="455"/>
      <c r="CZ12" s="455"/>
      <c r="DA12" s="681"/>
      <c r="DB12" s="443" t="s">
        <v>207</v>
      </c>
      <c r="DC12" s="455"/>
      <c r="DD12" s="455"/>
      <c r="DE12" s="455"/>
      <c r="DF12" s="681"/>
      <c r="DG12" s="443" t="s">
        <v>207</v>
      </c>
      <c r="DH12" s="455"/>
      <c r="DI12" s="455"/>
      <c r="DJ12" s="455"/>
      <c r="DK12" s="681"/>
      <c r="DL12" s="443" t="s">
        <v>207</v>
      </c>
      <c r="DM12" s="455"/>
      <c r="DN12" s="455"/>
      <c r="DO12" s="455"/>
      <c r="DP12" s="681"/>
      <c r="DQ12" s="443" t="s">
        <v>207</v>
      </c>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t="s">
        <v>564</v>
      </c>
      <c r="BT13" s="419"/>
      <c r="BU13" s="419"/>
      <c r="BV13" s="419"/>
      <c r="BW13" s="419"/>
      <c r="BX13" s="419"/>
      <c r="BY13" s="419"/>
      <c r="BZ13" s="419"/>
      <c r="CA13" s="419"/>
      <c r="CB13" s="419"/>
      <c r="CC13" s="419"/>
      <c r="CD13" s="419"/>
      <c r="CE13" s="419"/>
      <c r="CF13" s="419"/>
      <c r="CG13" s="431"/>
      <c r="CH13" s="443">
        <v>0.1</v>
      </c>
      <c r="CI13" s="455"/>
      <c r="CJ13" s="455"/>
      <c r="CK13" s="455"/>
      <c r="CL13" s="681"/>
      <c r="CM13" s="443">
        <v>64</v>
      </c>
      <c r="CN13" s="455"/>
      <c r="CO13" s="455"/>
      <c r="CP13" s="455"/>
      <c r="CQ13" s="681"/>
      <c r="CR13" s="443">
        <v>22</v>
      </c>
      <c r="CS13" s="455"/>
      <c r="CT13" s="455"/>
      <c r="CU13" s="455"/>
      <c r="CV13" s="681"/>
      <c r="CW13" s="443">
        <v>37</v>
      </c>
      <c r="CX13" s="455"/>
      <c r="CY13" s="455"/>
      <c r="CZ13" s="455"/>
      <c r="DA13" s="681"/>
      <c r="DB13" s="443" t="s">
        <v>207</v>
      </c>
      <c r="DC13" s="455"/>
      <c r="DD13" s="455"/>
      <c r="DE13" s="455"/>
      <c r="DF13" s="681"/>
      <c r="DG13" s="443" t="s">
        <v>207</v>
      </c>
      <c r="DH13" s="455"/>
      <c r="DI13" s="455"/>
      <c r="DJ13" s="455"/>
      <c r="DK13" s="681"/>
      <c r="DL13" s="443" t="s">
        <v>207</v>
      </c>
      <c r="DM13" s="455"/>
      <c r="DN13" s="455"/>
      <c r="DO13" s="455"/>
      <c r="DP13" s="681"/>
      <c r="DQ13" s="443" t="s">
        <v>207</v>
      </c>
      <c r="DR13" s="455"/>
      <c r="DS13" s="455"/>
      <c r="DT13" s="455"/>
      <c r="DU13" s="681"/>
      <c r="DV13" s="399" t="s">
        <v>576</v>
      </c>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t="s">
        <v>557</v>
      </c>
      <c r="BT14" s="419"/>
      <c r="BU14" s="419"/>
      <c r="BV14" s="419"/>
      <c r="BW14" s="419"/>
      <c r="BX14" s="419"/>
      <c r="BY14" s="419"/>
      <c r="BZ14" s="419"/>
      <c r="CA14" s="419"/>
      <c r="CB14" s="419"/>
      <c r="CC14" s="419"/>
      <c r="CD14" s="419"/>
      <c r="CE14" s="419"/>
      <c r="CF14" s="419"/>
      <c r="CG14" s="431"/>
      <c r="CH14" s="443">
        <v>25</v>
      </c>
      <c r="CI14" s="455"/>
      <c r="CJ14" s="455"/>
      <c r="CK14" s="455"/>
      <c r="CL14" s="681"/>
      <c r="CM14" s="443">
        <v>164</v>
      </c>
      <c r="CN14" s="455"/>
      <c r="CO14" s="455"/>
      <c r="CP14" s="455"/>
      <c r="CQ14" s="681"/>
      <c r="CR14" s="443">
        <v>30</v>
      </c>
      <c r="CS14" s="455"/>
      <c r="CT14" s="455"/>
      <c r="CU14" s="455"/>
      <c r="CV14" s="681"/>
      <c r="CW14" s="443" t="s">
        <v>207</v>
      </c>
      <c r="CX14" s="455"/>
      <c r="CY14" s="455"/>
      <c r="CZ14" s="455"/>
      <c r="DA14" s="681"/>
      <c r="DB14" s="443" t="s">
        <v>207</v>
      </c>
      <c r="DC14" s="455"/>
      <c r="DD14" s="455"/>
      <c r="DE14" s="455"/>
      <c r="DF14" s="681"/>
      <c r="DG14" s="443" t="s">
        <v>207</v>
      </c>
      <c r="DH14" s="455"/>
      <c r="DI14" s="455"/>
      <c r="DJ14" s="455"/>
      <c r="DK14" s="681"/>
      <c r="DL14" s="443" t="s">
        <v>207</v>
      </c>
      <c r="DM14" s="455"/>
      <c r="DN14" s="455"/>
      <c r="DO14" s="455"/>
      <c r="DP14" s="681"/>
      <c r="DQ14" s="443" t="s">
        <v>207</v>
      </c>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t="s">
        <v>565</v>
      </c>
      <c r="BT15" s="419"/>
      <c r="BU15" s="419"/>
      <c r="BV15" s="419"/>
      <c r="BW15" s="419"/>
      <c r="BX15" s="419"/>
      <c r="BY15" s="419"/>
      <c r="BZ15" s="419"/>
      <c r="CA15" s="419"/>
      <c r="CB15" s="419"/>
      <c r="CC15" s="419"/>
      <c r="CD15" s="419"/>
      <c r="CE15" s="419"/>
      <c r="CF15" s="419"/>
      <c r="CG15" s="431"/>
      <c r="CH15" s="443">
        <v>0</v>
      </c>
      <c r="CI15" s="455"/>
      <c r="CJ15" s="455"/>
      <c r="CK15" s="455"/>
      <c r="CL15" s="681"/>
      <c r="CM15" s="443">
        <v>16</v>
      </c>
      <c r="CN15" s="455"/>
      <c r="CO15" s="455"/>
      <c r="CP15" s="455"/>
      <c r="CQ15" s="681"/>
      <c r="CR15" s="443">
        <v>1</v>
      </c>
      <c r="CS15" s="455"/>
      <c r="CT15" s="455"/>
      <c r="CU15" s="455"/>
      <c r="CV15" s="681"/>
      <c r="CW15" s="443" t="s">
        <v>207</v>
      </c>
      <c r="CX15" s="455"/>
      <c r="CY15" s="455"/>
      <c r="CZ15" s="455"/>
      <c r="DA15" s="681"/>
      <c r="DB15" s="443" t="s">
        <v>207</v>
      </c>
      <c r="DC15" s="455"/>
      <c r="DD15" s="455"/>
      <c r="DE15" s="455"/>
      <c r="DF15" s="681"/>
      <c r="DG15" s="443" t="s">
        <v>207</v>
      </c>
      <c r="DH15" s="455"/>
      <c r="DI15" s="455"/>
      <c r="DJ15" s="455"/>
      <c r="DK15" s="681"/>
      <c r="DL15" s="443" t="s">
        <v>207</v>
      </c>
      <c r="DM15" s="455"/>
      <c r="DN15" s="455"/>
      <c r="DO15" s="455"/>
      <c r="DP15" s="681"/>
      <c r="DQ15" s="443" t="s">
        <v>207</v>
      </c>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t="s">
        <v>566</v>
      </c>
      <c r="BT16" s="419"/>
      <c r="BU16" s="419"/>
      <c r="BV16" s="419"/>
      <c r="BW16" s="419"/>
      <c r="BX16" s="419"/>
      <c r="BY16" s="419"/>
      <c r="BZ16" s="419"/>
      <c r="CA16" s="419"/>
      <c r="CB16" s="419"/>
      <c r="CC16" s="419"/>
      <c r="CD16" s="419"/>
      <c r="CE16" s="419"/>
      <c r="CF16" s="419"/>
      <c r="CG16" s="431"/>
      <c r="CH16" s="443">
        <v>965</v>
      </c>
      <c r="CI16" s="455"/>
      <c r="CJ16" s="455"/>
      <c r="CK16" s="455"/>
      <c r="CL16" s="681"/>
      <c r="CM16" s="443">
        <v>5161</v>
      </c>
      <c r="CN16" s="455"/>
      <c r="CO16" s="455"/>
      <c r="CP16" s="455"/>
      <c r="CQ16" s="681"/>
      <c r="CR16" s="443">
        <v>2654</v>
      </c>
      <c r="CS16" s="455"/>
      <c r="CT16" s="455"/>
      <c r="CU16" s="455"/>
      <c r="CV16" s="681"/>
      <c r="CW16" s="443">
        <v>6</v>
      </c>
      <c r="CX16" s="455"/>
      <c r="CY16" s="455"/>
      <c r="CZ16" s="455"/>
      <c r="DA16" s="681"/>
      <c r="DB16" s="443">
        <v>5303</v>
      </c>
      <c r="DC16" s="455"/>
      <c r="DD16" s="455"/>
      <c r="DE16" s="455"/>
      <c r="DF16" s="681"/>
      <c r="DG16" s="443" t="s">
        <v>207</v>
      </c>
      <c r="DH16" s="455"/>
      <c r="DI16" s="455"/>
      <c r="DJ16" s="455"/>
      <c r="DK16" s="681"/>
      <c r="DL16" s="443" t="s">
        <v>207</v>
      </c>
      <c r="DM16" s="455"/>
      <c r="DN16" s="455"/>
      <c r="DO16" s="455"/>
      <c r="DP16" s="681"/>
      <c r="DQ16" s="443" t="s">
        <v>207</v>
      </c>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t="s">
        <v>154</v>
      </c>
      <c r="BT17" s="419"/>
      <c r="BU17" s="419"/>
      <c r="BV17" s="419"/>
      <c r="BW17" s="419"/>
      <c r="BX17" s="419"/>
      <c r="BY17" s="419"/>
      <c r="BZ17" s="419"/>
      <c r="CA17" s="419"/>
      <c r="CB17" s="419"/>
      <c r="CC17" s="419"/>
      <c r="CD17" s="419"/>
      <c r="CE17" s="419"/>
      <c r="CF17" s="419"/>
      <c r="CG17" s="431"/>
      <c r="CH17" s="443">
        <v>-64</v>
      </c>
      <c r="CI17" s="455"/>
      <c r="CJ17" s="455"/>
      <c r="CK17" s="455"/>
      <c r="CL17" s="681"/>
      <c r="CM17" s="443">
        <v>4995</v>
      </c>
      <c r="CN17" s="455"/>
      <c r="CO17" s="455"/>
      <c r="CP17" s="455"/>
      <c r="CQ17" s="681"/>
      <c r="CR17" s="443">
        <v>1</v>
      </c>
      <c r="CS17" s="455"/>
      <c r="CT17" s="455"/>
      <c r="CU17" s="455"/>
      <c r="CV17" s="681"/>
      <c r="CW17" s="443">
        <v>52</v>
      </c>
      <c r="CX17" s="455"/>
      <c r="CY17" s="455"/>
      <c r="CZ17" s="455"/>
      <c r="DA17" s="681"/>
      <c r="DB17" s="443" t="s">
        <v>207</v>
      </c>
      <c r="DC17" s="455"/>
      <c r="DD17" s="455"/>
      <c r="DE17" s="455"/>
      <c r="DF17" s="681"/>
      <c r="DG17" s="443" t="s">
        <v>207</v>
      </c>
      <c r="DH17" s="455"/>
      <c r="DI17" s="455"/>
      <c r="DJ17" s="455"/>
      <c r="DK17" s="681"/>
      <c r="DL17" s="443" t="s">
        <v>207</v>
      </c>
      <c r="DM17" s="455"/>
      <c r="DN17" s="455"/>
      <c r="DO17" s="455"/>
      <c r="DP17" s="681"/>
      <c r="DQ17" s="443" t="s">
        <v>207</v>
      </c>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t="s">
        <v>567</v>
      </c>
      <c r="BT18" s="419"/>
      <c r="BU18" s="419"/>
      <c r="BV18" s="419"/>
      <c r="BW18" s="419"/>
      <c r="BX18" s="419"/>
      <c r="BY18" s="419"/>
      <c r="BZ18" s="419"/>
      <c r="CA18" s="419"/>
      <c r="CB18" s="419"/>
      <c r="CC18" s="419"/>
      <c r="CD18" s="419"/>
      <c r="CE18" s="419"/>
      <c r="CF18" s="419"/>
      <c r="CG18" s="431"/>
      <c r="CH18" s="443">
        <v>1217</v>
      </c>
      <c r="CI18" s="455"/>
      <c r="CJ18" s="455"/>
      <c r="CK18" s="455"/>
      <c r="CL18" s="681"/>
      <c r="CM18" s="443">
        <v>7401</v>
      </c>
      <c r="CN18" s="455"/>
      <c r="CO18" s="455"/>
      <c r="CP18" s="455"/>
      <c r="CQ18" s="681"/>
      <c r="CR18" s="443">
        <v>1</v>
      </c>
      <c r="CS18" s="455"/>
      <c r="CT18" s="455"/>
      <c r="CU18" s="455"/>
      <c r="CV18" s="681"/>
      <c r="CW18" s="443" t="s">
        <v>207</v>
      </c>
      <c r="CX18" s="455"/>
      <c r="CY18" s="455"/>
      <c r="CZ18" s="455"/>
      <c r="DA18" s="681"/>
      <c r="DB18" s="443" t="s">
        <v>207</v>
      </c>
      <c r="DC18" s="455"/>
      <c r="DD18" s="455"/>
      <c r="DE18" s="455"/>
      <c r="DF18" s="681"/>
      <c r="DG18" s="443" t="s">
        <v>207</v>
      </c>
      <c r="DH18" s="455"/>
      <c r="DI18" s="455"/>
      <c r="DJ18" s="455"/>
      <c r="DK18" s="681"/>
      <c r="DL18" s="443" t="s">
        <v>207</v>
      </c>
      <c r="DM18" s="455"/>
      <c r="DN18" s="455"/>
      <c r="DO18" s="455"/>
      <c r="DP18" s="681"/>
      <c r="DQ18" s="443" t="s">
        <v>207</v>
      </c>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t="s">
        <v>459</v>
      </c>
      <c r="BT19" s="419"/>
      <c r="BU19" s="419"/>
      <c r="BV19" s="419"/>
      <c r="BW19" s="419"/>
      <c r="BX19" s="419"/>
      <c r="BY19" s="419"/>
      <c r="BZ19" s="419"/>
      <c r="CA19" s="419"/>
      <c r="CB19" s="419"/>
      <c r="CC19" s="419"/>
      <c r="CD19" s="419"/>
      <c r="CE19" s="419"/>
      <c r="CF19" s="419"/>
      <c r="CG19" s="431"/>
      <c r="CH19" s="443">
        <v>-23</v>
      </c>
      <c r="CI19" s="455"/>
      <c r="CJ19" s="455"/>
      <c r="CK19" s="455"/>
      <c r="CL19" s="681"/>
      <c r="CM19" s="443">
        <v>205</v>
      </c>
      <c r="CN19" s="455"/>
      <c r="CO19" s="455"/>
      <c r="CP19" s="455"/>
      <c r="CQ19" s="681"/>
      <c r="CR19" s="443">
        <v>20</v>
      </c>
      <c r="CS19" s="455"/>
      <c r="CT19" s="455"/>
      <c r="CU19" s="455"/>
      <c r="CV19" s="681"/>
      <c r="CW19" s="443">
        <v>7</v>
      </c>
      <c r="CX19" s="455"/>
      <c r="CY19" s="455"/>
      <c r="CZ19" s="455"/>
      <c r="DA19" s="681"/>
      <c r="DB19" s="443" t="s">
        <v>207</v>
      </c>
      <c r="DC19" s="455"/>
      <c r="DD19" s="455"/>
      <c r="DE19" s="455"/>
      <c r="DF19" s="681"/>
      <c r="DG19" s="443" t="s">
        <v>207</v>
      </c>
      <c r="DH19" s="455"/>
      <c r="DI19" s="455"/>
      <c r="DJ19" s="455"/>
      <c r="DK19" s="681"/>
      <c r="DL19" s="443" t="s">
        <v>207</v>
      </c>
      <c r="DM19" s="455"/>
      <c r="DN19" s="455"/>
      <c r="DO19" s="455"/>
      <c r="DP19" s="681"/>
      <c r="DQ19" s="443" t="s">
        <v>207</v>
      </c>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473</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256</v>
      </c>
      <c r="B23" s="400" t="s">
        <v>313</v>
      </c>
      <c r="C23" s="420"/>
      <c r="D23" s="420"/>
      <c r="E23" s="420"/>
      <c r="F23" s="420"/>
      <c r="G23" s="420"/>
      <c r="H23" s="420"/>
      <c r="I23" s="420"/>
      <c r="J23" s="420"/>
      <c r="K23" s="420"/>
      <c r="L23" s="420"/>
      <c r="M23" s="420"/>
      <c r="N23" s="420"/>
      <c r="O23" s="420"/>
      <c r="P23" s="432"/>
      <c r="Q23" s="439">
        <v>177128</v>
      </c>
      <c r="R23" s="451"/>
      <c r="S23" s="451"/>
      <c r="T23" s="451"/>
      <c r="U23" s="451"/>
      <c r="V23" s="451">
        <v>171232</v>
      </c>
      <c r="W23" s="451"/>
      <c r="X23" s="451"/>
      <c r="Y23" s="451"/>
      <c r="Z23" s="451"/>
      <c r="AA23" s="451">
        <v>5896</v>
      </c>
      <c r="AB23" s="451"/>
      <c r="AC23" s="451"/>
      <c r="AD23" s="451"/>
      <c r="AE23" s="493"/>
      <c r="AF23" s="507">
        <v>4031</v>
      </c>
      <c r="AG23" s="451"/>
      <c r="AH23" s="451"/>
      <c r="AI23" s="451"/>
      <c r="AJ23" s="525"/>
      <c r="AK23" s="533"/>
      <c r="AL23" s="454"/>
      <c r="AM23" s="454"/>
      <c r="AN23" s="454"/>
      <c r="AO23" s="454"/>
      <c r="AP23" s="451">
        <v>156024</v>
      </c>
      <c r="AQ23" s="451"/>
      <c r="AR23" s="451"/>
      <c r="AS23" s="451"/>
      <c r="AT23" s="451"/>
      <c r="AU23" s="566"/>
      <c r="AV23" s="566"/>
      <c r="AW23" s="566"/>
      <c r="AX23" s="566"/>
      <c r="AY23" s="589"/>
      <c r="AZ23" s="594" t="s">
        <v>207</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402</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430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454</v>
      </c>
      <c r="B26" s="396"/>
      <c r="C26" s="396"/>
      <c r="D26" s="396"/>
      <c r="E26" s="396"/>
      <c r="F26" s="396"/>
      <c r="G26" s="396"/>
      <c r="H26" s="396"/>
      <c r="I26" s="396"/>
      <c r="J26" s="396"/>
      <c r="K26" s="396"/>
      <c r="L26" s="396"/>
      <c r="M26" s="396"/>
      <c r="N26" s="396"/>
      <c r="O26" s="396"/>
      <c r="P26" s="428"/>
      <c r="Q26" s="434" t="s">
        <v>475</v>
      </c>
      <c r="R26" s="446"/>
      <c r="S26" s="446"/>
      <c r="T26" s="446"/>
      <c r="U26" s="457"/>
      <c r="V26" s="434" t="s">
        <v>476</v>
      </c>
      <c r="W26" s="446"/>
      <c r="X26" s="446"/>
      <c r="Y26" s="446"/>
      <c r="Z26" s="457"/>
      <c r="AA26" s="434" t="s">
        <v>477</v>
      </c>
      <c r="AB26" s="446"/>
      <c r="AC26" s="446"/>
      <c r="AD26" s="446"/>
      <c r="AE26" s="446"/>
      <c r="AF26" s="508" t="s">
        <v>252</v>
      </c>
      <c r="AG26" s="519"/>
      <c r="AH26" s="519"/>
      <c r="AI26" s="519"/>
      <c r="AJ26" s="526"/>
      <c r="AK26" s="446" t="s">
        <v>400</v>
      </c>
      <c r="AL26" s="446"/>
      <c r="AM26" s="446"/>
      <c r="AN26" s="446"/>
      <c r="AO26" s="457"/>
      <c r="AP26" s="434" t="s">
        <v>372</v>
      </c>
      <c r="AQ26" s="446"/>
      <c r="AR26" s="446"/>
      <c r="AS26" s="446"/>
      <c r="AT26" s="457"/>
      <c r="AU26" s="434" t="s">
        <v>478</v>
      </c>
      <c r="AV26" s="446"/>
      <c r="AW26" s="446"/>
      <c r="AX26" s="446"/>
      <c r="AY26" s="457"/>
      <c r="AZ26" s="434" t="s">
        <v>479</v>
      </c>
      <c r="BA26" s="446"/>
      <c r="BB26" s="446"/>
      <c r="BC26" s="446"/>
      <c r="BD26" s="457"/>
      <c r="BE26" s="434" t="s">
        <v>460</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243</v>
      </c>
      <c r="C28" s="418"/>
      <c r="D28" s="418"/>
      <c r="E28" s="418"/>
      <c r="F28" s="418"/>
      <c r="G28" s="418"/>
      <c r="H28" s="418"/>
      <c r="I28" s="418"/>
      <c r="J28" s="418"/>
      <c r="K28" s="418"/>
      <c r="L28" s="418"/>
      <c r="M28" s="418"/>
      <c r="N28" s="418"/>
      <c r="O28" s="418"/>
      <c r="P28" s="430"/>
      <c r="Q28" s="440">
        <v>35043</v>
      </c>
      <c r="R28" s="452"/>
      <c r="S28" s="452"/>
      <c r="T28" s="452"/>
      <c r="U28" s="452"/>
      <c r="V28" s="452">
        <v>33883</v>
      </c>
      <c r="W28" s="452"/>
      <c r="X28" s="452"/>
      <c r="Y28" s="452"/>
      <c r="Z28" s="452"/>
      <c r="AA28" s="452">
        <v>1160</v>
      </c>
      <c r="AB28" s="452"/>
      <c r="AC28" s="452"/>
      <c r="AD28" s="452"/>
      <c r="AE28" s="494"/>
      <c r="AF28" s="510">
        <v>1160</v>
      </c>
      <c r="AG28" s="452"/>
      <c r="AH28" s="452"/>
      <c r="AI28" s="452"/>
      <c r="AJ28" s="528"/>
      <c r="AK28" s="534">
        <v>2580</v>
      </c>
      <c r="AL28" s="452"/>
      <c r="AM28" s="452"/>
      <c r="AN28" s="452"/>
      <c r="AO28" s="452"/>
      <c r="AP28" s="452">
        <v>49</v>
      </c>
      <c r="AQ28" s="452"/>
      <c r="AR28" s="452"/>
      <c r="AS28" s="452"/>
      <c r="AT28" s="452"/>
      <c r="AU28" s="452">
        <v>4</v>
      </c>
      <c r="AV28" s="452"/>
      <c r="AW28" s="452"/>
      <c r="AX28" s="452"/>
      <c r="AY28" s="452"/>
      <c r="AZ28" s="595" t="s">
        <v>207</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29</v>
      </c>
      <c r="C29" s="419"/>
      <c r="D29" s="419"/>
      <c r="E29" s="419"/>
      <c r="F29" s="419"/>
      <c r="G29" s="419"/>
      <c r="H29" s="419"/>
      <c r="I29" s="419"/>
      <c r="J29" s="419"/>
      <c r="K29" s="419"/>
      <c r="L29" s="419"/>
      <c r="M29" s="419"/>
      <c r="N29" s="419"/>
      <c r="O29" s="419"/>
      <c r="P29" s="431"/>
      <c r="Q29" s="437">
        <v>35114</v>
      </c>
      <c r="R29" s="449"/>
      <c r="S29" s="449"/>
      <c r="T29" s="449"/>
      <c r="U29" s="449"/>
      <c r="V29" s="449">
        <v>34235</v>
      </c>
      <c r="W29" s="449"/>
      <c r="X29" s="449"/>
      <c r="Y29" s="449"/>
      <c r="Z29" s="449"/>
      <c r="AA29" s="449">
        <v>879</v>
      </c>
      <c r="AB29" s="449"/>
      <c r="AC29" s="449"/>
      <c r="AD29" s="449"/>
      <c r="AE29" s="460"/>
      <c r="AF29" s="506">
        <v>879</v>
      </c>
      <c r="AG29" s="455"/>
      <c r="AH29" s="455"/>
      <c r="AI29" s="455"/>
      <c r="AJ29" s="524"/>
      <c r="AK29" s="459">
        <v>5164</v>
      </c>
      <c r="AL29" s="449"/>
      <c r="AM29" s="449"/>
      <c r="AN29" s="449"/>
      <c r="AO29" s="449"/>
      <c r="AP29" s="449" t="s">
        <v>207</v>
      </c>
      <c r="AQ29" s="449"/>
      <c r="AR29" s="449"/>
      <c r="AS29" s="449"/>
      <c r="AT29" s="449"/>
      <c r="AU29" s="449" t="s">
        <v>207</v>
      </c>
      <c r="AV29" s="449"/>
      <c r="AW29" s="449"/>
      <c r="AX29" s="449"/>
      <c r="AY29" s="449"/>
      <c r="AZ29" s="596" t="s">
        <v>207</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233</v>
      </c>
      <c r="C30" s="419"/>
      <c r="D30" s="419"/>
      <c r="E30" s="419"/>
      <c r="F30" s="419"/>
      <c r="G30" s="419"/>
      <c r="H30" s="419"/>
      <c r="I30" s="419"/>
      <c r="J30" s="419"/>
      <c r="K30" s="419"/>
      <c r="L30" s="419"/>
      <c r="M30" s="419"/>
      <c r="N30" s="419"/>
      <c r="O30" s="419"/>
      <c r="P30" s="431"/>
      <c r="Q30" s="437">
        <v>5331</v>
      </c>
      <c r="R30" s="449"/>
      <c r="S30" s="449"/>
      <c r="T30" s="449"/>
      <c r="U30" s="449"/>
      <c r="V30" s="449">
        <v>5323</v>
      </c>
      <c r="W30" s="449"/>
      <c r="X30" s="449"/>
      <c r="Y30" s="449"/>
      <c r="Z30" s="449"/>
      <c r="AA30" s="449">
        <v>9</v>
      </c>
      <c r="AB30" s="449"/>
      <c r="AC30" s="449"/>
      <c r="AD30" s="449"/>
      <c r="AE30" s="460"/>
      <c r="AF30" s="506">
        <v>9</v>
      </c>
      <c r="AG30" s="455"/>
      <c r="AH30" s="455"/>
      <c r="AI30" s="455"/>
      <c r="AJ30" s="524"/>
      <c r="AK30" s="459">
        <v>1041</v>
      </c>
      <c r="AL30" s="449"/>
      <c r="AM30" s="449"/>
      <c r="AN30" s="449"/>
      <c r="AO30" s="449"/>
      <c r="AP30" s="449" t="s">
        <v>207</v>
      </c>
      <c r="AQ30" s="449"/>
      <c r="AR30" s="449"/>
      <c r="AS30" s="449"/>
      <c r="AT30" s="449"/>
      <c r="AU30" s="449" t="s">
        <v>207</v>
      </c>
      <c r="AV30" s="449"/>
      <c r="AW30" s="449"/>
      <c r="AX30" s="449"/>
      <c r="AY30" s="449"/>
      <c r="AZ30" s="596" t="s">
        <v>207</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481</v>
      </c>
      <c r="C31" s="419"/>
      <c r="D31" s="419"/>
      <c r="E31" s="419"/>
      <c r="F31" s="419"/>
      <c r="G31" s="419"/>
      <c r="H31" s="419"/>
      <c r="I31" s="419"/>
      <c r="J31" s="419"/>
      <c r="K31" s="419"/>
      <c r="L31" s="419"/>
      <c r="M31" s="419"/>
      <c r="N31" s="419"/>
      <c r="O31" s="419"/>
      <c r="P31" s="431"/>
      <c r="Q31" s="437">
        <v>93</v>
      </c>
      <c r="R31" s="449"/>
      <c r="S31" s="449"/>
      <c r="T31" s="449"/>
      <c r="U31" s="449"/>
      <c r="V31" s="449">
        <v>76</v>
      </c>
      <c r="W31" s="449"/>
      <c r="X31" s="449"/>
      <c r="Y31" s="449"/>
      <c r="Z31" s="449"/>
      <c r="AA31" s="449">
        <v>17</v>
      </c>
      <c r="AB31" s="449"/>
      <c r="AC31" s="449"/>
      <c r="AD31" s="449"/>
      <c r="AE31" s="460"/>
      <c r="AF31" s="506">
        <v>17</v>
      </c>
      <c r="AG31" s="455"/>
      <c r="AH31" s="455"/>
      <c r="AI31" s="455"/>
      <c r="AJ31" s="524"/>
      <c r="AK31" s="459" t="s">
        <v>207</v>
      </c>
      <c r="AL31" s="449"/>
      <c r="AM31" s="449"/>
      <c r="AN31" s="449"/>
      <c r="AO31" s="449"/>
      <c r="AP31" s="449" t="s">
        <v>207</v>
      </c>
      <c r="AQ31" s="449"/>
      <c r="AR31" s="449"/>
      <c r="AS31" s="449"/>
      <c r="AT31" s="449"/>
      <c r="AU31" s="449" t="s">
        <v>207</v>
      </c>
      <c r="AV31" s="449"/>
      <c r="AW31" s="449"/>
      <c r="AX31" s="449"/>
      <c r="AY31" s="449"/>
      <c r="AZ31" s="596" t="s">
        <v>207</v>
      </c>
      <c r="BA31" s="596"/>
      <c r="BB31" s="596"/>
      <c r="BC31" s="596"/>
      <c r="BD31" s="596"/>
      <c r="BE31" s="564" t="s">
        <v>25</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t="s">
        <v>483</v>
      </c>
      <c r="C32" s="419"/>
      <c r="D32" s="419"/>
      <c r="E32" s="419"/>
      <c r="F32" s="419"/>
      <c r="G32" s="419"/>
      <c r="H32" s="419"/>
      <c r="I32" s="419"/>
      <c r="J32" s="419"/>
      <c r="K32" s="419"/>
      <c r="L32" s="419"/>
      <c r="M32" s="419"/>
      <c r="N32" s="419"/>
      <c r="O32" s="419"/>
      <c r="P32" s="431"/>
      <c r="Q32" s="437">
        <v>6947</v>
      </c>
      <c r="R32" s="449"/>
      <c r="S32" s="449"/>
      <c r="T32" s="449"/>
      <c r="U32" s="449"/>
      <c r="V32" s="449">
        <v>5728</v>
      </c>
      <c r="W32" s="449"/>
      <c r="X32" s="449"/>
      <c r="Y32" s="449"/>
      <c r="Z32" s="449"/>
      <c r="AA32" s="449">
        <v>1219</v>
      </c>
      <c r="AB32" s="449"/>
      <c r="AC32" s="449"/>
      <c r="AD32" s="449"/>
      <c r="AE32" s="460"/>
      <c r="AF32" s="506">
        <v>14723</v>
      </c>
      <c r="AG32" s="455"/>
      <c r="AH32" s="455"/>
      <c r="AI32" s="455"/>
      <c r="AJ32" s="524"/>
      <c r="AK32" s="459">
        <v>449</v>
      </c>
      <c r="AL32" s="449"/>
      <c r="AM32" s="449"/>
      <c r="AN32" s="449"/>
      <c r="AO32" s="449"/>
      <c r="AP32" s="449">
        <v>30729</v>
      </c>
      <c r="AQ32" s="449"/>
      <c r="AR32" s="449"/>
      <c r="AS32" s="449"/>
      <c r="AT32" s="449"/>
      <c r="AU32" s="449">
        <v>3841</v>
      </c>
      <c r="AV32" s="449"/>
      <c r="AW32" s="449"/>
      <c r="AX32" s="449"/>
      <c r="AY32" s="449"/>
      <c r="AZ32" s="596" t="s">
        <v>207</v>
      </c>
      <c r="BA32" s="596"/>
      <c r="BB32" s="596"/>
      <c r="BC32" s="596"/>
      <c r="BD32" s="596"/>
      <c r="BE32" s="564" t="s">
        <v>312</v>
      </c>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t="s">
        <v>364</v>
      </c>
      <c r="C33" s="419"/>
      <c r="D33" s="419"/>
      <c r="E33" s="419"/>
      <c r="F33" s="419"/>
      <c r="G33" s="419"/>
      <c r="H33" s="419"/>
      <c r="I33" s="419"/>
      <c r="J33" s="419"/>
      <c r="K33" s="419"/>
      <c r="L33" s="419"/>
      <c r="M33" s="419"/>
      <c r="N33" s="419"/>
      <c r="O33" s="419"/>
      <c r="P33" s="431"/>
      <c r="Q33" s="437">
        <v>14205</v>
      </c>
      <c r="R33" s="449"/>
      <c r="S33" s="449"/>
      <c r="T33" s="449"/>
      <c r="U33" s="449"/>
      <c r="V33" s="449">
        <v>11529</v>
      </c>
      <c r="W33" s="449"/>
      <c r="X33" s="449"/>
      <c r="Y33" s="449"/>
      <c r="Z33" s="449"/>
      <c r="AA33" s="449">
        <v>2676</v>
      </c>
      <c r="AB33" s="449"/>
      <c r="AC33" s="449"/>
      <c r="AD33" s="449"/>
      <c r="AE33" s="460"/>
      <c r="AF33" s="506">
        <v>5790</v>
      </c>
      <c r="AG33" s="455"/>
      <c r="AH33" s="455"/>
      <c r="AI33" s="455"/>
      <c r="AJ33" s="524"/>
      <c r="AK33" s="459">
        <v>4557</v>
      </c>
      <c r="AL33" s="449"/>
      <c r="AM33" s="449"/>
      <c r="AN33" s="449"/>
      <c r="AO33" s="449"/>
      <c r="AP33" s="449">
        <v>76412</v>
      </c>
      <c r="AQ33" s="449"/>
      <c r="AR33" s="449"/>
      <c r="AS33" s="449"/>
      <c r="AT33" s="449"/>
      <c r="AU33" s="449">
        <v>40422</v>
      </c>
      <c r="AV33" s="449"/>
      <c r="AW33" s="449"/>
      <c r="AX33" s="449"/>
      <c r="AY33" s="449"/>
      <c r="AZ33" s="596" t="s">
        <v>207</v>
      </c>
      <c r="BA33" s="596"/>
      <c r="BB33" s="596"/>
      <c r="BC33" s="596"/>
      <c r="BD33" s="596"/>
      <c r="BE33" s="564" t="s">
        <v>312</v>
      </c>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t="s">
        <v>294</v>
      </c>
      <c r="C34" s="419"/>
      <c r="D34" s="419"/>
      <c r="E34" s="419"/>
      <c r="F34" s="419"/>
      <c r="G34" s="419"/>
      <c r="H34" s="419"/>
      <c r="I34" s="419"/>
      <c r="J34" s="419"/>
      <c r="K34" s="419"/>
      <c r="L34" s="419"/>
      <c r="M34" s="419"/>
      <c r="N34" s="419"/>
      <c r="O34" s="419"/>
      <c r="P34" s="431"/>
      <c r="Q34" s="437">
        <v>97</v>
      </c>
      <c r="R34" s="449"/>
      <c r="S34" s="449"/>
      <c r="T34" s="449"/>
      <c r="U34" s="449"/>
      <c r="V34" s="449">
        <v>111</v>
      </c>
      <c r="W34" s="449"/>
      <c r="X34" s="449"/>
      <c r="Y34" s="449"/>
      <c r="Z34" s="449"/>
      <c r="AA34" s="449">
        <v>-15</v>
      </c>
      <c r="AB34" s="449"/>
      <c r="AC34" s="449"/>
      <c r="AD34" s="449"/>
      <c r="AE34" s="460"/>
      <c r="AF34" s="506">
        <v>90</v>
      </c>
      <c r="AG34" s="455"/>
      <c r="AH34" s="455"/>
      <c r="AI34" s="455"/>
      <c r="AJ34" s="524"/>
      <c r="AK34" s="459">
        <v>65</v>
      </c>
      <c r="AL34" s="449"/>
      <c r="AM34" s="449"/>
      <c r="AN34" s="449"/>
      <c r="AO34" s="449"/>
      <c r="AP34" s="449">
        <v>375</v>
      </c>
      <c r="AQ34" s="449"/>
      <c r="AR34" s="449"/>
      <c r="AS34" s="449"/>
      <c r="AT34" s="449"/>
      <c r="AU34" s="449">
        <v>370</v>
      </c>
      <c r="AV34" s="449"/>
      <c r="AW34" s="449"/>
      <c r="AX34" s="449"/>
      <c r="AY34" s="449"/>
      <c r="AZ34" s="596" t="s">
        <v>207</v>
      </c>
      <c r="BA34" s="596"/>
      <c r="BB34" s="596"/>
      <c r="BC34" s="596"/>
      <c r="BD34" s="596"/>
      <c r="BE34" s="564" t="s">
        <v>312</v>
      </c>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t="s">
        <v>276</v>
      </c>
      <c r="C35" s="419"/>
      <c r="D35" s="419"/>
      <c r="E35" s="419"/>
      <c r="F35" s="419"/>
      <c r="G35" s="419"/>
      <c r="H35" s="419"/>
      <c r="I35" s="419"/>
      <c r="J35" s="419"/>
      <c r="K35" s="419"/>
      <c r="L35" s="419"/>
      <c r="M35" s="419"/>
      <c r="N35" s="419"/>
      <c r="O35" s="419"/>
      <c r="P35" s="431"/>
      <c r="Q35" s="437">
        <v>252</v>
      </c>
      <c r="R35" s="449"/>
      <c r="S35" s="449"/>
      <c r="T35" s="449"/>
      <c r="U35" s="449"/>
      <c r="V35" s="449">
        <v>195</v>
      </c>
      <c r="W35" s="449"/>
      <c r="X35" s="449"/>
      <c r="Y35" s="449"/>
      <c r="Z35" s="449"/>
      <c r="AA35" s="449">
        <v>57</v>
      </c>
      <c r="AB35" s="449"/>
      <c r="AC35" s="449"/>
      <c r="AD35" s="449"/>
      <c r="AE35" s="460"/>
      <c r="AF35" s="506">
        <v>1527</v>
      </c>
      <c r="AG35" s="455"/>
      <c r="AH35" s="455"/>
      <c r="AI35" s="455"/>
      <c r="AJ35" s="524"/>
      <c r="AK35" s="459" t="s">
        <v>207</v>
      </c>
      <c r="AL35" s="449"/>
      <c r="AM35" s="449"/>
      <c r="AN35" s="449"/>
      <c r="AO35" s="449"/>
      <c r="AP35" s="449" t="s">
        <v>207</v>
      </c>
      <c r="AQ35" s="449"/>
      <c r="AR35" s="449"/>
      <c r="AS35" s="449"/>
      <c r="AT35" s="449"/>
      <c r="AU35" s="449" t="s">
        <v>207</v>
      </c>
      <c r="AV35" s="449"/>
      <c r="AW35" s="449"/>
      <c r="AX35" s="449"/>
      <c r="AY35" s="449"/>
      <c r="AZ35" s="596" t="s">
        <v>207</v>
      </c>
      <c r="BA35" s="596"/>
      <c r="BB35" s="596"/>
      <c r="BC35" s="596"/>
      <c r="BD35" s="596"/>
      <c r="BE35" s="564" t="s">
        <v>312</v>
      </c>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t="s">
        <v>484</v>
      </c>
      <c r="C36" s="419"/>
      <c r="D36" s="419"/>
      <c r="E36" s="419"/>
      <c r="F36" s="419"/>
      <c r="G36" s="419"/>
      <c r="H36" s="419"/>
      <c r="I36" s="419"/>
      <c r="J36" s="419"/>
      <c r="K36" s="419"/>
      <c r="L36" s="419"/>
      <c r="M36" s="419"/>
      <c r="N36" s="419"/>
      <c r="O36" s="419"/>
      <c r="P36" s="431"/>
      <c r="Q36" s="437">
        <v>80</v>
      </c>
      <c r="R36" s="449"/>
      <c r="S36" s="449"/>
      <c r="T36" s="449"/>
      <c r="U36" s="449"/>
      <c r="V36" s="449">
        <v>80</v>
      </c>
      <c r="W36" s="449"/>
      <c r="X36" s="449"/>
      <c r="Y36" s="449"/>
      <c r="Z36" s="449"/>
      <c r="AA36" s="449">
        <v>0</v>
      </c>
      <c r="AB36" s="449"/>
      <c r="AC36" s="449"/>
      <c r="AD36" s="449"/>
      <c r="AE36" s="460"/>
      <c r="AF36" s="506">
        <v>0</v>
      </c>
      <c r="AG36" s="455"/>
      <c r="AH36" s="455"/>
      <c r="AI36" s="455"/>
      <c r="AJ36" s="524"/>
      <c r="AK36" s="459">
        <v>76</v>
      </c>
      <c r="AL36" s="449"/>
      <c r="AM36" s="449"/>
      <c r="AN36" s="449"/>
      <c r="AO36" s="449"/>
      <c r="AP36" s="449">
        <v>4</v>
      </c>
      <c r="AQ36" s="449"/>
      <c r="AR36" s="449"/>
      <c r="AS36" s="449"/>
      <c r="AT36" s="449"/>
      <c r="AU36" s="449">
        <v>4</v>
      </c>
      <c r="AV36" s="449"/>
      <c r="AW36" s="449"/>
      <c r="AX36" s="449"/>
      <c r="AY36" s="449"/>
      <c r="AZ36" s="596" t="s">
        <v>207</v>
      </c>
      <c r="BA36" s="596"/>
      <c r="BB36" s="596"/>
      <c r="BC36" s="596"/>
      <c r="BD36" s="596"/>
      <c r="BE36" s="564" t="s">
        <v>25</v>
      </c>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485</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256</v>
      </c>
      <c r="B63" s="400" t="s">
        <v>388</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f>SUM(AF28:AJ62)</f>
        <v>24195</v>
      </c>
      <c r="AG63" s="451"/>
      <c r="AH63" s="451"/>
      <c r="AI63" s="451"/>
      <c r="AJ63" s="525"/>
      <c r="AK63" s="533"/>
      <c r="AL63" s="454"/>
      <c r="AM63" s="454"/>
      <c r="AN63" s="454"/>
      <c r="AO63" s="454"/>
      <c r="AP63" s="451">
        <f>SUM(AP28:AT62)</f>
        <v>107569</v>
      </c>
      <c r="AQ63" s="451"/>
      <c r="AR63" s="451"/>
      <c r="AS63" s="451"/>
      <c r="AT63" s="451"/>
      <c r="AU63" s="451">
        <f>SUM(AU28:AY62)</f>
        <v>44641</v>
      </c>
      <c r="AV63" s="451"/>
      <c r="AW63" s="451"/>
      <c r="AX63" s="451"/>
      <c r="AY63" s="451"/>
      <c r="AZ63" s="598"/>
      <c r="BA63" s="598"/>
      <c r="BB63" s="598"/>
      <c r="BC63" s="598"/>
      <c r="BD63" s="598"/>
      <c r="BE63" s="566"/>
      <c r="BF63" s="566"/>
      <c r="BG63" s="566"/>
      <c r="BH63" s="566"/>
      <c r="BI63" s="589"/>
      <c r="BJ63" s="594" t="s">
        <v>207</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471</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466</v>
      </c>
      <c r="B66" s="396"/>
      <c r="C66" s="396"/>
      <c r="D66" s="396"/>
      <c r="E66" s="396"/>
      <c r="F66" s="396"/>
      <c r="G66" s="396"/>
      <c r="H66" s="396"/>
      <c r="I66" s="396"/>
      <c r="J66" s="396"/>
      <c r="K66" s="396"/>
      <c r="L66" s="396"/>
      <c r="M66" s="396"/>
      <c r="N66" s="396"/>
      <c r="O66" s="396"/>
      <c r="P66" s="428"/>
      <c r="Q66" s="434" t="s">
        <v>475</v>
      </c>
      <c r="R66" s="446"/>
      <c r="S66" s="446"/>
      <c r="T66" s="446"/>
      <c r="U66" s="457"/>
      <c r="V66" s="434" t="s">
        <v>476</v>
      </c>
      <c r="W66" s="446"/>
      <c r="X66" s="446"/>
      <c r="Y66" s="446"/>
      <c r="Z66" s="457"/>
      <c r="AA66" s="434" t="s">
        <v>477</v>
      </c>
      <c r="AB66" s="446"/>
      <c r="AC66" s="446"/>
      <c r="AD66" s="446"/>
      <c r="AE66" s="457"/>
      <c r="AF66" s="511" t="s">
        <v>252</v>
      </c>
      <c r="AG66" s="519"/>
      <c r="AH66" s="519"/>
      <c r="AI66" s="519"/>
      <c r="AJ66" s="529"/>
      <c r="AK66" s="434" t="s">
        <v>400</v>
      </c>
      <c r="AL66" s="396"/>
      <c r="AM66" s="396"/>
      <c r="AN66" s="396"/>
      <c r="AO66" s="428"/>
      <c r="AP66" s="434" t="s">
        <v>372</v>
      </c>
      <c r="AQ66" s="446"/>
      <c r="AR66" s="446"/>
      <c r="AS66" s="446"/>
      <c r="AT66" s="457"/>
      <c r="AU66" s="434" t="s">
        <v>486</v>
      </c>
      <c r="AV66" s="446"/>
      <c r="AW66" s="446"/>
      <c r="AX66" s="446"/>
      <c r="AY66" s="457"/>
      <c r="AZ66" s="434" t="s">
        <v>460</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569</v>
      </c>
      <c r="C68" s="418"/>
      <c r="D68" s="418"/>
      <c r="E68" s="418"/>
      <c r="F68" s="418"/>
      <c r="G68" s="418"/>
      <c r="H68" s="418"/>
      <c r="I68" s="418"/>
      <c r="J68" s="418"/>
      <c r="K68" s="418"/>
      <c r="L68" s="418"/>
      <c r="M68" s="418"/>
      <c r="N68" s="418"/>
      <c r="O68" s="418"/>
      <c r="P68" s="430"/>
      <c r="Q68" s="436"/>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139</v>
      </c>
      <c r="C69" s="419"/>
      <c r="D69" s="419"/>
      <c r="E69" s="419"/>
      <c r="F69" s="419"/>
      <c r="G69" s="419"/>
      <c r="H69" s="419"/>
      <c r="I69" s="419"/>
      <c r="J69" s="419"/>
      <c r="K69" s="419"/>
      <c r="L69" s="419"/>
      <c r="M69" s="419"/>
      <c r="N69" s="419"/>
      <c r="O69" s="419"/>
      <c r="P69" s="431"/>
      <c r="Q69" s="437">
        <v>584</v>
      </c>
      <c r="R69" s="449"/>
      <c r="S69" s="449"/>
      <c r="T69" s="449"/>
      <c r="U69" s="449"/>
      <c r="V69" s="449">
        <v>447</v>
      </c>
      <c r="W69" s="449"/>
      <c r="X69" s="449"/>
      <c r="Y69" s="449"/>
      <c r="Z69" s="449"/>
      <c r="AA69" s="449">
        <v>137</v>
      </c>
      <c r="AB69" s="449"/>
      <c r="AC69" s="449"/>
      <c r="AD69" s="449"/>
      <c r="AE69" s="449"/>
      <c r="AF69" s="449">
        <v>137</v>
      </c>
      <c r="AG69" s="449"/>
      <c r="AH69" s="449"/>
      <c r="AI69" s="449"/>
      <c r="AJ69" s="449"/>
      <c r="AK69" s="460" t="s">
        <v>207</v>
      </c>
      <c r="AL69" s="455"/>
      <c r="AM69" s="455"/>
      <c r="AN69" s="455"/>
      <c r="AO69" s="459"/>
      <c r="AP69" s="460" t="s">
        <v>207</v>
      </c>
      <c r="AQ69" s="455"/>
      <c r="AR69" s="455"/>
      <c r="AS69" s="455"/>
      <c r="AT69" s="459"/>
      <c r="AU69" s="460" t="s">
        <v>207</v>
      </c>
      <c r="AV69" s="455"/>
      <c r="AW69" s="455"/>
      <c r="AX69" s="455"/>
      <c r="AY69" s="45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570</v>
      </c>
      <c r="C70" s="419"/>
      <c r="D70" s="419"/>
      <c r="E70" s="419"/>
      <c r="F70" s="419"/>
      <c r="G70" s="419"/>
      <c r="H70" s="419"/>
      <c r="I70" s="419"/>
      <c r="J70" s="419"/>
      <c r="K70" s="419"/>
      <c r="L70" s="419"/>
      <c r="M70" s="419"/>
      <c r="N70" s="419"/>
      <c r="O70" s="419"/>
      <c r="P70" s="431"/>
      <c r="Q70" s="437">
        <v>574</v>
      </c>
      <c r="R70" s="449"/>
      <c r="S70" s="449"/>
      <c r="T70" s="449"/>
      <c r="U70" s="449"/>
      <c r="V70" s="449">
        <v>570</v>
      </c>
      <c r="W70" s="449"/>
      <c r="X70" s="449"/>
      <c r="Y70" s="449"/>
      <c r="Z70" s="449"/>
      <c r="AA70" s="449">
        <v>4</v>
      </c>
      <c r="AB70" s="449"/>
      <c r="AC70" s="449"/>
      <c r="AD70" s="449"/>
      <c r="AE70" s="449"/>
      <c r="AF70" s="449">
        <v>4</v>
      </c>
      <c r="AG70" s="449"/>
      <c r="AH70" s="449"/>
      <c r="AI70" s="449"/>
      <c r="AJ70" s="449"/>
      <c r="AK70" s="449">
        <v>0</v>
      </c>
      <c r="AL70" s="449"/>
      <c r="AM70" s="449"/>
      <c r="AN70" s="449"/>
      <c r="AO70" s="449"/>
      <c r="AP70" s="449">
        <v>130</v>
      </c>
      <c r="AQ70" s="449"/>
      <c r="AR70" s="449"/>
      <c r="AS70" s="449"/>
      <c r="AT70" s="449"/>
      <c r="AU70" s="449">
        <v>81</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515</v>
      </c>
      <c r="C71" s="419"/>
      <c r="D71" s="419"/>
      <c r="E71" s="419"/>
      <c r="F71" s="419"/>
      <c r="G71" s="419"/>
      <c r="H71" s="419"/>
      <c r="I71" s="419"/>
      <c r="J71" s="419"/>
      <c r="K71" s="419"/>
      <c r="L71" s="419"/>
      <c r="M71" s="419"/>
      <c r="N71" s="419"/>
      <c r="O71" s="419"/>
      <c r="P71" s="431"/>
      <c r="Q71" s="437">
        <v>11</v>
      </c>
      <c r="R71" s="449"/>
      <c r="S71" s="449"/>
      <c r="T71" s="449"/>
      <c r="U71" s="449"/>
      <c r="V71" s="449">
        <v>4</v>
      </c>
      <c r="W71" s="449"/>
      <c r="X71" s="449"/>
      <c r="Y71" s="449"/>
      <c r="Z71" s="449"/>
      <c r="AA71" s="449">
        <v>7</v>
      </c>
      <c r="AB71" s="449"/>
      <c r="AC71" s="449"/>
      <c r="AD71" s="449"/>
      <c r="AE71" s="449"/>
      <c r="AF71" s="449">
        <v>7</v>
      </c>
      <c r="AG71" s="449"/>
      <c r="AH71" s="449"/>
      <c r="AI71" s="449"/>
      <c r="AJ71" s="449"/>
      <c r="AK71" s="460" t="s">
        <v>207</v>
      </c>
      <c r="AL71" s="455"/>
      <c r="AM71" s="455"/>
      <c r="AN71" s="455"/>
      <c r="AO71" s="459"/>
      <c r="AP71" s="460" t="s">
        <v>207</v>
      </c>
      <c r="AQ71" s="455"/>
      <c r="AR71" s="455"/>
      <c r="AS71" s="455"/>
      <c r="AT71" s="459"/>
      <c r="AU71" s="460" t="s">
        <v>207</v>
      </c>
      <c r="AV71" s="455"/>
      <c r="AW71" s="455"/>
      <c r="AX71" s="455"/>
      <c r="AY71" s="45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571</v>
      </c>
      <c r="C72" s="419"/>
      <c r="D72" s="419"/>
      <c r="E72" s="419"/>
      <c r="F72" s="419"/>
      <c r="G72" s="419"/>
      <c r="H72" s="419"/>
      <c r="I72" s="419"/>
      <c r="J72" s="419"/>
      <c r="K72" s="419"/>
      <c r="L72" s="419"/>
      <c r="M72" s="419"/>
      <c r="N72" s="419"/>
      <c r="O72" s="419"/>
      <c r="P72" s="431"/>
      <c r="Q72" s="437">
        <v>8705</v>
      </c>
      <c r="R72" s="449"/>
      <c r="S72" s="449"/>
      <c r="T72" s="449"/>
      <c r="U72" s="449"/>
      <c r="V72" s="449">
        <v>7443</v>
      </c>
      <c r="W72" s="449"/>
      <c r="X72" s="449"/>
      <c r="Y72" s="449"/>
      <c r="Z72" s="449"/>
      <c r="AA72" s="449">
        <v>1262</v>
      </c>
      <c r="AB72" s="449"/>
      <c r="AC72" s="449"/>
      <c r="AD72" s="449"/>
      <c r="AE72" s="449"/>
      <c r="AF72" s="449">
        <v>1262</v>
      </c>
      <c r="AG72" s="449"/>
      <c r="AH72" s="449"/>
      <c r="AI72" s="449"/>
      <c r="AJ72" s="449"/>
      <c r="AK72" s="460" t="s">
        <v>207</v>
      </c>
      <c r="AL72" s="455"/>
      <c r="AM72" s="455"/>
      <c r="AN72" s="455"/>
      <c r="AO72" s="459"/>
      <c r="AP72" s="460">
        <v>19109</v>
      </c>
      <c r="AQ72" s="455"/>
      <c r="AR72" s="455"/>
      <c r="AS72" s="455"/>
      <c r="AT72" s="459"/>
      <c r="AU72" s="460">
        <v>14026</v>
      </c>
      <c r="AV72" s="455"/>
      <c r="AW72" s="455"/>
      <c r="AX72" s="455"/>
      <c r="AY72" s="45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572</v>
      </c>
      <c r="C73" s="419"/>
      <c r="D73" s="419"/>
      <c r="E73" s="419"/>
      <c r="F73" s="419"/>
      <c r="G73" s="419"/>
      <c r="H73" s="419"/>
      <c r="I73" s="419"/>
      <c r="J73" s="419"/>
      <c r="K73" s="419"/>
      <c r="L73" s="419"/>
      <c r="M73" s="419"/>
      <c r="N73" s="419"/>
      <c r="O73" s="419"/>
      <c r="P73" s="431"/>
      <c r="Q73" s="437">
        <v>221</v>
      </c>
      <c r="R73" s="449"/>
      <c r="S73" s="449"/>
      <c r="T73" s="449"/>
      <c r="U73" s="449"/>
      <c r="V73" s="449">
        <v>212</v>
      </c>
      <c r="W73" s="449"/>
      <c r="X73" s="449"/>
      <c r="Y73" s="449"/>
      <c r="Z73" s="449"/>
      <c r="AA73" s="449">
        <v>9</v>
      </c>
      <c r="AB73" s="449"/>
      <c r="AC73" s="449"/>
      <c r="AD73" s="449"/>
      <c r="AE73" s="449"/>
      <c r="AF73" s="449">
        <v>9</v>
      </c>
      <c r="AG73" s="449"/>
      <c r="AH73" s="449"/>
      <c r="AI73" s="449"/>
      <c r="AJ73" s="449"/>
      <c r="AK73" s="460" t="s">
        <v>207</v>
      </c>
      <c r="AL73" s="455"/>
      <c r="AM73" s="455"/>
      <c r="AN73" s="455"/>
      <c r="AO73" s="459"/>
      <c r="AP73" s="460" t="s">
        <v>207</v>
      </c>
      <c r="AQ73" s="455"/>
      <c r="AR73" s="455"/>
      <c r="AS73" s="455"/>
      <c r="AT73" s="459"/>
      <c r="AU73" s="460" t="s">
        <v>207</v>
      </c>
      <c r="AV73" s="455"/>
      <c r="AW73" s="455"/>
      <c r="AX73" s="455"/>
      <c r="AY73" s="45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t="s">
        <v>573</v>
      </c>
      <c r="C74" s="419"/>
      <c r="D74" s="419"/>
      <c r="E74" s="419"/>
      <c r="F74" s="419"/>
      <c r="G74" s="419"/>
      <c r="H74" s="419"/>
      <c r="I74" s="419"/>
      <c r="J74" s="419"/>
      <c r="K74" s="419"/>
      <c r="L74" s="419"/>
      <c r="M74" s="419"/>
      <c r="N74" s="419"/>
      <c r="O74" s="419"/>
      <c r="P74" s="431"/>
      <c r="Q74" s="443">
        <v>218</v>
      </c>
      <c r="R74" s="455"/>
      <c r="S74" s="455"/>
      <c r="T74" s="455"/>
      <c r="U74" s="459"/>
      <c r="V74" s="460">
        <v>193</v>
      </c>
      <c r="W74" s="455"/>
      <c r="X74" s="455"/>
      <c r="Y74" s="455"/>
      <c r="Z74" s="459"/>
      <c r="AA74" s="460">
        <v>24</v>
      </c>
      <c r="AB74" s="455"/>
      <c r="AC74" s="455"/>
      <c r="AD74" s="455"/>
      <c r="AE74" s="459"/>
      <c r="AF74" s="460">
        <v>24</v>
      </c>
      <c r="AG74" s="455"/>
      <c r="AH74" s="455"/>
      <c r="AI74" s="455"/>
      <c r="AJ74" s="459"/>
      <c r="AK74" s="460">
        <v>10</v>
      </c>
      <c r="AL74" s="455"/>
      <c r="AM74" s="455"/>
      <c r="AN74" s="455"/>
      <c r="AO74" s="459"/>
      <c r="AP74" s="449" t="s">
        <v>207</v>
      </c>
      <c r="AQ74" s="449"/>
      <c r="AR74" s="449"/>
      <c r="AS74" s="449"/>
      <c r="AT74" s="449"/>
      <c r="AU74" s="449" t="s">
        <v>207</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t="s">
        <v>396</v>
      </c>
      <c r="C75" s="419"/>
      <c r="D75" s="419"/>
      <c r="E75" s="419"/>
      <c r="F75" s="419"/>
      <c r="G75" s="419"/>
      <c r="H75" s="419"/>
      <c r="I75" s="419"/>
      <c r="J75" s="419"/>
      <c r="K75" s="419"/>
      <c r="L75" s="419"/>
      <c r="M75" s="419"/>
      <c r="N75" s="419"/>
      <c r="O75" s="419"/>
      <c r="P75" s="431"/>
      <c r="Q75" s="443"/>
      <c r="R75" s="455"/>
      <c r="S75" s="455"/>
      <c r="T75" s="455"/>
      <c r="U75" s="459"/>
      <c r="V75" s="460"/>
      <c r="W75" s="455"/>
      <c r="X75" s="455"/>
      <c r="Y75" s="455"/>
      <c r="Z75" s="459"/>
      <c r="AA75" s="460"/>
      <c r="AB75" s="455"/>
      <c r="AC75" s="455"/>
      <c r="AD75" s="455"/>
      <c r="AE75" s="459"/>
      <c r="AF75" s="460"/>
      <c r="AG75" s="455"/>
      <c r="AH75" s="455"/>
      <c r="AI75" s="455"/>
      <c r="AJ75" s="459"/>
      <c r="AK75" s="460"/>
      <c r="AL75" s="455"/>
      <c r="AM75" s="455"/>
      <c r="AN75" s="455"/>
      <c r="AO75" s="459"/>
      <c r="AP75" s="460"/>
      <c r="AQ75" s="455"/>
      <c r="AR75" s="455"/>
      <c r="AS75" s="455"/>
      <c r="AT75" s="459"/>
      <c r="AU75" s="460"/>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t="s">
        <v>62</v>
      </c>
      <c r="C76" s="419"/>
      <c r="D76" s="419"/>
      <c r="E76" s="419"/>
      <c r="F76" s="419"/>
      <c r="G76" s="419"/>
      <c r="H76" s="419"/>
      <c r="I76" s="419"/>
      <c r="J76" s="419"/>
      <c r="K76" s="419"/>
      <c r="L76" s="419"/>
      <c r="M76" s="419"/>
      <c r="N76" s="419"/>
      <c r="O76" s="419"/>
      <c r="P76" s="431"/>
      <c r="Q76" s="437">
        <v>347</v>
      </c>
      <c r="R76" s="449"/>
      <c r="S76" s="449"/>
      <c r="T76" s="449"/>
      <c r="U76" s="449"/>
      <c r="V76" s="449">
        <v>294</v>
      </c>
      <c r="W76" s="449"/>
      <c r="X76" s="449"/>
      <c r="Y76" s="449"/>
      <c r="Z76" s="449"/>
      <c r="AA76" s="449">
        <v>54</v>
      </c>
      <c r="AB76" s="449"/>
      <c r="AC76" s="449"/>
      <c r="AD76" s="449"/>
      <c r="AE76" s="449"/>
      <c r="AF76" s="449">
        <v>54</v>
      </c>
      <c r="AG76" s="449"/>
      <c r="AH76" s="449"/>
      <c r="AI76" s="449"/>
      <c r="AJ76" s="449"/>
      <c r="AK76" s="460">
        <v>135</v>
      </c>
      <c r="AL76" s="455"/>
      <c r="AM76" s="455"/>
      <c r="AN76" s="455"/>
      <c r="AO76" s="459"/>
      <c r="AP76" s="460" t="s">
        <v>207</v>
      </c>
      <c r="AQ76" s="455"/>
      <c r="AR76" s="455"/>
      <c r="AS76" s="455"/>
      <c r="AT76" s="459"/>
      <c r="AU76" s="460" t="s">
        <v>207</v>
      </c>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t="s">
        <v>574</v>
      </c>
      <c r="C77" s="419"/>
      <c r="D77" s="419"/>
      <c r="E77" s="419"/>
      <c r="F77" s="419"/>
      <c r="G77" s="419"/>
      <c r="H77" s="419"/>
      <c r="I77" s="419"/>
      <c r="J77" s="419"/>
      <c r="K77" s="419"/>
      <c r="L77" s="419"/>
      <c r="M77" s="419"/>
      <c r="N77" s="419"/>
      <c r="O77" s="419"/>
      <c r="P77" s="431"/>
      <c r="Q77" s="437">
        <v>304201</v>
      </c>
      <c r="R77" s="449"/>
      <c r="S77" s="449"/>
      <c r="T77" s="449"/>
      <c r="U77" s="449"/>
      <c r="V77" s="449">
        <v>288028</v>
      </c>
      <c r="W77" s="449"/>
      <c r="X77" s="449"/>
      <c r="Y77" s="449"/>
      <c r="Z77" s="449"/>
      <c r="AA77" s="449">
        <v>16173</v>
      </c>
      <c r="AB77" s="449"/>
      <c r="AC77" s="449"/>
      <c r="AD77" s="449"/>
      <c r="AE77" s="449"/>
      <c r="AF77" s="449">
        <v>16179</v>
      </c>
      <c r="AG77" s="449"/>
      <c r="AH77" s="449"/>
      <c r="AI77" s="449"/>
      <c r="AJ77" s="449"/>
      <c r="AK77" s="460" t="s">
        <v>207</v>
      </c>
      <c r="AL77" s="455"/>
      <c r="AM77" s="455"/>
      <c r="AN77" s="455"/>
      <c r="AO77" s="459"/>
      <c r="AP77" s="460" t="s">
        <v>207</v>
      </c>
      <c r="AQ77" s="455"/>
      <c r="AR77" s="455"/>
      <c r="AS77" s="455"/>
      <c r="AT77" s="459"/>
      <c r="AU77" s="460" t="s">
        <v>207</v>
      </c>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t="s">
        <v>382</v>
      </c>
      <c r="C78" s="419"/>
      <c r="D78" s="419"/>
      <c r="E78" s="419"/>
      <c r="F78" s="419"/>
      <c r="G78" s="419"/>
      <c r="H78" s="419"/>
      <c r="I78" s="419"/>
      <c r="J78" s="419"/>
      <c r="K78" s="419"/>
      <c r="L78" s="419"/>
      <c r="M78" s="419"/>
      <c r="N78" s="419"/>
      <c r="O78" s="419"/>
      <c r="P78" s="431"/>
      <c r="Q78" s="437" t="s">
        <v>207</v>
      </c>
      <c r="R78" s="449"/>
      <c r="S78" s="449"/>
      <c r="T78" s="449"/>
      <c r="U78" s="449"/>
      <c r="V78" s="449" t="s">
        <v>207</v>
      </c>
      <c r="W78" s="449"/>
      <c r="X78" s="449"/>
      <c r="Y78" s="449"/>
      <c r="Z78" s="449"/>
      <c r="AA78" s="449" t="s">
        <v>207</v>
      </c>
      <c r="AB78" s="449"/>
      <c r="AC78" s="449"/>
      <c r="AD78" s="449"/>
      <c r="AE78" s="449"/>
      <c r="AF78" s="449" t="s">
        <v>207</v>
      </c>
      <c r="AG78" s="449"/>
      <c r="AH78" s="449"/>
      <c r="AI78" s="449"/>
      <c r="AJ78" s="449"/>
      <c r="AK78" s="449" t="s">
        <v>207</v>
      </c>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t="s">
        <v>575</v>
      </c>
      <c r="C79" s="419"/>
      <c r="D79" s="419"/>
      <c r="E79" s="419"/>
      <c r="F79" s="419"/>
      <c r="G79" s="419"/>
      <c r="H79" s="419"/>
      <c r="I79" s="419"/>
      <c r="J79" s="419"/>
      <c r="K79" s="419"/>
      <c r="L79" s="419"/>
      <c r="M79" s="419"/>
      <c r="N79" s="419"/>
      <c r="O79" s="419"/>
      <c r="P79" s="431"/>
      <c r="Q79" s="437">
        <v>192</v>
      </c>
      <c r="R79" s="449"/>
      <c r="S79" s="449"/>
      <c r="T79" s="449"/>
      <c r="U79" s="449"/>
      <c r="V79" s="449">
        <v>184</v>
      </c>
      <c r="W79" s="449"/>
      <c r="X79" s="449"/>
      <c r="Y79" s="449"/>
      <c r="Z79" s="449"/>
      <c r="AA79" s="449">
        <v>7</v>
      </c>
      <c r="AB79" s="449"/>
      <c r="AC79" s="449"/>
      <c r="AD79" s="449"/>
      <c r="AE79" s="449"/>
      <c r="AF79" s="449">
        <v>7</v>
      </c>
      <c r="AG79" s="449"/>
      <c r="AH79" s="449"/>
      <c r="AI79" s="449"/>
      <c r="AJ79" s="449"/>
      <c r="AK79" s="449" t="s">
        <v>207</v>
      </c>
      <c r="AL79" s="449"/>
      <c r="AM79" s="449"/>
      <c r="AN79" s="449"/>
      <c r="AO79" s="449"/>
      <c r="AP79" s="449" t="s">
        <v>207</v>
      </c>
      <c r="AQ79" s="449"/>
      <c r="AR79" s="449"/>
      <c r="AS79" s="449"/>
      <c r="AT79" s="449"/>
      <c r="AU79" s="449" t="s">
        <v>207</v>
      </c>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t="s">
        <v>69</v>
      </c>
      <c r="C80" s="419"/>
      <c r="D80" s="419"/>
      <c r="E80" s="419"/>
      <c r="F80" s="419"/>
      <c r="G80" s="419"/>
      <c r="H80" s="419"/>
      <c r="I80" s="419"/>
      <c r="J80" s="419"/>
      <c r="K80" s="419"/>
      <c r="L80" s="419"/>
      <c r="M80" s="419"/>
      <c r="N80" s="419"/>
      <c r="O80" s="419"/>
      <c r="P80" s="431"/>
      <c r="Q80" s="437">
        <v>1447</v>
      </c>
      <c r="R80" s="449"/>
      <c r="S80" s="449"/>
      <c r="T80" s="449"/>
      <c r="U80" s="449"/>
      <c r="V80" s="449">
        <v>1407</v>
      </c>
      <c r="W80" s="449"/>
      <c r="X80" s="449"/>
      <c r="Y80" s="449"/>
      <c r="Z80" s="449"/>
      <c r="AA80" s="449">
        <v>39</v>
      </c>
      <c r="AB80" s="449"/>
      <c r="AC80" s="449"/>
      <c r="AD80" s="449"/>
      <c r="AE80" s="449"/>
      <c r="AF80" s="449">
        <v>39</v>
      </c>
      <c r="AG80" s="449"/>
      <c r="AH80" s="449"/>
      <c r="AI80" s="449"/>
      <c r="AJ80" s="449"/>
      <c r="AK80" s="449">
        <v>15</v>
      </c>
      <c r="AL80" s="449"/>
      <c r="AM80" s="449"/>
      <c r="AN80" s="449"/>
      <c r="AO80" s="449"/>
      <c r="AP80" s="460" t="s">
        <v>207</v>
      </c>
      <c r="AQ80" s="455"/>
      <c r="AR80" s="455"/>
      <c r="AS80" s="455"/>
      <c r="AT80" s="459"/>
      <c r="AU80" s="460" t="s">
        <v>207</v>
      </c>
      <c r="AV80" s="455"/>
      <c r="AW80" s="455"/>
      <c r="AX80" s="455"/>
      <c r="AY80" s="45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256</v>
      </c>
      <c r="B88" s="400" t="s">
        <v>191</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f>SUM(AF68:AJ87)</f>
        <v>17722</v>
      </c>
      <c r="AG88" s="451"/>
      <c r="AH88" s="451"/>
      <c r="AI88" s="451"/>
      <c r="AJ88" s="451"/>
      <c r="AK88" s="454"/>
      <c r="AL88" s="454"/>
      <c r="AM88" s="454"/>
      <c r="AN88" s="454"/>
      <c r="AO88" s="454"/>
      <c r="AP88" s="451">
        <f>SUM(AP68:AT87)</f>
        <v>19239</v>
      </c>
      <c r="AQ88" s="451"/>
      <c r="AR88" s="451"/>
      <c r="AS88" s="451"/>
      <c r="AT88" s="451"/>
      <c r="AU88" s="451">
        <f>SUM(AU68:AY87)</f>
        <v>14107</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256</v>
      </c>
      <c r="BR102" s="400" t="s">
        <v>468</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f>SUM(CR7:CV88)</f>
        <v>2918</v>
      </c>
      <c r="CS102" s="603"/>
      <c r="CT102" s="603"/>
      <c r="CU102" s="603"/>
      <c r="CV102" s="696"/>
      <c r="CW102" s="695">
        <f>SUM(CW7:DA88)</f>
        <v>548</v>
      </c>
      <c r="CX102" s="603"/>
      <c r="CY102" s="603"/>
      <c r="CZ102" s="603"/>
      <c r="DA102" s="696"/>
      <c r="DB102" s="695">
        <f>SUM(DB7:DF88)</f>
        <v>5303</v>
      </c>
      <c r="DC102" s="603"/>
      <c r="DD102" s="603"/>
      <c r="DE102" s="603"/>
      <c r="DF102" s="696"/>
      <c r="DG102" s="695">
        <f>SUM(DG7:DK88)</f>
        <v>4996</v>
      </c>
      <c r="DH102" s="603"/>
      <c r="DI102" s="603"/>
      <c r="DJ102" s="603"/>
      <c r="DK102" s="696"/>
      <c r="DL102" s="695">
        <f>SUM(DL7:DP88)</f>
        <v>0</v>
      </c>
      <c r="DM102" s="603"/>
      <c r="DN102" s="603"/>
      <c r="DO102" s="603"/>
      <c r="DP102" s="696"/>
      <c r="DQ102" s="695">
        <f>SUM(DQ7:DU88)</f>
        <v>1169</v>
      </c>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487</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488</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429</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287</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489</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64</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490</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12</v>
      </c>
      <c r="AB109" s="405"/>
      <c r="AC109" s="405"/>
      <c r="AD109" s="405"/>
      <c r="AE109" s="468"/>
      <c r="AF109" s="479" t="s">
        <v>446</v>
      </c>
      <c r="AG109" s="405"/>
      <c r="AH109" s="405"/>
      <c r="AI109" s="405"/>
      <c r="AJ109" s="468"/>
      <c r="AK109" s="479" t="s">
        <v>403</v>
      </c>
      <c r="AL109" s="405"/>
      <c r="AM109" s="405"/>
      <c r="AN109" s="405"/>
      <c r="AO109" s="468"/>
      <c r="AP109" s="479" t="s">
        <v>170</v>
      </c>
      <c r="AQ109" s="405"/>
      <c r="AR109" s="405"/>
      <c r="AS109" s="405"/>
      <c r="AT109" s="554"/>
      <c r="AU109" s="382" t="s">
        <v>490</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12</v>
      </c>
      <c r="BR109" s="405"/>
      <c r="BS109" s="405"/>
      <c r="BT109" s="405"/>
      <c r="BU109" s="468"/>
      <c r="BV109" s="479" t="s">
        <v>446</v>
      </c>
      <c r="BW109" s="405"/>
      <c r="BX109" s="405"/>
      <c r="BY109" s="405"/>
      <c r="BZ109" s="468"/>
      <c r="CA109" s="479" t="s">
        <v>403</v>
      </c>
      <c r="CB109" s="405"/>
      <c r="CC109" s="405"/>
      <c r="CD109" s="405"/>
      <c r="CE109" s="468"/>
      <c r="CF109" s="654" t="s">
        <v>170</v>
      </c>
      <c r="CG109" s="654"/>
      <c r="CH109" s="654"/>
      <c r="CI109" s="654"/>
      <c r="CJ109" s="654"/>
      <c r="CK109" s="479" t="s">
        <v>103</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12</v>
      </c>
      <c r="DH109" s="405"/>
      <c r="DI109" s="405"/>
      <c r="DJ109" s="405"/>
      <c r="DK109" s="468"/>
      <c r="DL109" s="479" t="s">
        <v>446</v>
      </c>
      <c r="DM109" s="405"/>
      <c r="DN109" s="405"/>
      <c r="DO109" s="405"/>
      <c r="DP109" s="468"/>
      <c r="DQ109" s="479" t="s">
        <v>403</v>
      </c>
      <c r="DR109" s="405"/>
      <c r="DS109" s="405"/>
      <c r="DT109" s="405"/>
      <c r="DU109" s="468"/>
      <c r="DV109" s="479" t="s">
        <v>170</v>
      </c>
      <c r="DW109" s="405"/>
      <c r="DX109" s="405"/>
      <c r="DY109" s="405"/>
      <c r="DZ109" s="554"/>
    </row>
    <row r="110" spans="1:131" s="364" customFormat="1" ht="26.25" customHeight="1">
      <c r="A110" s="383" t="s">
        <v>339</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15964604</v>
      </c>
      <c r="AB110" s="486"/>
      <c r="AC110" s="486"/>
      <c r="AD110" s="486"/>
      <c r="AE110" s="497"/>
      <c r="AF110" s="513">
        <v>15990260</v>
      </c>
      <c r="AG110" s="486"/>
      <c r="AH110" s="486"/>
      <c r="AI110" s="486"/>
      <c r="AJ110" s="497"/>
      <c r="AK110" s="513">
        <v>16179693</v>
      </c>
      <c r="AL110" s="486"/>
      <c r="AM110" s="486"/>
      <c r="AN110" s="486"/>
      <c r="AO110" s="497"/>
      <c r="AP110" s="537">
        <v>20.9</v>
      </c>
      <c r="AQ110" s="545"/>
      <c r="AR110" s="545"/>
      <c r="AS110" s="545"/>
      <c r="AT110" s="555"/>
      <c r="AU110" s="567" t="s">
        <v>115</v>
      </c>
      <c r="AV110" s="576"/>
      <c r="AW110" s="576"/>
      <c r="AX110" s="576"/>
      <c r="AY110" s="576"/>
      <c r="AZ110" s="423" t="s">
        <v>491</v>
      </c>
      <c r="BA110" s="406"/>
      <c r="BB110" s="406"/>
      <c r="BC110" s="406"/>
      <c r="BD110" s="406"/>
      <c r="BE110" s="406"/>
      <c r="BF110" s="406"/>
      <c r="BG110" s="406"/>
      <c r="BH110" s="406"/>
      <c r="BI110" s="406"/>
      <c r="BJ110" s="406"/>
      <c r="BK110" s="406"/>
      <c r="BL110" s="406"/>
      <c r="BM110" s="406"/>
      <c r="BN110" s="406"/>
      <c r="BO110" s="406"/>
      <c r="BP110" s="469"/>
      <c r="BQ110" s="631">
        <v>160272563</v>
      </c>
      <c r="BR110" s="639"/>
      <c r="BS110" s="639"/>
      <c r="BT110" s="639"/>
      <c r="BU110" s="639"/>
      <c r="BV110" s="639">
        <v>160515633</v>
      </c>
      <c r="BW110" s="639"/>
      <c r="BX110" s="639"/>
      <c r="BY110" s="639"/>
      <c r="BZ110" s="639"/>
      <c r="CA110" s="639">
        <v>156024122</v>
      </c>
      <c r="CB110" s="639"/>
      <c r="CC110" s="639"/>
      <c r="CD110" s="639"/>
      <c r="CE110" s="639"/>
      <c r="CF110" s="655">
        <v>201.4</v>
      </c>
      <c r="CG110" s="659"/>
      <c r="CH110" s="659"/>
      <c r="CI110" s="659"/>
      <c r="CJ110" s="659"/>
      <c r="CK110" s="671" t="s">
        <v>397</v>
      </c>
      <c r="CL110" s="411"/>
      <c r="CM110" s="423" t="s">
        <v>482</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v>61072</v>
      </c>
      <c r="DH110" s="639"/>
      <c r="DI110" s="639"/>
      <c r="DJ110" s="639"/>
      <c r="DK110" s="639"/>
      <c r="DL110" s="639" t="s">
        <v>207</v>
      </c>
      <c r="DM110" s="639"/>
      <c r="DN110" s="639"/>
      <c r="DO110" s="639"/>
      <c r="DP110" s="639"/>
      <c r="DQ110" s="639" t="s">
        <v>207</v>
      </c>
      <c r="DR110" s="639"/>
      <c r="DS110" s="639"/>
      <c r="DT110" s="639"/>
      <c r="DU110" s="639"/>
      <c r="DV110" s="711" t="s">
        <v>207</v>
      </c>
      <c r="DW110" s="711"/>
      <c r="DX110" s="711"/>
      <c r="DY110" s="711"/>
      <c r="DZ110" s="720"/>
    </row>
    <row r="111" spans="1:131" s="364" customFormat="1" ht="26.25" customHeight="1">
      <c r="A111" s="384" t="s">
        <v>474</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207</v>
      </c>
      <c r="AB111" s="445"/>
      <c r="AC111" s="445"/>
      <c r="AD111" s="445"/>
      <c r="AE111" s="498"/>
      <c r="AF111" s="514" t="s">
        <v>207</v>
      </c>
      <c r="AG111" s="445"/>
      <c r="AH111" s="445"/>
      <c r="AI111" s="445"/>
      <c r="AJ111" s="498"/>
      <c r="AK111" s="514" t="s">
        <v>207</v>
      </c>
      <c r="AL111" s="445"/>
      <c r="AM111" s="445"/>
      <c r="AN111" s="445"/>
      <c r="AO111" s="498"/>
      <c r="AP111" s="538" t="s">
        <v>207</v>
      </c>
      <c r="AQ111" s="546"/>
      <c r="AR111" s="546"/>
      <c r="AS111" s="546"/>
      <c r="AT111" s="556"/>
      <c r="AU111" s="568"/>
      <c r="AV111" s="577"/>
      <c r="AW111" s="577"/>
      <c r="AX111" s="577"/>
      <c r="AY111" s="577"/>
      <c r="AZ111" s="424" t="s">
        <v>492</v>
      </c>
      <c r="BA111" s="377"/>
      <c r="BB111" s="377"/>
      <c r="BC111" s="377"/>
      <c r="BD111" s="377"/>
      <c r="BE111" s="377"/>
      <c r="BF111" s="377"/>
      <c r="BG111" s="377"/>
      <c r="BH111" s="377"/>
      <c r="BI111" s="377"/>
      <c r="BJ111" s="377"/>
      <c r="BK111" s="377"/>
      <c r="BL111" s="377"/>
      <c r="BM111" s="377"/>
      <c r="BN111" s="377"/>
      <c r="BO111" s="377"/>
      <c r="BP111" s="471"/>
      <c r="BQ111" s="632">
        <v>4616685</v>
      </c>
      <c r="BR111" s="640"/>
      <c r="BS111" s="640"/>
      <c r="BT111" s="640"/>
      <c r="BU111" s="640"/>
      <c r="BV111" s="640">
        <v>4322822</v>
      </c>
      <c r="BW111" s="640"/>
      <c r="BX111" s="640"/>
      <c r="BY111" s="640"/>
      <c r="BZ111" s="640"/>
      <c r="CA111" s="640">
        <v>3956392</v>
      </c>
      <c r="CB111" s="640"/>
      <c r="CC111" s="640"/>
      <c r="CD111" s="640"/>
      <c r="CE111" s="640"/>
      <c r="CF111" s="656">
        <v>5.0999999999999996</v>
      </c>
      <c r="CG111" s="660"/>
      <c r="CH111" s="660"/>
      <c r="CI111" s="660"/>
      <c r="CJ111" s="660"/>
      <c r="CK111" s="672"/>
      <c r="CL111" s="412"/>
      <c r="CM111" s="424" t="s">
        <v>142</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207</v>
      </c>
      <c r="DH111" s="640"/>
      <c r="DI111" s="640"/>
      <c r="DJ111" s="640"/>
      <c r="DK111" s="640"/>
      <c r="DL111" s="640" t="s">
        <v>207</v>
      </c>
      <c r="DM111" s="640"/>
      <c r="DN111" s="640"/>
      <c r="DO111" s="640"/>
      <c r="DP111" s="640"/>
      <c r="DQ111" s="640" t="s">
        <v>207</v>
      </c>
      <c r="DR111" s="640"/>
      <c r="DS111" s="640"/>
      <c r="DT111" s="640"/>
      <c r="DU111" s="640"/>
      <c r="DV111" s="712" t="s">
        <v>207</v>
      </c>
      <c r="DW111" s="712"/>
      <c r="DX111" s="712"/>
      <c r="DY111" s="712"/>
      <c r="DZ111" s="721"/>
    </row>
    <row r="112" spans="1:131" s="364" customFormat="1" ht="26.25" customHeight="1">
      <c r="A112" s="385" t="s">
        <v>160</v>
      </c>
      <c r="B112" s="408"/>
      <c r="C112" s="377" t="s">
        <v>494</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207</v>
      </c>
      <c r="AB112" s="445"/>
      <c r="AC112" s="445"/>
      <c r="AD112" s="445"/>
      <c r="AE112" s="498"/>
      <c r="AF112" s="514" t="s">
        <v>207</v>
      </c>
      <c r="AG112" s="445"/>
      <c r="AH112" s="445"/>
      <c r="AI112" s="445"/>
      <c r="AJ112" s="498"/>
      <c r="AK112" s="514" t="s">
        <v>207</v>
      </c>
      <c r="AL112" s="445"/>
      <c r="AM112" s="445"/>
      <c r="AN112" s="445"/>
      <c r="AO112" s="498"/>
      <c r="AP112" s="538" t="s">
        <v>207</v>
      </c>
      <c r="AQ112" s="546"/>
      <c r="AR112" s="546"/>
      <c r="AS112" s="546"/>
      <c r="AT112" s="556"/>
      <c r="AU112" s="568"/>
      <c r="AV112" s="577"/>
      <c r="AW112" s="577"/>
      <c r="AX112" s="577"/>
      <c r="AY112" s="577"/>
      <c r="AZ112" s="424" t="s">
        <v>273</v>
      </c>
      <c r="BA112" s="377"/>
      <c r="BB112" s="377"/>
      <c r="BC112" s="377"/>
      <c r="BD112" s="377"/>
      <c r="BE112" s="377"/>
      <c r="BF112" s="377"/>
      <c r="BG112" s="377"/>
      <c r="BH112" s="377"/>
      <c r="BI112" s="377"/>
      <c r="BJ112" s="377"/>
      <c r="BK112" s="377"/>
      <c r="BL112" s="377"/>
      <c r="BM112" s="377"/>
      <c r="BN112" s="377"/>
      <c r="BO112" s="377"/>
      <c r="BP112" s="471"/>
      <c r="BQ112" s="632">
        <v>48548253</v>
      </c>
      <c r="BR112" s="640"/>
      <c r="BS112" s="640"/>
      <c r="BT112" s="640"/>
      <c r="BU112" s="640"/>
      <c r="BV112" s="640">
        <v>46361830</v>
      </c>
      <c r="BW112" s="640"/>
      <c r="BX112" s="640"/>
      <c r="BY112" s="640"/>
      <c r="BZ112" s="640"/>
      <c r="CA112" s="640">
        <v>44641749</v>
      </c>
      <c r="CB112" s="640"/>
      <c r="CC112" s="640"/>
      <c r="CD112" s="640"/>
      <c r="CE112" s="640"/>
      <c r="CF112" s="656">
        <v>57.6</v>
      </c>
      <c r="CG112" s="660"/>
      <c r="CH112" s="660"/>
      <c r="CI112" s="660"/>
      <c r="CJ112" s="660"/>
      <c r="CK112" s="672"/>
      <c r="CL112" s="412"/>
      <c r="CM112" s="424" t="s">
        <v>406</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207</v>
      </c>
      <c r="DH112" s="640"/>
      <c r="DI112" s="640"/>
      <c r="DJ112" s="640"/>
      <c r="DK112" s="640"/>
      <c r="DL112" s="640" t="s">
        <v>207</v>
      </c>
      <c r="DM112" s="640"/>
      <c r="DN112" s="640"/>
      <c r="DO112" s="640"/>
      <c r="DP112" s="640"/>
      <c r="DQ112" s="640" t="s">
        <v>207</v>
      </c>
      <c r="DR112" s="640"/>
      <c r="DS112" s="640"/>
      <c r="DT112" s="640"/>
      <c r="DU112" s="640"/>
      <c r="DV112" s="712" t="s">
        <v>207</v>
      </c>
      <c r="DW112" s="712"/>
      <c r="DX112" s="712"/>
      <c r="DY112" s="712"/>
      <c r="DZ112" s="721"/>
    </row>
    <row r="113" spans="1:130" s="364" customFormat="1" ht="26.25" customHeight="1">
      <c r="A113" s="386"/>
      <c r="B113" s="409"/>
      <c r="C113" s="377" t="s">
        <v>496</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4879738</v>
      </c>
      <c r="AB113" s="445"/>
      <c r="AC113" s="445"/>
      <c r="AD113" s="445"/>
      <c r="AE113" s="498"/>
      <c r="AF113" s="514">
        <v>4779576</v>
      </c>
      <c r="AG113" s="445"/>
      <c r="AH113" s="445"/>
      <c r="AI113" s="445"/>
      <c r="AJ113" s="498"/>
      <c r="AK113" s="514">
        <v>4750770</v>
      </c>
      <c r="AL113" s="445"/>
      <c r="AM113" s="445"/>
      <c r="AN113" s="445"/>
      <c r="AO113" s="498"/>
      <c r="AP113" s="538">
        <v>6.1</v>
      </c>
      <c r="AQ113" s="546"/>
      <c r="AR113" s="546"/>
      <c r="AS113" s="546"/>
      <c r="AT113" s="556"/>
      <c r="AU113" s="568"/>
      <c r="AV113" s="577"/>
      <c r="AW113" s="577"/>
      <c r="AX113" s="577"/>
      <c r="AY113" s="577"/>
      <c r="AZ113" s="424" t="s">
        <v>211</v>
      </c>
      <c r="BA113" s="377"/>
      <c r="BB113" s="377"/>
      <c r="BC113" s="377"/>
      <c r="BD113" s="377"/>
      <c r="BE113" s="377"/>
      <c r="BF113" s="377"/>
      <c r="BG113" s="377"/>
      <c r="BH113" s="377"/>
      <c r="BI113" s="377"/>
      <c r="BJ113" s="377"/>
      <c r="BK113" s="377"/>
      <c r="BL113" s="377"/>
      <c r="BM113" s="377"/>
      <c r="BN113" s="377"/>
      <c r="BO113" s="377"/>
      <c r="BP113" s="471"/>
      <c r="BQ113" s="632">
        <v>11754624</v>
      </c>
      <c r="BR113" s="640"/>
      <c r="BS113" s="640"/>
      <c r="BT113" s="640"/>
      <c r="BU113" s="640"/>
      <c r="BV113" s="640">
        <v>12893557</v>
      </c>
      <c r="BW113" s="640"/>
      <c r="BX113" s="640"/>
      <c r="BY113" s="640"/>
      <c r="BZ113" s="640"/>
      <c r="CA113" s="640">
        <v>14106588</v>
      </c>
      <c r="CB113" s="640"/>
      <c r="CC113" s="640"/>
      <c r="CD113" s="640"/>
      <c r="CE113" s="640"/>
      <c r="CF113" s="656">
        <v>18.2</v>
      </c>
      <c r="CG113" s="660"/>
      <c r="CH113" s="660"/>
      <c r="CI113" s="660"/>
      <c r="CJ113" s="660"/>
      <c r="CK113" s="672"/>
      <c r="CL113" s="412"/>
      <c r="CM113" s="424" t="s">
        <v>418</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207</v>
      </c>
      <c r="DH113" s="445"/>
      <c r="DI113" s="445"/>
      <c r="DJ113" s="445"/>
      <c r="DK113" s="498"/>
      <c r="DL113" s="514" t="s">
        <v>207</v>
      </c>
      <c r="DM113" s="445"/>
      <c r="DN113" s="445"/>
      <c r="DO113" s="445"/>
      <c r="DP113" s="498"/>
      <c r="DQ113" s="514" t="s">
        <v>207</v>
      </c>
      <c r="DR113" s="445"/>
      <c r="DS113" s="445"/>
      <c r="DT113" s="445"/>
      <c r="DU113" s="498"/>
      <c r="DV113" s="538" t="s">
        <v>207</v>
      </c>
      <c r="DW113" s="546"/>
      <c r="DX113" s="546"/>
      <c r="DY113" s="546"/>
      <c r="DZ113" s="556"/>
    </row>
    <row r="114" spans="1:130" s="364" customFormat="1" ht="26.25" customHeight="1">
      <c r="A114" s="386"/>
      <c r="B114" s="409"/>
      <c r="C114" s="377" t="s">
        <v>497</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459523</v>
      </c>
      <c r="AB114" s="445"/>
      <c r="AC114" s="445"/>
      <c r="AD114" s="445"/>
      <c r="AE114" s="498"/>
      <c r="AF114" s="514">
        <v>860149</v>
      </c>
      <c r="AG114" s="445"/>
      <c r="AH114" s="445"/>
      <c r="AI114" s="445"/>
      <c r="AJ114" s="498"/>
      <c r="AK114" s="514">
        <v>930563</v>
      </c>
      <c r="AL114" s="445"/>
      <c r="AM114" s="445"/>
      <c r="AN114" s="445"/>
      <c r="AO114" s="498"/>
      <c r="AP114" s="538">
        <v>1.2</v>
      </c>
      <c r="AQ114" s="546"/>
      <c r="AR114" s="546"/>
      <c r="AS114" s="546"/>
      <c r="AT114" s="556"/>
      <c r="AU114" s="568"/>
      <c r="AV114" s="577"/>
      <c r="AW114" s="577"/>
      <c r="AX114" s="577"/>
      <c r="AY114" s="577"/>
      <c r="AZ114" s="424" t="s">
        <v>498</v>
      </c>
      <c r="BA114" s="377"/>
      <c r="BB114" s="377"/>
      <c r="BC114" s="377"/>
      <c r="BD114" s="377"/>
      <c r="BE114" s="377"/>
      <c r="BF114" s="377"/>
      <c r="BG114" s="377"/>
      <c r="BH114" s="377"/>
      <c r="BI114" s="377"/>
      <c r="BJ114" s="377"/>
      <c r="BK114" s="377"/>
      <c r="BL114" s="377"/>
      <c r="BM114" s="377"/>
      <c r="BN114" s="377"/>
      <c r="BO114" s="377"/>
      <c r="BP114" s="471"/>
      <c r="BQ114" s="632">
        <v>22083572</v>
      </c>
      <c r="BR114" s="640"/>
      <c r="BS114" s="640"/>
      <c r="BT114" s="640"/>
      <c r="BU114" s="640"/>
      <c r="BV114" s="640">
        <v>22507198</v>
      </c>
      <c r="BW114" s="640"/>
      <c r="BX114" s="640"/>
      <c r="BY114" s="640"/>
      <c r="BZ114" s="640"/>
      <c r="CA114" s="640">
        <v>22629295</v>
      </c>
      <c r="CB114" s="640"/>
      <c r="CC114" s="640"/>
      <c r="CD114" s="640"/>
      <c r="CE114" s="640"/>
      <c r="CF114" s="656">
        <v>29.2</v>
      </c>
      <c r="CG114" s="660"/>
      <c r="CH114" s="660"/>
      <c r="CI114" s="660"/>
      <c r="CJ114" s="660"/>
      <c r="CK114" s="672"/>
      <c r="CL114" s="412"/>
      <c r="CM114" s="424" t="s">
        <v>499</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207</v>
      </c>
      <c r="DH114" s="445"/>
      <c r="DI114" s="445"/>
      <c r="DJ114" s="445"/>
      <c r="DK114" s="498"/>
      <c r="DL114" s="514" t="s">
        <v>207</v>
      </c>
      <c r="DM114" s="445"/>
      <c r="DN114" s="445"/>
      <c r="DO114" s="445"/>
      <c r="DP114" s="498"/>
      <c r="DQ114" s="514" t="s">
        <v>207</v>
      </c>
      <c r="DR114" s="445"/>
      <c r="DS114" s="445"/>
      <c r="DT114" s="445"/>
      <c r="DU114" s="498"/>
      <c r="DV114" s="538" t="s">
        <v>207</v>
      </c>
      <c r="DW114" s="546"/>
      <c r="DX114" s="546"/>
      <c r="DY114" s="546"/>
      <c r="DZ114" s="556"/>
    </row>
    <row r="115" spans="1:130" s="364" customFormat="1" ht="26.25" customHeight="1">
      <c r="A115" s="386"/>
      <c r="B115" s="409"/>
      <c r="C115" s="377" t="s">
        <v>386</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v>132240</v>
      </c>
      <c r="AB115" s="445"/>
      <c r="AC115" s="445"/>
      <c r="AD115" s="445"/>
      <c r="AE115" s="498"/>
      <c r="AF115" s="514">
        <v>127984</v>
      </c>
      <c r="AG115" s="445"/>
      <c r="AH115" s="445"/>
      <c r="AI115" s="445"/>
      <c r="AJ115" s="498"/>
      <c r="AK115" s="514">
        <v>60546</v>
      </c>
      <c r="AL115" s="445"/>
      <c r="AM115" s="445"/>
      <c r="AN115" s="445"/>
      <c r="AO115" s="498"/>
      <c r="AP115" s="538">
        <v>0.1</v>
      </c>
      <c r="AQ115" s="546"/>
      <c r="AR115" s="546"/>
      <c r="AS115" s="546"/>
      <c r="AT115" s="556"/>
      <c r="AU115" s="568"/>
      <c r="AV115" s="577"/>
      <c r="AW115" s="577"/>
      <c r="AX115" s="577"/>
      <c r="AY115" s="577"/>
      <c r="AZ115" s="424" t="s">
        <v>357</v>
      </c>
      <c r="BA115" s="377"/>
      <c r="BB115" s="377"/>
      <c r="BC115" s="377"/>
      <c r="BD115" s="377"/>
      <c r="BE115" s="377"/>
      <c r="BF115" s="377"/>
      <c r="BG115" s="377"/>
      <c r="BH115" s="377"/>
      <c r="BI115" s="377"/>
      <c r="BJ115" s="377"/>
      <c r="BK115" s="377"/>
      <c r="BL115" s="377"/>
      <c r="BM115" s="377"/>
      <c r="BN115" s="377"/>
      <c r="BO115" s="377"/>
      <c r="BP115" s="471"/>
      <c r="BQ115" s="632">
        <v>1144395</v>
      </c>
      <c r="BR115" s="640"/>
      <c r="BS115" s="640"/>
      <c r="BT115" s="640"/>
      <c r="BU115" s="640"/>
      <c r="BV115" s="640">
        <v>1058878</v>
      </c>
      <c r="BW115" s="640"/>
      <c r="BX115" s="640"/>
      <c r="BY115" s="640"/>
      <c r="BZ115" s="640"/>
      <c r="CA115" s="640">
        <v>1169059</v>
      </c>
      <c r="CB115" s="640"/>
      <c r="CC115" s="640"/>
      <c r="CD115" s="640"/>
      <c r="CE115" s="640"/>
      <c r="CF115" s="656">
        <v>1.5</v>
      </c>
      <c r="CG115" s="660"/>
      <c r="CH115" s="660"/>
      <c r="CI115" s="660"/>
      <c r="CJ115" s="660"/>
      <c r="CK115" s="672"/>
      <c r="CL115" s="412"/>
      <c r="CM115" s="424" t="s">
        <v>34</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v>4333453</v>
      </c>
      <c r="DH115" s="445"/>
      <c r="DI115" s="445"/>
      <c r="DJ115" s="445"/>
      <c r="DK115" s="498"/>
      <c r="DL115" s="514">
        <v>4161684</v>
      </c>
      <c r="DM115" s="445"/>
      <c r="DN115" s="445"/>
      <c r="DO115" s="445"/>
      <c r="DP115" s="498"/>
      <c r="DQ115" s="514">
        <v>3804809</v>
      </c>
      <c r="DR115" s="445"/>
      <c r="DS115" s="445"/>
      <c r="DT115" s="445"/>
      <c r="DU115" s="498"/>
      <c r="DV115" s="538">
        <v>4.9000000000000004</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207</v>
      </c>
      <c r="AB116" s="445"/>
      <c r="AC116" s="445"/>
      <c r="AD116" s="445"/>
      <c r="AE116" s="498"/>
      <c r="AF116" s="514" t="s">
        <v>207</v>
      </c>
      <c r="AG116" s="445"/>
      <c r="AH116" s="445"/>
      <c r="AI116" s="445"/>
      <c r="AJ116" s="498"/>
      <c r="AK116" s="514" t="s">
        <v>207</v>
      </c>
      <c r="AL116" s="445"/>
      <c r="AM116" s="445"/>
      <c r="AN116" s="445"/>
      <c r="AO116" s="498"/>
      <c r="AP116" s="538" t="s">
        <v>207</v>
      </c>
      <c r="AQ116" s="546"/>
      <c r="AR116" s="546"/>
      <c r="AS116" s="546"/>
      <c r="AT116" s="556"/>
      <c r="AU116" s="568"/>
      <c r="AV116" s="577"/>
      <c r="AW116" s="577"/>
      <c r="AX116" s="577"/>
      <c r="AY116" s="577"/>
      <c r="AZ116" s="601" t="s">
        <v>230</v>
      </c>
      <c r="BA116" s="604"/>
      <c r="BB116" s="604"/>
      <c r="BC116" s="604"/>
      <c r="BD116" s="604"/>
      <c r="BE116" s="604"/>
      <c r="BF116" s="604"/>
      <c r="BG116" s="604"/>
      <c r="BH116" s="604"/>
      <c r="BI116" s="604"/>
      <c r="BJ116" s="604"/>
      <c r="BK116" s="604"/>
      <c r="BL116" s="604"/>
      <c r="BM116" s="604"/>
      <c r="BN116" s="604"/>
      <c r="BO116" s="604"/>
      <c r="BP116" s="627"/>
      <c r="BQ116" s="632" t="s">
        <v>207</v>
      </c>
      <c r="BR116" s="640"/>
      <c r="BS116" s="640"/>
      <c r="BT116" s="640"/>
      <c r="BU116" s="640"/>
      <c r="BV116" s="640" t="s">
        <v>207</v>
      </c>
      <c r="BW116" s="640"/>
      <c r="BX116" s="640"/>
      <c r="BY116" s="640"/>
      <c r="BZ116" s="640"/>
      <c r="CA116" s="640" t="s">
        <v>207</v>
      </c>
      <c r="CB116" s="640"/>
      <c r="CC116" s="640"/>
      <c r="CD116" s="640"/>
      <c r="CE116" s="640"/>
      <c r="CF116" s="656" t="s">
        <v>207</v>
      </c>
      <c r="CG116" s="660"/>
      <c r="CH116" s="660"/>
      <c r="CI116" s="660"/>
      <c r="CJ116" s="660"/>
      <c r="CK116" s="672"/>
      <c r="CL116" s="412"/>
      <c r="CM116" s="424" t="s">
        <v>500</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v>222160</v>
      </c>
      <c r="DH116" s="445"/>
      <c r="DI116" s="445"/>
      <c r="DJ116" s="445"/>
      <c r="DK116" s="498"/>
      <c r="DL116" s="514">
        <v>160531</v>
      </c>
      <c r="DM116" s="445"/>
      <c r="DN116" s="445"/>
      <c r="DO116" s="445"/>
      <c r="DP116" s="498"/>
      <c r="DQ116" s="514">
        <v>102950</v>
      </c>
      <c r="DR116" s="445"/>
      <c r="DS116" s="445"/>
      <c r="DT116" s="445"/>
      <c r="DU116" s="498"/>
      <c r="DV116" s="538">
        <v>0.1</v>
      </c>
      <c r="DW116" s="546"/>
      <c r="DX116" s="546"/>
      <c r="DY116" s="546"/>
      <c r="DZ116" s="556"/>
    </row>
    <row r="117" spans="1:130" s="364" customFormat="1" ht="26.25" customHeight="1">
      <c r="A117" s="382" t="s">
        <v>280</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333</v>
      </c>
      <c r="Z117" s="468"/>
      <c r="AA117" s="482">
        <v>21436105</v>
      </c>
      <c r="AB117" s="487"/>
      <c r="AC117" s="487"/>
      <c r="AD117" s="487"/>
      <c r="AE117" s="499"/>
      <c r="AF117" s="515">
        <v>21757969</v>
      </c>
      <c r="AG117" s="487"/>
      <c r="AH117" s="487"/>
      <c r="AI117" s="487"/>
      <c r="AJ117" s="499"/>
      <c r="AK117" s="515">
        <v>21921572</v>
      </c>
      <c r="AL117" s="487"/>
      <c r="AM117" s="487"/>
      <c r="AN117" s="487"/>
      <c r="AO117" s="499"/>
      <c r="AP117" s="539"/>
      <c r="AQ117" s="547"/>
      <c r="AR117" s="547"/>
      <c r="AS117" s="547"/>
      <c r="AT117" s="557"/>
      <c r="AU117" s="568"/>
      <c r="AV117" s="577"/>
      <c r="AW117" s="577"/>
      <c r="AX117" s="577"/>
      <c r="AY117" s="577"/>
      <c r="AZ117" s="425" t="s">
        <v>501</v>
      </c>
      <c r="BA117" s="427"/>
      <c r="BB117" s="427"/>
      <c r="BC117" s="427"/>
      <c r="BD117" s="427"/>
      <c r="BE117" s="427"/>
      <c r="BF117" s="427"/>
      <c r="BG117" s="427"/>
      <c r="BH117" s="427"/>
      <c r="BI117" s="427"/>
      <c r="BJ117" s="427"/>
      <c r="BK117" s="427"/>
      <c r="BL117" s="427"/>
      <c r="BM117" s="427"/>
      <c r="BN117" s="427"/>
      <c r="BO117" s="427"/>
      <c r="BP117" s="473"/>
      <c r="BQ117" s="632" t="s">
        <v>207</v>
      </c>
      <c r="BR117" s="640"/>
      <c r="BS117" s="640"/>
      <c r="BT117" s="640"/>
      <c r="BU117" s="640"/>
      <c r="BV117" s="640" t="s">
        <v>207</v>
      </c>
      <c r="BW117" s="640"/>
      <c r="BX117" s="640"/>
      <c r="BY117" s="640"/>
      <c r="BZ117" s="640"/>
      <c r="CA117" s="640" t="s">
        <v>207</v>
      </c>
      <c r="CB117" s="640"/>
      <c r="CC117" s="640"/>
      <c r="CD117" s="640"/>
      <c r="CE117" s="640"/>
      <c r="CF117" s="656" t="s">
        <v>207</v>
      </c>
      <c r="CG117" s="660"/>
      <c r="CH117" s="660"/>
      <c r="CI117" s="660"/>
      <c r="CJ117" s="660"/>
      <c r="CK117" s="672"/>
      <c r="CL117" s="412"/>
      <c r="CM117" s="424" t="s">
        <v>350</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207</v>
      </c>
      <c r="DH117" s="445"/>
      <c r="DI117" s="445"/>
      <c r="DJ117" s="445"/>
      <c r="DK117" s="498"/>
      <c r="DL117" s="514" t="s">
        <v>207</v>
      </c>
      <c r="DM117" s="445"/>
      <c r="DN117" s="445"/>
      <c r="DO117" s="445"/>
      <c r="DP117" s="498"/>
      <c r="DQ117" s="514" t="s">
        <v>207</v>
      </c>
      <c r="DR117" s="445"/>
      <c r="DS117" s="445"/>
      <c r="DT117" s="445"/>
      <c r="DU117" s="498"/>
      <c r="DV117" s="538" t="s">
        <v>207</v>
      </c>
      <c r="DW117" s="546"/>
      <c r="DX117" s="546"/>
      <c r="DY117" s="546"/>
      <c r="DZ117" s="556"/>
    </row>
    <row r="118" spans="1:130" s="364" customFormat="1" ht="26.25" customHeight="1">
      <c r="A118" s="382" t="s">
        <v>103</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12</v>
      </c>
      <c r="AB118" s="405"/>
      <c r="AC118" s="405"/>
      <c r="AD118" s="405"/>
      <c r="AE118" s="468"/>
      <c r="AF118" s="479" t="s">
        <v>446</v>
      </c>
      <c r="AG118" s="405"/>
      <c r="AH118" s="405"/>
      <c r="AI118" s="405"/>
      <c r="AJ118" s="468"/>
      <c r="AK118" s="479" t="s">
        <v>403</v>
      </c>
      <c r="AL118" s="405"/>
      <c r="AM118" s="405"/>
      <c r="AN118" s="405"/>
      <c r="AO118" s="468"/>
      <c r="AP118" s="479" t="s">
        <v>170</v>
      </c>
      <c r="AQ118" s="405"/>
      <c r="AR118" s="405"/>
      <c r="AS118" s="405"/>
      <c r="AT118" s="554"/>
      <c r="AU118" s="568"/>
      <c r="AV118" s="577"/>
      <c r="AW118" s="577"/>
      <c r="AX118" s="577"/>
      <c r="AY118" s="577"/>
      <c r="AZ118" s="426" t="s">
        <v>502</v>
      </c>
      <c r="BA118" s="422"/>
      <c r="BB118" s="422"/>
      <c r="BC118" s="422"/>
      <c r="BD118" s="422"/>
      <c r="BE118" s="422"/>
      <c r="BF118" s="422"/>
      <c r="BG118" s="422"/>
      <c r="BH118" s="422"/>
      <c r="BI118" s="422"/>
      <c r="BJ118" s="422"/>
      <c r="BK118" s="422"/>
      <c r="BL118" s="422"/>
      <c r="BM118" s="422"/>
      <c r="BN118" s="422"/>
      <c r="BO118" s="422"/>
      <c r="BP118" s="472"/>
      <c r="BQ118" s="633" t="s">
        <v>207</v>
      </c>
      <c r="BR118" s="641"/>
      <c r="BS118" s="641"/>
      <c r="BT118" s="641"/>
      <c r="BU118" s="641"/>
      <c r="BV118" s="641" t="s">
        <v>207</v>
      </c>
      <c r="BW118" s="641"/>
      <c r="BX118" s="641"/>
      <c r="BY118" s="641"/>
      <c r="BZ118" s="641"/>
      <c r="CA118" s="641" t="s">
        <v>207</v>
      </c>
      <c r="CB118" s="641"/>
      <c r="CC118" s="641"/>
      <c r="CD118" s="641"/>
      <c r="CE118" s="641"/>
      <c r="CF118" s="656" t="s">
        <v>207</v>
      </c>
      <c r="CG118" s="660"/>
      <c r="CH118" s="660"/>
      <c r="CI118" s="660"/>
      <c r="CJ118" s="660"/>
      <c r="CK118" s="672"/>
      <c r="CL118" s="412"/>
      <c r="CM118" s="424" t="s">
        <v>503</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207</v>
      </c>
      <c r="DH118" s="445"/>
      <c r="DI118" s="445"/>
      <c r="DJ118" s="445"/>
      <c r="DK118" s="498"/>
      <c r="DL118" s="514" t="s">
        <v>207</v>
      </c>
      <c r="DM118" s="445"/>
      <c r="DN118" s="445"/>
      <c r="DO118" s="445"/>
      <c r="DP118" s="498"/>
      <c r="DQ118" s="514" t="s">
        <v>207</v>
      </c>
      <c r="DR118" s="445"/>
      <c r="DS118" s="445"/>
      <c r="DT118" s="445"/>
      <c r="DU118" s="498"/>
      <c r="DV118" s="538" t="s">
        <v>207</v>
      </c>
      <c r="DW118" s="546"/>
      <c r="DX118" s="546"/>
      <c r="DY118" s="546"/>
      <c r="DZ118" s="556"/>
    </row>
    <row r="119" spans="1:130" s="364" customFormat="1" ht="26.25" customHeight="1">
      <c r="A119" s="388" t="s">
        <v>397</v>
      </c>
      <c r="B119" s="411"/>
      <c r="C119" s="423" t="s">
        <v>482</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v>61983</v>
      </c>
      <c r="AB119" s="486"/>
      <c r="AC119" s="486"/>
      <c r="AD119" s="486"/>
      <c r="AE119" s="497"/>
      <c r="AF119" s="513">
        <v>62061</v>
      </c>
      <c r="AG119" s="486"/>
      <c r="AH119" s="486"/>
      <c r="AI119" s="486"/>
      <c r="AJ119" s="497"/>
      <c r="AK119" s="513" t="s">
        <v>207</v>
      </c>
      <c r="AL119" s="486"/>
      <c r="AM119" s="486"/>
      <c r="AN119" s="486"/>
      <c r="AO119" s="497"/>
      <c r="AP119" s="537" t="s">
        <v>207</v>
      </c>
      <c r="AQ119" s="545"/>
      <c r="AR119" s="545"/>
      <c r="AS119" s="545"/>
      <c r="AT119" s="555"/>
      <c r="AU119" s="569"/>
      <c r="AV119" s="578"/>
      <c r="AW119" s="578"/>
      <c r="AX119" s="578"/>
      <c r="AY119" s="578"/>
      <c r="AZ119" s="602" t="s">
        <v>280</v>
      </c>
      <c r="BA119" s="602"/>
      <c r="BB119" s="602"/>
      <c r="BC119" s="602"/>
      <c r="BD119" s="602"/>
      <c r="BE119" s="602"/>
      <c r="BF119" s="602"/>
      <c r="BG119" s="602"/>
      <c r="BH119" s="602"/>
      <c r="BI119" s="602"/>
      <c r="BJ119" s="602"/>
      <c r="BK119" s="602"/>
      <c r="BL119" s="602"/>
      <c r="BM119" s="602"/>
      <c r="BN119" s="602"/>
      <c r="BO119" s="467" t="s">
        <v>174</v>
      </c>
      <c r="BP119" s="628"/>
      <c r="BQ119" s="633">
        <v>248420092</v>
      </c>
      <c r="BR119" s="641"/>
      <c r="BS119" s="641"/>
      <c r="BT119" s="641"/>
      <c r="BU119" s="641"/>
      <c r="BV119" s="641">
        <v>247659918</v>
      </c>
      <c r="BW119" s="641"/>
      <c r="BX119" s="641"/>
      <c r="BY119" s="641"/>
      <c r="BZ119" s="641"/>
      <c r="CA119" s="641">
        <v>242527205</v>
      </c>
      <c r="CB119" s="641"/>
      <c r="CC119" s="641"/>
      <c r="CD119" s="641"/>
      <c r="CE119" s="641"/>
      <c r="CF119" s="543"/>
      <c r="CG119" s="551"/>
      <c r="CH119" s="551"/>
      <c r="CI119" s="551"/>
      <c r="CJ119" s="668"/>
      <c r="CK119" s="673"/>
      <c r="CL119" s="413"/>
      <c r="CM119" s="426" t="s">
        <v>504</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207</v>
      </c>
      <c r="DH119" s="488"/>
      <c r="DI119" s="488"/>
      <c r="DJ119" s="488"/>
      <c r="DK119" s="500"/>
      <c r="DL119" s="516">
        <v>607</v>
      </c>
      <c r="DM119" s="488"/>
      <c r="DN119" s="488"/>
      <c r="DO119" s="488"/>
      <c r="DP119" s="500"/>
      <c r="DQ119" s="516">
        <v>48633</v>
      </c>
      <c r="DR119" s="488"/>
      <c r="DS119" s="488"/>
      <c r="DT119" s="488"/>
      <c r="DU119" s="500"/>
      <c r="DV119" s="713">
        <v>0.1</v>
      </c>
      <c r="DW119" s="715"/>
      <c r="DX119" s="715"/>
      <c r="DY119" s="715"/>
      <c r="DZ119" s="722"/>
    </row>
    <row r="120" spans="1:130" s="364" customFormat="1" ht="26.25" customHeight="1">
      <c r="A120" s="389"/>
      <c r="B120" s="412"/>
      <c r="C120" s="424" t="s">
        <v>142</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207</v>
      </c>
      <c r="AB120" s="445"/>
      <c r="AC120" s="445"/>
      <c r="AD120" s="445"/>
      <c r="AE120" s="498"/>
      <c r="AF120" s="514" t="s">
        <v>207</v>
      </c>
      <c r="AG120" s="445"/>
      <c r="AH120" s="445"/>
      <c r="AI120" s="445"/>
      <c r="AJ120" s="498"/>
      <c r="AK120" s="514" t="s">
        <v>207</v>
      </c>
      <c r="AL120" s="445"/>
      <c r="AM120" s="445"/>
      <c r="AN120" s="445"/>
      <c r="AO120" s="498"/>
      <c r="AP120" s="538" t="s">
        <v>207</v>
      </c>
      <c r="AQ120" s="546"/>
      <c r="AR120" s="546"/>
      <c r="AS120" s="546"/>
      <c r="AT120" s="556"/>
      <c r="AU120" s="570" t="s">
        <v>493</v>
      </c>
      <c r="AV120" s="579"/>
      <c r="AW120" s="579"/>
      <c r="AX120" s="579"/>
      <c r="AY120" s="590"/>
      <c r="AZ120" s="423" t="s">
        <v>222</v>
      </c>
      <c r="BA120" s="406"/>
      <c r="BB120" s="406"/>
      <c r="BC120" s="406"/>
      <c r="BD120" s="406"/>
      <c r="BE120" s="406"/>
      <c r="BF120" s="406"/>
      <c r="BG120" s="406"/>
      <c r="BH120" s="406"/>
      <c r="BI120" s="406"/>
      <c r="BJ120" s="406"/>
      <c r="BK120" s="406"/>
      <c r="BL120" s="406"/>
      <c r="BM120" s="406"/>
      <c r="BN120" s="406"/>
      <c r="BO120" s="406"/>
      <c r="BP120" s="469"/>
      <c r="BQ120" s="631">
        <v>25329130</v>
      </c>
      <c r="BR120" s="639"/>
      <c r="BS120" s="639"/>
      <c r="BT120" s="639"/>
      <c r="BU120" s="639"/>
      <c r="BV120" s="639">
        <v>27732483</v>
      </c>
      <c r="BW120" s="639"/>
      <c r="BX120" s="639"/>
      <c r="BY120" s="639"/>
      <c r="BZ120" s="639"/>
      <c r="CA120" s="639">
        <v>34148068</v>
      </c>
      <c r="CB120" s="639"/>
      <c r="CC120" s="639"/>
      <c r="CD120" s="639"/>
      <c r="CE120" s="639"/>
      <c r="CF120" s="655">
        <v>44.1</v>
      </c>
      <c r="CG120" s="659"/>
      <c r="CH120" s="659"/>
      <c r="CI120" s="659"/>
      <c r="CJ120" s="659"/>
      <c r="CK120" s="674" t="s">
        <v>274</v>
      </c>
      <c r="CL120" s="684"/>
      <c r="CM120" s="684"/>
      <c r="CN120" s="684"/>
      <c r="CO120" s="687"/>
      <c r="CP120" s="691" t="s">
        <v>364</v>
      </c>
      <c r="CQ120" s="694"/>
      <c r="CR120" s="694"/>
      <c r="CS120" s="694"/>
      <c r="CT120" s="694"/>
      <c r="CU120" s="694"/>
      <c r="CV120" s="694"/>
      <c r="CW120" s="694"/>
      <c r="CX120" s="694"/>
      <c r="CY120" s="694"/>
      <c r="CZ120" s="694"/>
      <c r="DA120" s="694"/>
      <c r="DB120" s="694"/>
      <c r="DC120" s="694"/>
      <c r="DD120" s="694"/>
      <c r="DE120" s="694"/>
      <c r="DF120" s="697"/>
      <c r="DG120" s="631">
        <v>44048963</v>
      </c>
      <c r="DH120" s="639"/>
      <c r="DI120" s="639"/>
      <c r="DJ120" s="639"/>
      <c r="DK120" s="639"/>
      <c r="DL120" s="639">
        <v>42001375</v>
      </c>
      <c r="DM120" s="639"/>
      <c r="DN120" s="639"/>
      <c r="DO120" s="639"/>
      <c r="DP120" s="639"/>
      <c r="DQ120" s="639">
        <v>40422069</v>
      </c>
      <c r="DR120" s="639"/>
      <c r="DS120" s="639"/>
      <c r="DT120" s="639"/>
      <c r="DU120" s="639"/>
      <c r="DV120" s="711">
        <v>52.2</v>
      </c>
      <c r="DW120" s="711"/>
      <c r="DX120" s="711"/>
      <c r="DY120" s="711"/>
      <c r="DZ120" s="720"/>
    </row>
    <row r="121" spans="1:130" s="364" customFormat="1" ht="26.25" customHeight="1">
      <c r="A121" s="389"/>
      <c r="B121" s="412"/>
      <c r="C121" s="425" t="s">
        <v>141</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207</v>
      </c>
      <c r="AB121" s="445"/>
      <c r="AC121" s="445"/>
      <c r="AD121" s="445"/>
      <c r="AE121" s="498"/>
      <c r="AF121" s="514" t="s">
        <v>207</v>
      </c>
      <c r="AG121" s="445"/>
      <c r="AH121" s="445"/>
      <c r="AI121" s="445"/>
      <c r="AJ121" s="498"/>
      <c r="AK121" s="514" t="s">
        <v>207</v>
      </c>
      <c r="AL121" s="445"/>
      <c r="AM121" s="445"/>
      <c r="AN121" s="445"/>
      <c r="AO121" s="498"/>
      <c r="AP121" s="538" t="s">
        <v>207</v>
      </c>
      <c r="AQ121" s="546"/>
      <c r="AR121" s="546"/>
      <c r="AS121" s="546"/>
      <c r="AT121" s="556"/>
      <c r="AU121" s="571"/>
      <c r="AV121" s="580"/>
      <c r="AW121" s="580"/>
      <c r="AX121" s="580"/>
      <c r="AY121" s="591"/>
      <c r="AZ121" s="424" t="s">
        <v>505</v>
      </c>
      <c r="BA121" s="377"/>
      <c r="BB121" s="377"/>
      <c r="BC121" s="377"/>
      <c r="BD121" s="377"/>
      <c r="BE121" s="377"/>
      <c r="BF121" s="377"/>
      <c r="BG121" s="377"/>
      <c r="BH121" s="377"/>
      <c r="BI121" s="377"/>
      <c r="BJ121" s="377"/>
      <c r="BK121" s="377"/>
      <c r="BL121" s="377"/>
      <c r="BM121" s="377"/>
      <c r="BN121" s="377"/>
      <c r="BO121" s="377"/>
      <c r="BP121" s="471"/>
      <c r="BQ121" s="632">
        <v>28039005</v>
      </c>
      <c r="BR121" s="640"/>
      <c r="BS121" s="640"/>
      <c r="BT121" s="640"/>
      <c r="BU121" s="640"/>
      <c r="BV121" s="640">
        <v>26341658</v>
      </c>
      <c r="BW121" s="640"/>
      <c r="BX121" s="640"/>
      <c r="BY121" s="640"/>
      <c r="BZ121" s="640"/>
      <c r="CA121" s="640">
        <v>25210592</v>
      </c>
      <c r="CB121" s="640"/>
      <c r="CC121" s="640"/>
      <c r="CD121" s="640"/>
      <c r="CE121" s="640"/>
      <c r="CF121" s="656">
        <v>32.5</v>
      </c>
      <c r="CG121" s="660"/>
      <c r="CH121" s="660"/>
      <c r="CI121" s="660"/>
      <c r="CJ121" s="660"/>
      <c r="CK121" s="675"/>
      <c r="CL121" s="685"/>
      <c r="CM121" s="685"/>
      <c r="CN121" s="685"/>
      <c r="CO121" s="688"/>
      <c r="CP121" s="692" t="s">
        <v>483</v>
      </c>
      <c r="CQ121" s="402"/>
      <c r="CR121" s="402"/>
      <c r="CS121" s="402"/>
      <c r="CT121" s="402"/>
      <c r="CU121" s="402"/>
      <c r="CV121" s="402"/>
      <c r="CW121" s="402"/>
      <c r="CX121" s="402"/>
      <c r="CY121" s="402"/>
      <c r="CZ121" s="402"/>
      <c r="DA121" s="402"/>
      <c r="DB121" s="402"/>
      <c r="DC121" s="402"/>
      <c r="DD121" s="402"/>
      <c r="DE121" s="402"/>
      <c r="DF121" s="698"/>
      <c r="DG121" s="632">
        <v>4087087</v>
      </c>
      <c r="DH121" s="640"/>
      <c r="DI121" s="640"/>
      <c r="DJ121" s="640"/>
      <c r="DK121" s="640"/>
      <c r="DL121" s="640">
        <v>3972824</v>
      </c>
      <c r="DM121" s="640"/>
      <c r="DN121" s="640"/>
      <c r="DO121" s="640"/>
      <c r="DP121" s="640"/>
      <c r="DQ121" s="640">
        <v>3841156</v>
      </c>
      <c r="DR121" s="640"/>
      <c r="DS121" s="640"/>
      <c r="DT121" s="640"/>
      <c r="DU121" s="640"/>
      <c r="DV121" s="712">
        <v>5</v>
      </c>
      <c r="DW121" s="712"/>
      <c r="DX121" s="712"/>
      <c r="DY121" s="712"/>
      <c r="DZ121" s="721"/>
    </row>
    <row r="122" spans="1:130" s="364" customFormat="1" ht="26.25" customHeight="1">
      <c r="A122" s="389"/>
      <c r="B122" s="412"/>
      <c r="C122" s="424" t="s">
        <v>499</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207</v>
      </c>
      <c r="AB122" s="445"/>
      <c r="AC122" s="445"/>
      <c r="AD122" s="445"/>
      <c r="AE122" s="498"/>
      <c r="AF122" s="514" t="s">
        <v>207</v>
      </c>
      <c r="AG122" s="445"/>
      <c r="AH122" s="445"/>
      <c r="AI122" s="445"/>
      <c r="AJ122" s="498"/>
      <c r="AK122" s="514" t="s">
        <v>207</v>
      </c>
      <c r="AL122" s="445"/>
      <c r="AM122" s="445"/>
      <c r="AN122" s="445"/>
      <c r="AO122" s="498"/>
      <c r="AP122" s="538" t="s">
        <v>207</v>
      </c>
      <c r="AQ122" s="546"/>
      <c r="AR122" s="546"/>
      <c r="AS122" s="546"/>
      <c r="AT122" s="556"/>
      <c r="AU122" s="571"/>
      <c r="AV122" s="580"/>
      <c r="AW122" s="580"/>
      <c r="AX122" s="580"/>
      <c r="AY122" s="591"/>
      <c r="AZ122" s="426" t="s">
        <v>507</v>
      </c>
      <c r="BA122" s="422"/>
      <c r="BB122" s="422"/>
      <c r="BC122" s="422"/>
      <c r="BD122" s="422"/>
      <c r="BE122" s="422"/>
      <c r="BF122" s="422"/>
      <c r="BG122" s="422"/>
      <c r="BH122" s="422"/>
      <c r="BI122" s="422"/>
      <c r="BJ122" s="422"/>
      <c r="BK122" s="422"/>
      <c r="BL122" s="422"/>
      <c r="BM122" s="422"/>
      <c r="BN122" s="422"/>
      <c r="BO122" s="422"/>
      <c r="BP122" s="472"/>
      <c r="BQ122" s="633">
        <v>158386163</v>
      </c>
      <c r="BR122" s="641"/>
      <c r="BS122" s="641"/>
      <c r="BT122" s="641"/>
      <c r="BU122" s="641"/>
      <c r="BV122" s="641">
        <v>161867083</v>
      </c>
      <c r="BW122" s="641"/>
      <c r="BX122" s="641"/>
      <c r="BY122" s="641"/>
      <c r="BZ122" s="641"/>
      <c r="CA122" s="641">
        <v>157590094</v>
      </c>
      <c r="CB122" s="641"/>
      <c r="CC122" s="641"/>
      <c r="CD122" s="641"/>
      <c r="CE122" s="641"/>
      <c r="CF122" s="657">
        <v>203.4</v>
      </c>
      <c r="CG122" s="661"/>
      <c r="CH122" s="661"/>
      <c r="CI122" s="661"/>
      <c r="CJ122" s="661"/>
      <c r="CK122" s="675"/>
      <c r="CL122" s="685"/>
      <c r="CM122" s="685"/>
      <c r="CN122" s="685"/>
      <c r="CO122" s="688"/>
      <c r="CP122" s="692" t="s">
        <v>294</v>
      </c>
      <c r="CQ122" s="402"/>
      <c r="CR122" s="402"/>
      <c r="CS122" s="402"/>
      <c r="CT122" s="402"/>
      <c r="CU122" s="402"/>
      <c r="CV122" s="402"/>
      <c r="CW122" s="402"/>
      <c r="CX122" s="402"/>
      <c r="CY122" s="402"/>
      <c r="CZ122" s="402"/>
      <c r="DA122" s="402"/>
      <c r="DB122" s="402"/>
      <c r="DC122" s="402"/>
      <c r="DD122" s="402"/>
      <c r="DE122" s="402"/>
      <c r="DF122" s="698"/>
      <c r="DG122" s="632">
        <v>408767</v>
      </c>
      <c r="DH122" s="640"/>
      <c r="DI122" s="640"/>
      <c r="DJ122" s="640"/>
      <c r="DK122" s="640"/>
      <c r="DL122" s="640">
        <v>383918</v>
      </c>
      <c r="DM122" s="640"/>
      <c r="DN122" s="640"/>
      <c r="DO122" s="640"/>
      <c r="DP122" s="640"/>
      <c r="DQ122" s="640">
        <v>370254</v>
      </c>
      <c r="DR122" s="640"/>
      <c r="DS122" s="640"/>
      <c r="DT122" s="640"/>
      <c r="DU122" s="640"/>
      <c r="DV122" s="712">
        <v>0.5</v>
      </c>
      <c r="DW122" s="712"/>
      <c r="DX122" s="712"/>
      <c r="DY122" s="712"/>
      <c r="DZ122" s="721"/>
    </row>
    <row r="123" spans="1:130" s="364" customFormat="1" ht="26.25" customHeight="1">
      <c r="A123" s="389"/>
      <c r="B123" s="412"/>
      <c r="C123" s="424" t="s">
        <v>500</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v>67311</v>
      </c>
      <c r="AB123" s="445"/>
      <c r="AC123" s="445"/>
      <c r="AD123" s="445"/>
      <c r="AE123" s="498"/>
      <c r="AF123" s="514">
        <v>65923</v>
      </c>
      <c r="AG123" s="445"/>
      <c r="AH123" s="445"/>
      <c r="AI123" s="445"/>
      <c r="AJ123" s="498"/>
      <c r="AK123" s="514">
        <v>60546</v>
      </c>
      <c r="AL123" s="445"/>
      <c r="AM123" s="445"/>
      <c r="AN123" s="445"/>
      <c r="AO123" s="498"/>
      <c r="AP123" s="538">
        <v>0.1</v>
      </c>
      <c r="AQ123" s="546"/>
      <c r="AR123" s="546"/>
      <c r="AS123" s="546"/>
      <c r="AT123" s="556"/>
      <c r="AU123" s="572"/>
      <c r="AV123" s="581"/>
      <c r="AW123" s="581"/>
      <c r="AX123" s="581"/>
      <c r="AY123" s="581"/>
      <c r="AZ123" s="602" t="s">
        <v>280</v>
      </c>
      <c r="BA123" s="602"/>
      <c r="BB123" s="602"/>
      <c r="BC123" s="602"/>
      <c r="BD123" s="602"/>
      <c r="BE123" s="602"/>
      <c r="BF123" s="602"/>
      <c r="BG123" s="602"/>
      <c r="BH123" s="602"/>
      <c r="BI123" s="602"/>
      <c r="BJ123" s="602"/>
      <c r="BK123" s="602"/>
      <c r="BL123" s="602"/>
      <c r="BM123" s="602"/>
      <c r="BN123" s="602"/>
      <c r="BO123" s="467" t="s">
        <v>508</v>
      </c>
      <c r="BP123" s="628"/>
      <c r="BQ123" s="634">
        <v>211754298</v>
      </c>
      <c r="BR123" s="642"/>
      <c r="BS123" s="642"/>
      <c r="BT123" s="642"/>
      <c r="BU123" s="642"/>
      <c r="BV123" s="642">
        <v>215941224</v>
      </c>
      <c r="BW123" s="642"/>
      <c r="BX123" s="642"/>
      <c r="BY123" s="642"/>
      <c r="BZ123" s="642"/>
      <c r="CA123" s="642">
        <v>216948754</v>
      </c>
      <c r="CB123" s="642"/>
      <c r="CC123" s="642"/>
      <c r="CD123" s="642"/>
      <c r="CE123" s="642"/>
      <c r="CF123" s="543"/>
      <c r="CG123" s="551"/>
      <c r="CH123" s="551"/>
      <c r="CI123" s="551"/>
      <c r="CJ123" s="668"/>
      <c r="CK123" s="675"/>
      <c r="CL123" s="685"/>
      <c r="CM123" s="685"/>
      <c r="CN123" s="685"/>
      <c r="CO123" s="688"/>
      <c r="CP123" s="692" t="s">
        <v>243</v>
      </c>
      <c r="CQ123" s="402"/>
      <c r="CR123" s="402"/>
      <c r="CS123" s="402"/>
      <c r="CT123" s="402"/>
      <c r="CU123" s="402"/>
      <c r="CV123" s="402"/>
      <c r="CW123" s="402"/>
      <c r="CX123" s="402"/>
      <c r="CY123" s="402"/>
      <c r="CZ123" s="402"/>
      <c r="DA123" s="402"/>
      <c r="DB123" s="402"/>
      <c r="DC123" s="402"/>
      <c r="DD123" s="402"/>
      <c r="DE123" s="402"/>
      <c r="DF123" s="698"/>
      <c r="DG123" s="481">
        <v>3436</v>
      </c>
      <c r="DH123" s="445"/>
      <c r="DI123" s="445"/>
      <c r="DJ123" s="445"/>
      <c r="DK123" s="498"/>
      <c r="DL123" s="514">
        <v>3713</v>
      </c>
      <c r="DM123" s="445"/>
      <c r="DN123" s="445"/>
      <c r="DO123" s="445"/>
      <c r="DP123" s="498"/>
      <c r="DQ123" s="514">
        <v>4289</v>
      </c>
      <c r="DR123" s="445"/>
      <c r="DS123" s="445"/>
      <c r="DT123" s="445"/>
      <c r="DU123" s="498"/>
      <c r="DV123" s="538">
        <v>0</v>
      </c>
      <c r="DW123" s="546"/>
      <c r="DX123" s="546"/>
      <c r="DY123" s="546"/>
      <c r="DZ123" s="556"/>
    </row>
    <row r="124" spans="1:130" s="364" customFormat="1" ht="26.25" customHeight="1">
      <c r="A124" s="389"/>
      <c r="B124" s="412"/>
      <c r="C124" s="424" t="s">
        <v>350</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207</v>
      </c>
      <c r="AB124" s="445"/>
      <c r="AC124" s="445"/>
      <c r="AD124" s="445"/>
      <c r="AE124" s="498"/>
      <c r="AF124" s="514" t="s">
        <v>207</v>
      </c>
      <c r="AG124" s="445"/>
      <c r="AH124" s="445"/>
      <c r="AI124" s="445"/>
      <c r="AJ124" s="498"/>
      <c r="AK124" s="514" t="s">
        <v>207</v>
      </c>
      <c r="AL124" s="445"/>
      <c r="AM124" s="445"/>
      <c r="AN124" s="445"/>
      <c r="AO124" s="498"/>
      <c r="AP124" s="538" t="s">
        <v>207</v>
      </c>
      <c r="AQ124" s="546"/>
      <c r="AR124" s="546"/>
      <c r="AS124" s="546"/>
      <c r="AT124" s="556"/>
      <c r="AU124" s="573" t="s">
        <v>509</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50.7</v>
      </c>
      <c r="BR124" s="643"/>
      <c r="BS124" s="643"/>
      <c r="BT124" s="643"/>
      <c r="BU124" s="643"/>
      <c r="BV124" s="643">
        <v>42.8</v>
      </c>
      <c r="BW124" s="643"/>
      <c r="BX124" s="643"/>
      <c r="BY124" s="643"/>
      <c r="BZ124" s="643"/>
      <c r="CA124" s="643">
        <v>33</v>
      </c>
      <c r="CB124" s="643"/>
      <c r="CC124" s="643"/>
      <c r="CD124" s="643"/>
      <c r="CE124" s="643"/>
      <c r="CF124" s="544"/>
      <c r="CG124" s="552"/>
      <c r="CH124" s="552"/>
      <c r="CI124" s="552"/>
      <c r="CJ124" s="669"/>
      <c r="CK124" s="676"/>
      <c r="CL124" s="676"/>
      <c r="CM124" s="676"/>
      <c r="CN124" s="676"/>
      <c r="CO124" s="689"/>
      <c r="CP124" s="692" t="s">
        <v>511</v>
      </c>
      <c r="CQ124" s="402"/>
      <c r="CR124" s="402"/>
      <c r="CS124" s="402"/>
      <c r="CT124" s="402"/>
      <c r="CU124" s="402"/>
      <c r="CV124" s="402"/>
      <c r="CW124" s="402"/>
      <c r="CX124" s="402"/>
      <c r="CY124" s="402"/>
      <c r="CZ124" s="402"/>
      <c r="DA124" s="402"/>
      <c r="DB124" s="402"/>
      <c r="DC124" s="402"/>
      <c r="DD124" s="402"/>
      <c r="DE124" s="402"/>
      <c r="DF124" s="698"/>
      <c r="DG124" s="483" t="s">
        <v>207</v>
      </c>
      <c r="DH124" s="488"/>
      <c r="DI124" s="488"/>
      <c r="DJ124" s="488"/>
      <c r="DK124" s="500"/>
      <c r="DL124" s="516" t="s">
        <v>207</v>
      </c>
      <c r="DM124" s="488"/>
      <c r="DN124" s="488"/>
      <c r="DO124" s="488"/>
      <c r="DP124" s="500"/>
      <c r="DQ124" s="516">
        <v>3981</v>
      </c>
      <c r="DR124" s="488"/>
      <c r="DS124" s="488"/>
      <c r="DT124" s="488"/>
      <c r="DU124" s="500"/>
      <c r="DV124" s="713">
        <v>0</v>
      </c>
      <c r="DW124" s="715"/>
      <c r="DX124" s="715"/>
      <c r="DY124" s="715"/>
      <c r="DZ124" s="722"/>
    </row>
    <row r="125" spans="1:130" s="364" customFormat="1" ht="26.25" customHeight="1">
      <c r="A125" s="389"/>
      <c r="B125" s="412"/>
      <c r="C125" s="424" t="s">
        <v>503</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207</v>
      </c>
      <c r="AB125" s="445"/>
      <c r="AC125" s="445"/>
      <c r="AD125" s="445"/>
      <c r="AE125" s="498"/>
      <c r="AF125" s="514" t="s">
        <v>207</v>
      </c>
      <c r="AG125" s="445"/>
      <c r="AH125" s="445"/>
      <c r="AI125" s="445"/>
      <c r="AJ125" s="498"/>
      <c r="AK125" s="514" t="s">
        <v>207</v>
      </c>
      <c r="AL125" s="445"/>
      <c r="AM125" s="445"/>
      <c r="AN125" s="445"/>
      <c r="AO125" s="498"/>
      <c r="AP125" s="538" t="s">
        <v>207</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514</v>
      </c>
      <c r="CL125" s="684"/>
      <c r="CM125" s="684"/>
      <c r="CN125" s="684"/>
      <c r="CO125" s="687"/>
      <c r="CP125" s="423" t="s">
        <v>144</v>
      </c>
      <c r="CQ125" s="406"/>
      <c r="CR125" s="406"/>
      <c r="CS125" s="406"/>
      <c r="CT125" s="406"/>
      <c r="CU125" s="406"/>
      <c r="CV125" s="406"/>
      <c r="CW125" s="406"/>
      <c r="CX125" s="406"/>
      <c r="CY125" s="406"/>
      <c r="CZ125" s="406"/>
      <c r="DA125" s="406"/>
      <c r="DB125" s="406"/>
      <c r="DC125" s="406"/>
      <c r="DD125" s="406"/>
      <c r="DE125" s="406"/>
      <c r="DF125" s="469"/>
      <c r="DG125" s="631" t="s">
        <v>207</v>
      </c>
      <c r="DH125" s="639"/>
      <c r="DI125" s="639"/>
      <c r="DJ125" s="639"/>
      <c r="DK125" s="639"/>
      <c r="DL125" s="639" t="s">
        <v>207</v>
      </c>
      <c r="DM125" s="639"/>
      <c r="DN125" s="639"/>
      <c r="DO125" s="639"/>
      <c r="DP125" s="639"/>
      <c r="DQ125" s="639" t="s">
        <v>207</v>
      </c>
      <c r="DR125" s="639"/>
      <c r="DS125" s="639"/>
      <c r="DT125" s="639"/>
      <c r="DU125" s="639"/>
      <c r="DV125" s="711" t="s">
        <v>207</v>
      </c>
      <c r="DW125" s="711"/>
      <c r="DX125" s="711"/>
      <c r="DY125" s="711"/>
      <c r="DZ125" s="720"/>
    </row>
    <row r="126" spans="1:130" s="364" customFormat="1" ht="26.25" customHeight="1">
      <c r="A126" s="389"/>
      <c r="B126" s="412"/>
      <c r="C126" s="424" t="s">
        <v>504</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v>2946</v>
      </c>
      <c r="AB126" s="445"/>
      <c r="AC126" s="445"/>
      <c r="AD126" s="445"/>
      <c r="AE126" s="498"/>
      <c r="AF126" s="514" t="s">
        <v>207</v>
      </c>
      <c r="AG126" s="445"/>
      <c r="AH126" s="445"/>
      <c r="AI126" s="445"/>
      <c r="AJ126" s="498"/>
      <c r="AK126" s="514" t="s">
        <v>207</v>
      </c>
      <c r="AL126" s="445"/>
      <c r="AM126" s="445"/>
      <c r="AN126" s="445"/>
      <c r="AO126" s="498"/>
      <c r="AP126" s="538" t="s">
        <v>207</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431</v>
      </c>
      <c r="CQ126" s="377"/>
      <c r="CR126" s="377"/>
      <c r="CS126" s="377"/>
      <c r="CT126" s="377"/>
      <c r="CU126" s="377"/>
      <c r="CV126" s="377"/>
      <c r="CW126" s="377"/>
      <c r="CX126" s="377"/>
      <c r="CY126" s="377"/>
      <c r="CZ126" s="377"/>
      <c r="DA126" s="377"/>
      <c r="DB126" s="377"/>
      <c r="DC126" s="377"/>
      <c r="DD126" s="377"/>
      <c r="DE126" s="377"/>
      <c r="DF126" s="471"/>
      <c r="DG126" s="632">
        <v>1144395</v>
      </c>
      <c r="DH126" s="640"/>
      <c r="DI126" s="640"/>
      <c r="DJ126" s="640"/>
      <c r="DK126" s="640"/>
      <c r="DL126" s="640">
        <v>1058878</v>
      </c>
      <c r="DM126" s="640"/>
      <c r="DN126" s="640"/>
      <c r="DO126" s="640"/>
      <c r="DP126" s="640"/>
      <c r="DQ126" s="640">
        <v>1169059</v>
      </c>
      <c r="DR126" s="640"/>
      <c r="DS126" s="640"/>
      <c r="DT126" s="640"/>
      <c r="DU126" s="640"/>
      <c r="DV126" s="712">
        <v>1.5</v>
      </c>
      <c r="DW126" s="712"/>
      <c r="DX126" s="712"/>
      <c r="DY126" s="712"/>
      <c r="DZ126" s="721"/>
    </row>
    <row r="127" spans="1:130" s="364" customFormat="1" ht="26.25" customHeight="1">
      <c r="A127" s="390"/>
      <c r="B127" s="413"/>
      <c r="C127" s="426" t="s">
        <v>86</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207</v>
      </c>
      <c r="AB127" s="445"/>
      <c r="AC127" s="445"/>
      <c r="AD127" s="445"/>
      <c r="AE127" s="498"/>
      <c r="AF127" s="514" t="s">
        <v>207</v>
      </c>
      <c r="AG127" s="445"/>
      <c r="AH127" s="445"/>
      <c r="AI127" s="445"/>
      <c r="AJ127" s="498"/>
      <c r="AK127" s="514" t="s">
        <v>207</v>
      </c>
      <c r="AL127" s="445"/>
      <c r="AM127" s="445"/>
      <c r="AN127" s="445"/>
      <c r="AO127" s="498"/>
      <c r="AP127" s="538" t="s">
        <v>207</v>
      </c>
      <c r="AQ127" s="546"/>
      <c r="AR127" s="546"/>
      <c r="AS127" s="546"/>
      <c r="AT127" s="556"/>
      <c r="AU127" s="377"/>
      <c r="AV127" s="377"/>
      <c r="AW127" s="377"/>
      <c r="AX127" s="583" t="s">
        <v>516</v>
      </c>
      <c r="AY127" s="592"/>
      <c r="AZ127" s="592"/>
      <c r="BA127" s="592"/>
      <c r="BB127" s="592"/>
      <c r="BC127" s="592"/>
      <c r="BD127" s="592"/>
      <c r="BE127" s="609"/>
      <c r="BF127" s="611" t="s">
        <v>517</v>
      </c>
      <c r="BG127" s="592"/>
      <c r="BH127" s="592"/>
      <c r="BI127" s="592"/>
      <c r="BJ127" s="592"/>
      <c r="BK127" s="592"/>
      <c r="BL127" s="609"/>
      <c r="BM127" s="611" t="s">
        <v>432</v>
      </c>
      <c r="BN127" s="592"/>
      <c r="BO127" s="592"/>
      <c r="BP127" s="592"/>
      <c r="BQ127" s="592"/>
      <c r="BR127" s="592"/>
      <c r="BS127" s="609"/>
      <c r="BT127" s="611" t="s">
        <v>423</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464</v>
      </c>
      <c r="CQ127" s="377"/>
      <c r="CR127" s="377"/>
      <c r="CS127" s="377"/>
      <c r="CT127" s="377"/>
      <c r="CU127" s="377"/>
      <c r="CV127" s="377"/>
      <c r="CW127" s="377"/>
      <c r="CX127" s="377"/>
      <c r="CY127" s="377"/>
      <c r="CZ127" s="377"/>
      <c r="DA127" s="377"/>
      <c r="DB127" s="377"/>
      <c r="DC127" s="377"/>
      <c r="DD127" s="377"/>
      <c r="DE127" s="377"/>
      <c r="DF127" s="471"/>
      <c r="DG127" s="632" t="s">
        <v>207</v>
      </c>
      <c r="DH127" s="640"/>
      <c r="DI127" s="640"/>
      <c r="DJ127" s="640"/>
      <c r="DK127" s="640"/>
      <c r="DL127" s="640" t="s">
        <v>207</v>
      </c>
      <c r="DM127" s="640"/>
      <c r="DN127" s="640"/>
      <c r="DO127" s="640"/>
      <c r="DP127" s="640"/>
      <c r="DQ127" s="640" t="s">
        <v>207</v>
      </c>
      <c r="DR127" s="640"/>
      <c r="DS127" s="640"/>
      <c r="DT127" s="640"/>
      <c r="DU127" s="640"/>
      <c r="DV127" s="712" t="s">
        <v>207</v>
      </c>
      <c r="DW127" s="712"/>
      <c r="DX127" s="712"/>
      <c r="DY127" s="712"/>
      <c r="DZ127" s="721"/>
    </row>
    <row r="128" spans="1:130" s="364" customFormat="1" ht="26.25" customHeight="1">
      <c r="A128" s="391" t="s">
        <v>518</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9</v>
      </c>
      <c r="X128" s="462"/>
      <c r="Y128" s="462"/>
      <c r="Z128" s="474"/>
      <c r="AA128" s="480">
        <v>3494682</v>
      </c>
      <c r="AB128" s="486"/>
      <c r="AC128" s="486"/>
      <c r="AD128" s="486"/>
      <c r="AE128" s="497"/>
      <c r="AF128" s="513">
        <v>3201188</v>
      </c>
      <c r="AG128" s="486"/>
      <c r="AH128" s="486"/>
      <c r="AI128" s="486"/>
      <c r="AJ128" s="497"/>
      <c r="AK128" s="513">
        <v>3381462</v>
      </c>
      <c r="AL128" s="486"/>
      <c r="AM128" s="486"/>
      <c r="AN128" s="486"/>
      <c r="AO128" s="497"/>
      <c r="AP128" s="540"/>
      <c r="AQ128" s="548"/>
      <c r="AR128" s="548"/>
      <c r="AS128" s="548"/>
      <c r="AT128" s="558"/>
      <c r="AU128" s="377"/>
      <c r="AV128" s="377"/>
      <c r="AW128" s="377"/>
      <c r="AX128" s="383" t="s">
        <v>318</v>
      </c>
      <c r="AY128" s="406"/>
      <c r="AZ128" s="406"/>
      <c r="BA128" s="406"/>
      <c r="BB128" s="406"/>
      <c r="BC128" s="406"/>
      <c r="BD128" s="406"/>
      <c r="BE128" s="469"/>
      <c r="BF128" s="612" t="s">
        <v>207</v>
      </c>
      <c r="BG128" s="616"/>
      <c r="BH128" s="616"/>
      <c r="BI128" s="616"/>
      <c r="BJ128" s="616"/>
      <c r="BK128" s="616"/>
      <c r="BL128" s="622"/>
      <c r="BM128" s="612">
        <v>11.25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415</v>
      </c>
      <c r="CQ128" s="380"/>
      <c r="CR128" s="380"/>
      <c r="CS128" s="380"/>
      <c r="CT128" s="380"/>
      <c r="CU128" s="380"/>
      <c r="CV128" s="380"/>
      <c r="CW128" s="380"/>
      <c r="CX128" s="380"/>
      <c r="CY128" s="380"/>
      <c r="CZ128" s="380"/>
      <c r="DA128" s="380"/>
      <c r="DB128" s="380"/>
      <c r="DC128" s="380"/>
      <c r="DD128" s="380"/>
      <c r="DE128" s="380"/>
      <c r="DF128" s="610"/>
      <c r="DG128" s="701" t="s">
        <v>207</v>
      </c>
      <c r="DH128" s="704"/>
      <c r="DI128" s="704"/>
      <c r="DJ128" s="704"/>
      <c r="DK128" s="704"/>
      <c r="DL128" s="704" t="s">
        <v>207</v>
      </c>
      <c r="DM128" s="704"/>
      <c r="DN128" s="704"/>
      <c r="DO128" s="704"/>
      <c r="DP128" s="704"/>
      <c r="DQ128" s="704" t="s">
        <v>207</v>
      </c>
      <c r="DR128" s="704"/>
      <c r="DS128" s="704"/>
      <c r="DT128" s="704"/>
      <c r="DU128" s="704"/>
      <c r="DV128" s="714" t="s">
        <v>207</v>
      </c>
      <c r="DW128" s="714"/>
      <c r="DX128" s="714"/>
      <c r="DY128" s="714"/>
      <c r="DZ128" s="723"/>
    </row>
    <row r="129" spans="1:131" s="364" customFormat="1" ht="26.25" customHeight="1">
      <c r="A129" s="384" t="s">
        <v>179</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241</v>
      </c>
      <c r="X129" s="465"/>
      <c r="Y129" s="465"/>
      <c r="Z129" s="475"/>
      <c r="AA129" s="481">
        <v>87609247</v>
      </c>
      <c r="AB129" s="445"/>
      <c r="AC129" s="445"/>
      <c r="AD129" s="445"/>
      <c r="AE129" s="498"/>
      <c r="AF129" s="514">
        <v>88989707</v>
      </c>
      <c r="AG129" s="445"/>
      <c r="AH129" s="445"/>
      <c r="AI129" s="445"/>
      <c r="AJ129" s="498"/>
      <c r="AK129" s="514">
        <v>92383584</v>
      </c>
      <c r="AL129" s="445"/>
      <c r="AM129" s="445"/>
      <c r="AN129" s="445"/>
      <c r="AO129" s="498"/>
      <c r="AP129" s="541"/>
      <c r="AQ129" s="549"/>
      <c r="AR129" s="549"/>
      <c r="AS129" s="549"/>
      <c r="AT129" s="559"/>
      <c r="AU129" s="575"/>
      <c r="AV129" s="575"/>
      <c r="AW129" s="575"/>
      <c r="AX129" s="584" t="s">
        <v>128</v>
      </c>
      <c r="AY129" s="377"/>
      <c r="AZ129" s="377"/>
      <c r="BA129" s="377"/>
      <c r="BB129" s="377"/>
      <c r="BC129" s="377"/>
      <c r="BD129" s="377"/>
      <c r="BE129" s="471"/>
      <c r="BF129" s="613" t="s">
        <v>207</v>
      </c>
      <c r="BG129" s="617"/>
      <c r="BH129" s="617"/>
      <c r="BI129" s="617"/>
      <c r="BJ129" s="617"/>
      <c r="BK129" s="617"/>
      <c r="BL129" s="623"/>
      <c r="BM129" s="613">
        <v>16.25</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519</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520</v>
      </c>
      <c r="X130" s="465"/>
      <c r="Y130" s="465"/>
      <c r="Z130" s="475"/>
      <c r="AA130" s="481">
        <v>15342706</v>
      </c>
      <c r="AB130" s="445"/>
      <c r="AC130" s="445"/>
      <c r="AD130" s="445"/>
      <c r="AE130" s="498"/>
      <c r="AF130" s="514">
        <v>14952068</v>
      </c>
      <c r="AG130" s="445"/>
      <c r="AH130" s="445"/>
      <c r="AI130" s="445"/>
      <c r="AJ130" s="498"/>
      <c r="AK130" s="514">
        <v>14902726</v>
      </c>
      <c r="AL130" s="445"/>
      <c r="AM130" s="445"/>
      <c r="AN130" s="445"/>
      <c r="AO130" s="498"/>
      <c r="AP130" s="541"/>
      <c r="AQ130" s="549"/>
      <c r="AR130" s="549"/>
      <c r="AS130" s="549"/>
      <c r="AT130" s="559"/>
      <c r="AU130" s="575"/>
      <c r="AV130" s="575"/>
      <c r="AW130" s="575"/>
      <c r="AX130" s="584" t="s">
        <v>448</v>
      </c>
      <c r="AY130" s="377"/>
      <c r="AZ130" s="377"/>
      <c r="BA130" s="377"/>
      <c r="BB130" s="377"/>
      <c r="BC130" s="377"/>
      <c r="BD130" s="377"/>
      <c r="BE130" s="471"/>
      <c r="BF130" s="614">
        <v>4.3</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181</v>
      </c>
      <c r="X131" s="466"/>
      <c r="Y131" s="466"/>
      <c r="Z131" s="476"/>
      <c r="AA131" s="483">
        <v>72266541</v>
      </c>
      <c r="AB131" s="488"/>
      <c r="AC131" s="488"/>
      <c r="AD131" s="488"/>
      <c r="AE131" s="500"/>
      <c r="AF131" s="516">
        <v>74037639</v>
      </c>
      <c r="AG131" s="488"/>
      <c r="AH131" s="488"/>
      <c r="AI131" s="488"/>
      <c r="AJ131" s="500"/>
      <c r="AK131" s="516">
        <v>77480858</v>
      </c>
      <c r="AL131" s="488"/>
      <c r="AM131" s="488"/>
      <c r="AN131" s="488"/>
      <c r="AO131" s="500"/>
      <c r="AP131" s="542"/>
      <c r="AQ131" s="550"/>
      <c r="AR131" s="550"/>
      <c r="AS131" s="550"/>
      <c r="AT131" s="560"/>
      <c r="AU131" s="575"/>
      <c r="AV131" s="575"/>
      <c r="AW131" s="575"/>
      <c r="AX131" s="585" t="s">
        <v>480</v>
      </c>
      <c r="AY131" s="380"/>
      <c r="AZ131" s="380"/>
      <c r="BA131" s="380"/>
      <c r="BB131" s="380"/>
      <c r="BC131" s="380"/>
      <c r="BD131" s="380"/>
      <c r="BE131" s="610"/>
      <c r="BF131" s="615">
        <v>33</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31</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521</v>
      </c>
      <c r="W132" s="461"/>
      <c r="X132" s="461"/>
      <c r="Y132" s="461"/>
      <c r="Z132" s="477"/>
      <c r="AA132" s="484">
        <v>3.5960168619999999</v>
      </c>
      <c r="AB132" s="489"/>
      <c r="AC132" s="489"/>
      <c r="AD132" s="489"/>
      <c r="AE132" s="501"/>
      <c r="AF132" s="517">
        <v>4.8687573630000003</v>
      </c>
      <c r="AG132" s="489"/>
      <c r="AH132" s="489"/>
      <c r="AI132" s="489"/>
      <c r="AJ132" s="501"/>
      <c r="AK132" s="517">
        <v>4.6945582830000001</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94</v>
      </c>
      <c r="W133" s="403"/>
      <c r="X133" s="403"/>
      <c r="Y133" s="403"/>
      <c r="Z133" s="478"/>
      <c r="AA133" s="485">
        <v>2.8</v>
      </c>
      <c r="AB133" s="490"/>
      <c r="AC133" s="490"/>
      <c r="AD133" s="490"/>
      <c r="AE133" s="502"/>
      <c r="AF133" s="485">
        <v>3.6</v>
      </c>
      <c r="AG133" s="490"/>
      <c r="AH133" s="490"/>
      <c r="AI133" s="490"/>
      <c r="AJ133" s="502"/>
      <c r="AK133" s="485">
        <v>4.3</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4"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sghPvr7trgwyBbXxGiRAVwepIvcdewJMQjdvEIg86bPSdYM+8VdEWmsSW01LT06wR0Cw0OyPXsbXOqSKZzyDVw==" saltValue="fwJIF4qOmjowiXzNvjK9+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107</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9XQGD2tccioZ21pvxKY3W/ZIcGvd1q0vRzAlFIHYb/n0yYvSzeWMbkHePN6zpEtl2kFZh/TnfsfgpolU/PAL1w==" saltValue="I8UGodlzQc/2qDPduEntUw=="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U14" zoomScaleSheetLayoutView="55" workbookViewId="0">
      <selection activeCell="BN9" sqref="BN9:BU9"/>
    </sheetView>
  </sheetViews>
  <sheetFormatPr defaultColWidth="0" defaultRowHeight="13.5" customHeight="1" zeroHeight="1"/>
  <cols>
    <col min="1" max="116" width="2.6640625" style="724" customWidth="1"/>
    <col min="117" max="16384" width="9" style="725" hidden="1" customWidth="1"/>
  </cols>
  <sheetData>
    <row r="1" spans="2:116" ht="13.2">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2"/>
    <row r="3" spans="2:116" ht="13.2"/>
    <row r="4" spans="2:116" ht="13.2">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2">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2"/>
    <row r="20" spans="9:116" ht="13.2"/>
    <row r="21" spans="9:116" ht="13.2">
      <c r="DL21" s="725"/>
    </row>
    <row r="22" spans="9:116" ht="13.2">
      <c r="DI22" s="725"/>
      <c r="DJ22" s="725"/>
      <c r="DK22" s="725"/>
      <c r="DL22" s="725"/>
    </row>
    <row r="23" spans="9:116" ht="13.2">
      <c r="CY23" s="725"/>
      <c r="CZ23" s="725"/>
      <c r="DA23" s="725"/>
      <c r="DB23" s="725"/>
      <c r="DC23" s="725"/>
      <c r="DD23" s="725"/>
      <c r="DE23" s="725"/>
      <c r="DF23" s="725"/>
      <c r="DG23" s="725"/>
      <c r="DH23" s="725"/>
      <c r="DI23" s="725"/>
      <c r="DJ23" s="725"/>
      <c r="DK23" s="725"/>
      <c r="DL23" s="72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5"/>
      <c r="DA35" s="725"/>
      <c r="DB35" s="725"/>
      <c r="DC35" s="725"/>
      <c r="DD35" s="725"/>
      <c r="DE35" s="725"/>
      <c r="DF35" s="725"/>
      <c r="DG35" s="725"/>
      <c r="DH35" s="725"/>
      <c r="DI35" s="725"/>
      <c r="DJ35" s="725"/>
      <c r="DK35" s="725"/>
      <c r="DL35" s="725"/>
    </row>
    <row r="36" spans="15:116" ht="13.2"/>
    <row r="37" spans="15:116" ht="13.2">
      <c r="DL37" s="725"/>
    </row>
    <row r="38" spans="15:116" ht="13.2">
      <c r="DI38" s="725"/>
      <c r="DJ38" s="725"/>
      <c r="DK38" s="725"/>
      <c r="DL38" s="725"/>
    </row>
    <row r="39" spans="15:116" ht="13.2"/>
    <row r="40" spans="15:116" ht="13.2"/>
    <row r="41" spans="15:116" ht="13.2"/>
    <row r="42" spans="15:116" ht="13.2"/>
    <row r="43" spans="15:116" ht="13.2">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2">
      <c r="DL44" s="725"/>
    </row>
    <row r="45" spans="15:116" ht="13.2"/>
    <row r="46" spans="15:116" ht="13.2">
      <c r="DA46" s="725"/>
      <c r="DB46" s="725"/>
      <c r="DC46" s="725"/>
      <c r="DD46" s="725"/>
      <c r="DE46" s="725"/>
      <c r="DF46" s="725"/>
      <c r="DG46" s="725"/>
      <c r="DH46" s="725"/>
      <c r="DI46" s="725"/>
      <c r="DJ46" s="725"/>
      <c r="DK46" s="725"/>
      <c r="DL46" s="725"/>
    </row>
    <row r="47" spans="15:116" ht="13.2"/>
    <row r="48" spans="15:116" ht="13.2"/>
    <row r="49" spans="104:116" ht="13.2"/>
    <row r="50" spans="104:116" ht="13.2">
      <c r="CZ50" s="725"/>
      <c r="DA50" s="725"/>
      <c r="DB50" s="725"/>
      <c r="DC50" s="725"/>
      <c r="DD50" s="725"/>
      <c r="DE50" s="725"/>
      <c r="DF50" s="725"/>
      <c r="DG50" s="725"/>
      <c r="DH50" s="725"/>
      <c r="DI50" s="725"/>
      <c r="DJ50" s="725"/>
      <c r="DK50" s="725"/>
      <c r="DL50" s="725"/>
    </row>
    <row r="51" spans="104:116" ht="13.2"/>
    <row r="52" spans="104:116" ht="13.2"/>
    <row r="53" spans="104:116" ht="13.2">
      <c r="DL53" s="72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5"/>
      <c r="DD67" s="725"/>
      <c r="DE67" s="725"/>
      <c r="DF67" s="725"/>
      <c r="DG67" s="725"/>
      <c r="DH67" s="725"/>
      <c r="DI67" s="725"/>
      <c r="DJ67" s="725"/>
      <c r="DK67" s="725"/>
      <c r="DL67" s="72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jwLnfvGkgsUVMJ8+wSPaLRpCN7JDIr1LVUim44FUl8DBFrblLLhZi5Bj69X0sOoOCU+QXSa/yj6uRRK/K/hOLw==" saltValue="AGAH4SaswNjL+v57yfTZTg=="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9" zoomScaleSheetLayoutView="100" workbookViewId="0">
      <selection activeCell="BN9" sqref="BN9:BU9"/>
    </sheetView>
  </sheetViews>
  <sheetFormatPr defaultColWidth="0" defaultRowHeight="13.5" customHeight="1" zeroHeight="1"/>
  <cols>
    <col min="1" max="36" width="2.44140625" style="362" customWidth="1"/>
    <col min="37" max="44" width="17" style="362" customWidth="1"/>
    <col min="45" max="45" width="6.109375" style="726" customWidth="1"/>
    <col min="46" max="46" width="3" style="727" customWidth="1"/>
    <col min="47" max="47" width="19.109375" style="362" hidden="1" customWidth="1"/>
    <col min="48" max="52" width="12.6640625" style="362" hidden="1" customWidth="1"/>
    <col min="53" max="16384" width="8.6640625" style="362" hidden="1" customWidth="1"/>
  </cols>
  <sheetData>
    <row r="1" spans="1:46" ht="13.2">
      <c r="AS1" s="738"/>
      <c r="AT1" s="738"/>
    </row>
    <row r="2" spans="1:46" ht="13.2">
      <c r="AS2" s="738"/>
      <c r="AT2" s="738"/>
    </row>
    <row r="3" spans="1:46" ht="13.2">
      <c r="AS3" s="738"/>
      <c r="AT3" s="738"/>
    </row>
    <row r="4" spans="1:46" ht="13.2">
      <c r="AS4" s="738"/>
      <c r="AT4" s="738"/>
    </row>
    <row r="5" spans="1:46" ht="16.2">
      <c r="A5" s="729" t="s">
        <v>522</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ht="13.2">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343</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95</v>
      </c>
      <c r="AP7" s="796"/>
      <c r="AQ7" s="807" t="s">
        <v>523</v>
      </c>
      <c r="AR7" s="821"/>
    </row>
    <row r="8" spans="1:46" ht="13.2">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524</v>
      </c>
      <c r="AQ8" s="808" t="s">
        <v>525</v>
      </c>
      <c r="AR8" s="822" t="s">
        <v>19</v>
      </c>
    </row>
    <row r="9" spans="1:46" ht="13.2">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526</v>
      </c>
      <c r="AL9" s="756"/>
      <c r="AM9" s="756"/>
      <c r="AN9" s="773"/>
      <c r="AO9" s="786">
        <v>25401083</v>
      </c>
      <c r="AP9" s="786">
        <v>68347</v>
      </c>
      <c r="AQ9" s="809">
        <v>62943</v>
      </c>
      <c r="AR9" s="823">
        <v>8.6</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214</v>
      </c>
      <c r="AL10" s="756"/>
      <c r="AM10" s="756"/>
      <c r="AN10" s="773"/>
      <c r="AO10" s="787">
        <v>331729</v>
      </c>
      <c r="AP10" s="787">
        <v>893</v>
      </c>
      <c r="AQ10" s="810">
        <v>1681</v>
      </c>
      <c r="AR10" s="824">
        <v>-46.9</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410</v>
      </c>
      <c r="AL11" s="756"/>
      <c r="AM11" s="756"/>
      <c r="AN11" s="773"/>
      <c r="AO11" s="787" t="s">
        <v>207</v>
      </c>
      <c r="AP11" s="787" t="s">
        <v>207</v>
      </c>
      <c r="AQ11" s="810">
        <v>656</v>
      </c>
      <c r="AR11" s="824" t="s">
        <v>207</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227</v>
      </c>
      <c r="AL12" s="756"/>
      <c r="AM12" s="756"/>
      <c r="AN12" s="773"/>
      <c r="AO12" s="787" t="s">
        <v>207</v>
      </c>
      <c r="AP12" s="787" t="s">
        <v>207</v>
      </c>
      <c r="AQ12" s="810">
        <v>24</v>
      </c>
      <c r="AR12" s="824" t="s">
        <v>207</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527</v>
      </c>
      <c r="AL13" s="756"/>
      <c r="AM13" s="756"/>
      <c r="AN13" s="773"/>
      <c r="AO13" s="787">
        <v>756093</v>
      </c>
      <c r="AP13" s="787">
        <v>2034</v>
      </c>
      <c r="AQ13" s="810">
        <v>1968</v>
      </c>
      <c r="AR13" s="824">
        <v>3.4</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528</v>
      </c>
      <c r="AL14" s="756"/>
      <c r="AM14" s="756"/>
      <c r="AN14" s="773"/>
      <c r="AO14" s="787">
        <v>402458</v>
      </c>
      <c r="AP14" s="787">
        <v>1083</v>
      </c>
      <c r="AQ14" s="810">
        <v>1222</v>
      </c>
      <c r="AR14" s="824">
        <v>-11.4</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320</v>
      </c>
      <c r="AL15" s="757"/>
      <c r="AM15" s="757"/>
      <c r="AN15" s="774"/>
      <c r="AO15" s="787">
        <v>-1492190</v>
      </c>
      <c r="AP15" s="787">
        <v>-4015</v>
      </c>
      <c r="AQ15" s="810">
        <v>-3725</v>
      </c>
      <c r="AR15" s="824">
        <v>7.8</v>
      </c>
    </row>
    <row r="16" spans="1:46" ht="13.2">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280</v>
      </c>
      <c r="AL16" s="757"/>
      <c r="AM16" s="757"/>
      <c r="AN16" s="774"/>
      <c r="AO16" s="787">
        <v>25399173</v>
      </c>
      <c r="AP16" s="787">
        <v>68341</v>
      </c>
      <c r="AQ16" s="810">
        <v>64768</v>
      </c>
      <c r="AR16" s="824">
        <v>5.5</v>
      </c>
    </row>
    <row r="17" spans="1:46" ht="13.2">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ht="13.2">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ht="13.2">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189</v>
      </c>
      <c r="AL19" s="738"/>
      <c r="AM19" s="738"/>
      <c r="AN19" s="738"/>
      <c r="AO19" s="738"/>
      <c r="AP19" s="738"/>
      <c r="AQ19" s="738"/>
      <c r="AR19" s="738"/>
    </row>
    <row r="20" spans="1:46" ht="13.2">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529</v>
      </c>
      <c r="AP20" s="798" t="s">
        <v>347</v>
      </c>
      <c r="AQ20" s="811" t="s">
        <v>44</v>
      </c>
      <c r="AR20" s="825"/>
    </row>
    <row r="21" spans="1:46" s="728" customFormat="1" ht="13.2">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530</v>
      </c>
      <c r="AL21" s="759"/>
      <c r="AM21" s="759"/>
      <c r="AN21" s="776"/>
      <c r="AO21" s="789">
        <v>6.86</v>
      </c>
      <c r="AP21" s="799">
        <v>6.41</v>
      </c>
      <c r="AQ21" s="812">
        <v>0.45</v>
      </c>
      <c r="AR21" s="739"/>
      <c r="AS21" s="831"/>
      <c r="AT21" s="730"/>
    </row>
    <row r="22" spans="1:46" s="728" customFormat="1" ht="13.2">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531</v>
      </c>
      <c r="AL22" s="759"/>
      <c r="AM22" s="759"/>
      <c r="AN22" s="776"/>
      <c r="AO22" s="790">
        <v>100.1</v>
      </c>
      <c r="AP22" s="800">
        <v>99.7</v>
      </c>
      <c r="AQ22" s="813">
        <v>0.4</v>
      </c>
      <c r="AR22" s="801"/>
      <c r="AS22" s="831"/>
      <c r="AT22" s="730"/>
    </row>
    <row r="23" spans="1:46" s="728" customFormat="1" ht="13.2">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ht="13.2">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ht="13.2">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ht="13.2">
      <c r="A26" s="732" t="s">
        <v>532</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ht="13.2">
      <c r="A27" s="733"/>
      <c r="AO27" s="738"/>
      <c r="AP27" s="738"/>
      <c r="AQ27" s="738"/>
      <c r="AR27" s="738"/>
      <c r="AS27" s="738"/>
      <c r="AT27" s="738"/>
    </row>
    <row r="28" spans="1:46" ht="16.2">
      <c r="A28" s="729" t="s">
        <v>268</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ht="13.2">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61</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95</v>
      </c>
      <c r="AP30" s="796"/>
      <c r="AQ30" s="807" t="s">
        <v>523</v>
      </c>
      <c r="AR30" s="821"/>
    </row>
    <row r="31" spans="1:46" ht="13.2">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524</v>
      </c>
      <c r="AQ31" s="808" t="s">
        <v>525</v>
      </c>
      <c r="AR31" s="822" t="s">
        <v>19</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533</v>
      </c>
      <c r="AL32" s="760"/>
      <c r="AM32" s="760"/>
      <c r="AN32" s="777"/>
      <c r="AO32" s="787">
        <v>16179693</v>
      </c>
      <c r="AP32" s="787">
        <v>43535</v>
      </c>
      <c r="AQ32" s="814">
        <v>36898</v>
      </c>
      <c r="AR32" s="824">
        <v>18</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534</v>
      </c>
      <c r="AL33" s="760"/>
      <c r="AM33" s="760"/>
      <c r="AN33" s="777"/>
      <c r="AO33" s="787" t="s">
        <v>207</v>
      </c>
      <c r="AP33" s="787" t="s">
        <v>207</v>
      </c>
      <c r="AQ33" s="814">
        <v>2</v>
      </c>
      <c r="AR33" s="824" t="s">
        <v>207</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70</v>
      </c>
      <c r="AL34" s="760"/>
      <c r="AM34" s="760"/>
      <c r="AN34" s="777"/>
      <c r="AO34" s="787" t="s">
        <v>207</v>
      </c>
      <c r="AP34" s="787" t="s">
        <v>207</v>
      </c>
      <c r="AQ34" s="814">
        <v>63</v>
      </c>
      <c r="AR34" s="824" t="s">
        <v>207</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535</v>
      </c>
      <c r="AL35" s="760"/>
      <c r="AM35" s="760"/>
      <c r="AN35" s="777"/>
      <c r="AO35" s="787">
        <v>4750770</v>
      </c>
      <c r="AP35" s="787">
        <v>12783</v>
      </c>
      <c r="AQ35" s="814">
        <v>8350</v>
      </c>
      <c r="AR35" s="824">
        <v>53.1</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40</v>
      </c>
      <c r="AL36" s="760"/>
      <c r="AM36" s="760"/>
      <c r="AN36" s="777"/>
      <c r="AO36" s="787">
        <v>930563</v>
      </c>
      <c r="AP36" s="787">
        <v>2504</v>
      </c>
      <c r="AQ36" s="814">
        <v>436</v>
      </c>
      <c r="AR36" s="824">
        <v>474.3</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360</v>
      </c>
      <c r="AL37" s="760"/>
      <c r="AM37" s="760"/>
      <c r="AN37" s="777"/>
      <c r="AO37" s="787">
        <v>60546</v>
      </c>
      <c r="AP37" s="787">
        <v>163</v>
      </c>
      <c r="AQ37" s="814">
        <v>641</v>
      </c>
      <c r="AR37" s="824">
        <v>-74.599999999999994</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536</v>
      </c>
      <c r="AL38" s="761"/>
      <c r="AM38" s="761"/>
      <c r="AN38" s="778"/>
      <c r="AO38" s="791" t="s">
        <v>207</v>
      </c>
      <c r="AP38" s="791" t="s">
        <v>207</v>
      </c>
      <c r="AQ38" s="815">
        <v>1</v>
      </c>
      <c r="AR38" s="813" t="s">
        <v>207</v>
      </c>
      <c r="AS38" s="834"/>
    </row>
    <row r="39" spans="1:46" ht="13.2">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92</v>
      </c>
      <c r="AL39" s="761"/>
      <c r="AM39" s="761"/>
      <c r="AN39" s="778"/>
      <c r="AO39" s="787">
        <v>-3381462</v>
      </c>
      <c r="AP39" s="787">
        <v>-9098</v>
      </c>
      <c r="AQ39" s="814">
        <v>-7817</v>
      </c>
      <c r="AR39" s="824">
        <v>16.399999999999999</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537</v>
      </c>
      <c r="AL40" s="760"/>
      <c r="AM40" s="760"/>
      <c r="AN40" s="777"/>
      <c r="AO40" s="787">
        <v>-14902726</v>
      </c>
      <c r="AP40" s="787">
        <v>-40099</v>
      </c>
      <c r="AQ40" s="814">
        <v>-28299</v>
      </c>
      <c r="AR40" s="824">
        <v>41.7</v>
      </c>
      <c r="AS40" s="834"/>
    </row>
    <row r="41" spans="1:46" ht="13.2">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399</v>
      </c>
      <c r="AL41" s="762"/>
      <c r="AM41" s="762"/>
      <c r="AN41" s="779"/>
      <c r="AO41" s="787">
        <v>3637384</v>
      </c>
      <c r="AP41" s="787">
        <v>9787</v>
      </c>
      <c r="AQ41" s="814">
        <v>10277</v>
      </c>
      <c r="AR41" s="824">
        <v>-4.8</v>
      </c>
      <c r="AS41" s="834"/>
    </row>
    <row r="42" spans="1:46" ht="13.2">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411</v>
      </c>
      <c r="AL42" s="738"/>
      <c r="AM42" s="738"/>
      <c r="AN42" s="738"/>
      <c r="AO42" s="738"/>
      <c r="AP42" s="738"/>
      <c r="AQ42" s="801"/>
      <c r="AR42" s="801"/>
      <c r="AS42" s="834"/>
    </row>
    <row r="43" spans="1:46" ht="13.2">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ht="13.2">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538</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ht="13.2">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539</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95</v>
      </c>
      <c r="AN49" s="780" t="s">
        <v>458</v>
      </c>
      <c r="AO49" s="792"/>
      <c r="AP49" s="792"/>
      <c r="AQ49" s="792"/>
      <c r="AR49" s="826"/>
    </row>
    <row r="50" spans="1:44" ht="13.2">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512</v>
      </c>
      <c r="AO50" s="793" t="s">
        <v>513</v>
      </c>
      <c r="AP50" s="804" t="s">
        <v>540</v>
      </c>
      <c r="AQ50" s="817" t="s">
        <v>394</v>
      </c>
      <c r="AR50" s="827" t="s">
        <v>541</v>
      </c>
    </row>
    <row r="51" spans="1:44" ht="13.2">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238</v>
      </c>
      <c r="AL51" s="763"/>
      <c r="AM51" s="769">
        <v>20535264</v>
      </c>
      <c r="AN51" s="782">
        <v>53975</v>
      </c>
      <c r="AO51" s="794">
        <v>-13.8</v>
      </c>
      <c r="AP51" s="805">
        <v>48088</v>
      </c>
      <c r="AQ51" s="818">
        <v>3.6</v>
      </c>
      <c r="AR51" s="828">
        <v>-17.399999999999999</v>
      </c>
    </row>
    <row r="52" spans="1:44" ht="13.2">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281</v>
      </c>
      <c r="AM52" s="770">
        <v>12679914</v>
      </c>
      <c r="AN52" s="783">
        <v>33328</v>
      </c>
      <c r="AO52" s="795">
        <v>-23.2</v>
      </c>
      <c r="AP52" s="806">
        <v>25183</v>
      </c>
      <c r="AQ52" s="819">
        <v>-4.3</v>
      </c>
      <c r="AR52" s="829">
        <v>-18.899999999999999</v>
      </c>
    </row>
    <row r="53" spans="1:44" ht="13.2">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542</v>
      </c>
      <c r="AL53" s="763"/>
      <c r="AM53" s="769">
        <v>16342422</v>
      </c>
      <c r="AN53" s="782">
        <v>43231</v>
      </c>
      <c r="AO53" s="794">
        <v>-19.899999999999999</v>
      </c>
      <c r="AP53" s="805">
        <v>46457</v>
      </c>
      <c r="AQ53" s="818">
        <v>-3.4</v>
      </c>
      <c r="AR53" s="828">
        <v>-16.5</v>
      </c>
    </row>
    <row r="54" spans="1:44" ht="13.2">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281</v>
      </c>
      <c r="AM54" s="770">
        <v>7957576</v>
      </c>
      <c r="AN54" s="783">
        <v>21050</v>
      </c>
      <c r="AO54" s="795">
        <v>-36.799999999999997</v>
      </c>
      <c r="AP54" s="806">
        <v>24020</v>
      </c>
      <c r="AQ54" s="819">
        <v>-4.5999999999999996</v>
      </c>
      <c r="AR54" s="829">
        <v>-32.200000000000003</v>
      </c>
    </row>
    <row r="55" spans="1:44" ht="13.2">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543</v>
      </c>
      <c r="AL55" s="763"/>
      <c r="AM55" s="769">
        <v>21724296</v>
      </c>
      <c r="AN55" s="782">
        <v>57795</v>
      </c>
      <c r="AO55" s="794">
        <v>33.700000000000003</v>
      </c>
      <c r="AP55" s="805">
        <v>51849</v>
      </c>
      <c r="AQ55" s="818">
        <v>11.6</v>
      </c>
      <c r="AR55" s="828">
        <v>22.1</v>
      </c>
    </row>
    <row r="56" spans="1:44" ht="13.2">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281</v>
      </c>
      <c r="AM56" s="770">
        <v>8534484</v>
      </c>
      <c r="AN56" s="783">
        <v>22705</v>
      </c>
      <c r="AO56" s="795">
        <v>7.9</v>
      </c>
      <c r="AP56" s="806">
        <v>26326</v>
      </c>
      <c r="AQ56" s="819">
        <v>9.6</v>
      </c>
      <c r="AR56" s="829">
        <v>-1.7</v>
      </c>
    </row>
    <row r="57" spans="1:44" ht="13.2">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495</v>
      </c>
      <c r="AL57" s="763"/>
      <c r="AM57" s="769">
        <v>18159157</v>
      </c>
      <c r="AN57" s="782">
        <v>48549</v>
      </c>
      <c r="AO57" s="794">
        <v>-16</v>
      </c>
      <c r="AP57" s="805">
        <v>52191</v>
      </c>
      <c r="AQ57" s="818">
        <v>0.7</v>
      </c>
      <c r="AR57" s="828">
        <v>-16.7</v>
      </c>
    </row>
    <row r="58" spans="1:44" ht="13.2">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281</v>
      </c>
      <c r="AM58" s="770">
        <v>9626469</v>
      </c>
      <c r="AN58" s="783">
        <v>25737</v>
      </c>
      <c r="AO58" s="795">
        <v>13.4</v>
      </c>
      <c r="AP58" s="806">
        <v>26807</v>
      </c>
      <c r="AQ58" s="819">
        <v>1.8</v>
      </c>
      <c r="AR58" s="829">
        <v>11.6</v>
      </c>
    </row>
    <row r="59" spans="1:44" ht="13.2">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544</v>
      </c>
      <c r="AL59" s="763"/>
      <c r="AM59" s="769">
        <v>14321200</v>
      </c>
      <c r="AN59" s="782">
        <v>38534</v>
      </c>
      <c r="AO59" s="794">
        <v>-20.6</v>
      </c>
      <c r="AP59" s="805">
        <v>48105</v>
      </c>
      <c r="AQ59" s="818">
        <v>-7.8</v>
      </c>
      <c r="AR59" s="828">
        <v>-12.8</v>
      </c>
    </row>
    <row r="60" spans="1:44" ht="13.2">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281</v>
      </c>
      <c r="AM60" s="770">
        <v>6865859</v>
      </c>
      <c r="AN60" s="783">
        <v>18474</v>
      </c>
      <c r="AO60" s="795">
        <v>-28.2</v>
      </c>
      <c r="AP60" s="806">
        <v>24072</v>
      </c>
      <c r="AQ60" s="819">
        <v>-10.199999999999999</v>
      </c>
      <c r="AR60" s="829">
        <v>-18</v>
      </c>
    </row>
    <row r="61" spans="1:44" ht="13.2">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545</v>
      </c>
      <c r="AL61" s="766"/>
      <c r="AM61" s="769">
        <v>18216468</v>
      </c>
      <c r="AN61" s="782">
        <v>48417</v>
      </c>
      <c r="AO61" s="794">
        <v>-7.3</v>
      </c>
      <c r="AP61" s="805">
        <v>49338</v>
      </c>
      <c r="AQ61" s="820">
        <v>0.9</v>
      </c>
      <c r="AR61" s="828">
        <v>-8.1999999999999993</v>
      </c>
    </row>
    <row r="62" spans="1:44" ht="13.2">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281</v>
      </c>
      <c r="AM62" s="770">
        <v>9132860</v>
      </c>
      <c r="AN62" s="783">
        <v>24259</v>
      </c>
      <c r="AO62" s="795">
        <v>-13.4</v>
      </c>
      <c r="AP62" s="806">
        <v>25282</v>
      </c>
      <c r="AQ62" s="819">
        <v>-1.5</v>
      </c>
      <c r="AR62" s="829">
        <v>-11.9</v>
      </c>
    </row>
    <row r="63" spans="1:44" ht="13.2">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ht="13.2">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ht="13.2">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t="13.2" hidden="1">
      <c r="AK70" s="738"/>
      <c r="AL70" s="738"/>
      <c r="AM70" s="738"/>
      <c r="AN70" s="738"/>
      <c r="AO70" s="738"/>
      <c r="AP70" s="738"/>
      <c r="AQ70" s="738"/>
      <c r="AR70" s="738"/>
    </row>
    <row r="71" spans="1:46" ht="13.2" hidden="1">
      <c r="AK71" s="738"/>
      <c r="AL71" s="738"/>
      <c r="AM71" s="738"/>
      <c r="AN71" s="738"/>
      <c r="AO71" s="738"/>
      <c r="AP71" s="738"/>
      <c r="AQ71" s="738"/>
      <c r="AR71" s="738"/>
    </row>
    <row r="72" spans="1:46" ht="13.2" hidden="1">
      <c r="AK72" s="738"/>
      <c r="AL72" s="738"/>
      <c r="AM72" s="738"/>
      <c r="AN72" s="738"/>
      <c r="AO72" s="738"/>
      <c r="AP72" s="738"/>
      <c r="AQ72" s="738"/>
      <c r="AR72" s="738"/>
    </row>
    <row r="73" spans="1:46" ht="13.2" hidden="1">
      <c r="AK73" s="738"/>
      <c r="AL73" s="738"/>
      <c r="AM73" s="738"/>
      <c r="AN73" s="738"/>
      <c r="AO73" s="738"/>
      <c r="AP73" s="738"/>
      <c r="AQ73" s="738"/>
      <c r="AR73" s="738"/>
    </row>
  </sheetData>
  <sheetProtection algorithmName="SHA-512" hashValue="NvS3Ckzu1CyjEZeRgBK+fSpKDw93aqv7hM2rXMbE3OAWC0VXQisemkCOzgd9qMOQaK0Ib6SvvYs9O0lo1vpPyQ==" saltValue="FEKk3J+iRtay12gVPPVzJ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3" zoomScaleSheetLayoutView="55" workbookViewId="0">
      <selection activeCell="BJ103" sqref="BJ103"/>
    </sheetView>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3.2">
      <c r="B2" s="725"/>
      <c r="DG2" s="725"/>
    </row>
    <row r="3" spans="2:125" ht="13.2">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3.2"/>
    <row r="5" spans="2:125" ht="13.2"/>
    <row r="6" spans="2:125" ht="13.2"/>
    <row r="7" spans="2:125" ht="13.2"/>
    <row r="8" spans="2:125" ht="13.2"/>
    <row r="9" spans="2:125" ht="13.2">
      <c r="DU9" s="725"/>
    </row>
    <row r="10" spans="2:125" ht="13.2"/>
    <row r="11" spans="2:125" ht="13.2"/>
    <row r="12" spans="2:125" ht="13.2"/>
    <row r="13" spans="2:125" ht="13.2"/>
    <row r="14" spans="2:125" ht="13.2"/>
    <row r="15" spans="2:125" ht="13.2"/>
    <row r="16" spans="2:125" ht="13.2"/>
    <row r="17" spans="125:125" ht="13.2">
      <c r="DU17" s="725"/>
    </row>
    <row r="18" spans="125:125" ht="13.2"/>
    <row r="19" spans="125:125" ht="13.2"/>
    <row r="20" spans="125:125" ht="13.2">
      <c r="DU20" s="725"/>
    </row>
    <row r="21" spans="125:125" ht="13.2">
      <c r="DU21" s="725"/>
    </row>
    <row r="22" spans="125:125" ht="13.2"/>
    <row r="23" spans="125:125" ht="13.2"/>
    <row r="24" spans="125:125" ht="13.2"/>
    <row r="25" spans="125:125" ht="13.2"/>
    <row r="26" spans="125:125" ht="13.2"/>
    <row r="27" spans="125:125" ht="13.2"/>
    <row r="28" spans="125:125" ht="13.2">
      <c r="DU28" s="725"/>
    </row>
    <row r="29" spans="125:125" ht="13.2"/>
    <row r="30" spans="125:125" ht="13.2"/>
    <row r="31" spans="125:125" ht="13.2"/>
    <row r="32" spans="125:125" ht="13.2"/>
    <row r="33" spans="2:125" ht="13.2">
      <c r="B33" s="725"/>
      <c r="G33" s="725"/>
      <c r="I33" s="725"/>
    </row>
    <row r="34" spans="2:125" ht="13.2">
      <c r="C34" s="725"/>
      <c r="P34" s="725"/>
      <c r="DE34" s="725"/>
      <c r="DH34" s="725"/>
    </row>
    <row r="35" spans="2:125" ht="13.2">
      <c r="D35" s="725"/>
      <c r="E35" s="725"/>
      <c r="DG35" s="725"/>
      <c r="DJ35" s="725"/>
      <c r="DP35" s="725"/>
      <c r="DQ35" s="725"/>
      <c r="DR35" s="725"/>
      <c r="DS35" s="725"/>
      <c r="DT35" s="725"/>
      <c r="DU35" s="725"/>
    </row>
    <row r="36" spans="2:125" ht="13.2">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3.2">
      <c r="DU37" s="725"/>
    </row>
    <row r="38" spans="2:125" ht="13.2">
      <c r="DT38" s="725"/>
      <c r="DU38" s="725"/>
    </row>
    <row r="39" spans="2:125" ht="13.2"/>
    <row r="40" spans="2:125" ht="13.2">
      <c r="DH40" s="725"/>
    </row>
    <row r="41" spans="2:125" ht="13.2">
      <c r="DE41" s="725"/>
    </row>
    <row r="42" spans="2:125" ht="13.2">
      <c r="DG42" s="725"/>
      <c r="DJ42" s="725"/>
    </row>
    <row r="43" spans="2:125" ht="13.2">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3.2">
      <c r="DU44" s="725"/>
    </row>
    <row r="45" spans="2:125" ht="13.2"/>
    <row r="46" spans="2:125" ht="13.2"/>
    <row r="47" spans="2:125" ht="13.2"/>
    <row r="48" spans="2:125" ht="13.2">
      <c r="DT48" s="725"/>
      <c r="DU48" s="725"/>
    </row>
    <row r="49" spans="120:125" ht="13.2">
      <c r="DU49" s="725"/>
    </row>
    <row r="50" spans="120:125" ht="13.2">
      <c r="DU50" s="725"/>
    </row>
    <row r="51" spans="120:125" ht="13.2">
      <c r="DP51" s="725"/>
      <c r="DQ51" s="725"/>
      <c r="DR51" s="725"/>
      <c r="DS51" s="725"/>
      <c r="DT51" s="725"/>
      <c r="DU51" s="725"/>
    </row>
    <row r="52" spans="120:125" ht="13.2"/>
    <row r="53" spans="120:125" ht="13.2"/>
    <row r="54" spans="120:125" ht="13.2">
      <c r="DU54" s="725"/>
    </row>
    <row r="55" spans="120:125" ht="13.2"/>
    <row r="56" spans="120:125" ht="13.2"/>
    <row r="57" spans="120:125" ht="13.2"/>
    <row r="58" spans="120:125" ht="13.2">
      <c r="DU58" s="725"/>
    </row>
    <row r="59" spans="120:125" ht="13.2"/>
    <row r="60" spans="120:125" ht="13.2"/>
    <row r="61" spans="120:125" ht="13.2"/>
    <row r="62" spans="120:125" ht="13.2"/>
    <row r="63" spans="120:125" ht="13.2">
      <c r="DU63" s="725"/>
    </row>
    <row r="64" spans="120:125" ht="13.2">
      <c r="DT64" s="725"/>
      <c r="DU64" s="725"/>
    </row>
    <row r="65" spans="123:125" ht="13.2"/>
    <row r="66" spans="123:125" ht="13.2"/>
    <row r="67" spans="123:125" ht="13.2"/>
    <row r="68" spans="123:125" ht="13.2"/>
    <row r="69" spans="123:125" ht="13.2">
      <c r="DS69" s="725"/>
      <c r="DT69" s="725"/>
      <c r="DU69" s="72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5"/>
    </row>
    <row r="83" spans="116:125" ht="13.2">
      <c r="DM83" s="725"/>
      <c r="DN83" s="725"/>
      <c r="DO83" s="725"/>
      <c r="DP83" s="725"/>
      <c r="DQ83" s="725"/>
      <c r="DR83" s="725"/>
      <c r="DS83" s="725"/>
      <c r="DT83" s="725"/>
      <c r="DU83" s="725"/>
    </row>
    <row r="84" spans="116:125" ht="13.2"/>
    <row r="85" spans="116:125" ht="13.2"/>
    <row r="86" spans="116:125" ht="13.2"/>
    <row r="87" spans="116:125" ht="13.2"/>
    <row r="88" spans="116:125" ht="13.2">
      <c r="DU88" s="725"/>
    </row>
    <row r="89" spans="116:125" ht="13.2"/>
    <row r="90" spans="116:125" ht="13.2"/>
    <row r="91" spans="116:125" ht="13.2"/>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107</v>
      </c>
    </row>
    <row r="121" spans="125:125" ht="13.5" hidden="1" customHeight="1">
      <c r="DU121" s="725"/>
    </row>
  </sheetData>
  <sheetProtection algorithmName="SHA-512" hashValue="lBa0tAMqKQdJ9yeqPdxLfka4jEJsj3dxu8H175ol1DRipQqAu/C0bTrM5rOo1W2wjU6UglHM93X1ccBKRWj4jg==" saltValue="HSZRWocRs6jEb8Xd+vHlr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3" zoomScaleSheetLayoutView="55" workbookViewId="0">
      <selection activeCell="BN9" sqref="BN9:BU9"/>
    </sheetView>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107</v>
      </c>
    </row>
  </sheetData>
  <sheetProtection algorithmName="SHA-512" hashValue="53rpNCf0D93y43XlTHvoC3Vy2EkVk+/LQ8IsO6bKZXsZq1jRjaDJxX3DBzex1g51BODsT8ymZO013yiRhW72iw==" saltValue="HDNHbBDjZBzmCQR0jATJl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3" zoomScaleSheetLayoutView="100" workbookViewId="0">
      <selection activeCell="BN9" sqref="BN9:BU9"/>
    </sheetView>
  </sheetViews>
  <sheetFormatPr defaultColWidth="0" defaultRowHeight="13.5" customHeight="1" zeroHeight="1"/>
  <cols>
    <col min="1" max="1" width="8.21875" style="362" customWidth="1"/>
    <col min="2" max="16" width="14.6640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4</v>
      </c>
    </row>
    <row r="46" spans="2:10" ht="29.25" customHeight="1">
      <c r="B46" s="836" t="s">
        <v>10</v>
      </c>
      <c r="C46" s="840"/>
      <c r="D46" s="840"/>
      <c r="E46" s="844" t="s">
        <v>17</v>
      </c>
      <c r="F46" s="848" t="s">
        <v>463</v>
      </c>
      <c r="G46" s="852" t="s">
        <v>547</v>
      </c>
      <c r="H46" s="852" t="s">
        <v>548</v>
      </c>
      <c r="I46" s="852" t="s">
        <v>549</v>
      </c>
      <c r="J46" s="857" t="s">
        <v>550</v>
      </c>
    </row>
    <row r="47" spans="2:10" ht="57.75" customHeight="1">
      <c r="B47" s="837"/>
      <c r="C47" s="841" t="s">
        <v>1</v>
      </c>
      <c r="D47" s="841"/>
      <c r="E47" s="845"/>
      <c r="F47" s="849">
        <v>17.47</v>
      </c>
      <c r="G47" s="853">
        <v>17.170000000000002</v>
      </c>
      <c r="H47" s="853">
        <v>15.3</v>
      </c>
      <c r="I47" s="853">
        <v>15.21</v>
      </c>
      <c r="J47" s="858">
        <v>17.07</v>
      </c>
    </row>
    <row r="48" spans="2:10" ht="57.75" customHeight="1">
      <c r="B48" s="838"/>
      <c r="C48" s="842" t="s">
        <v>6</v>
      </c>
      <c r="D48" s="842"/>
      <c r="E48" s="846"/>
      <c r="F48" s="850">
        <v>2.0299999999999998</v>
      </c>
      <c r="G48" s="854">
        <v>2.5099999999999998</v>
      </c>
      <c r="H48" s="854">
        <v>0.24</v>
      </c>
      <c r="I48" s="854">
        <v>4.99</v>
      </c>
      <c r="J48" s="859">
        <v>4.3600000000000003</v>
      </c>
    </row>
    <row r="49" spans="2:10" ht="57.75" customHeight="1">
      <c r="B49" s="839"/>
      <c r="C49" s="843" t="s">
        <v>16</v>
      </c>
      <c r="D49" s="843"/>
      <c r="E49" s="847"/>
      <c r="F49" s="851" t="s">
        <v>234</v>
      </c>
      <c r="G49" s="855" t="s">
        <v>551</v>
      </c>
      <c r="H49" s="855" t="s">
        <v>552</v>
      </c>
      <c r="I49" s="855">
        <v>4.78</v>
      </c>
      <c r="J49" s="860" t="s">
        <v>279</v>
      </c>
    </row>
    <row r="50" spans="2:10" ht="13.2"/>
  </sheetData>
  <sheetProtection algorithmName="SHA-512" hashValue="jj5LS5iXjeGYW+VQOF1/eITEZyY5SYUzE7ZXKF8cjM1EBwumFdQEPtv36WajmT62JUMgbzNI1StiuztZfd+a1Q==" saltValue="USU0yMuzDAy60LBDRFbBc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SheetLayoutView="100" workbookViewId="0">
      <selection activeCell="BN9" sqref="BN9:BU9"/>
    </sheetView>
  </sheetViews>
  <sheetFormatPr defaultColWidth="0" defaultRowHeight="13.5" customHeight="1" zeroHeight="1"/>
  <cols>
    <col min="1" max="1" width="6.6640625" style="362" customWidth="1"/>
    <col min="2" max="2" width="11" style="362" customWidth="1"/>
    <col min="3" max="3" width="17" style="362" customWidth="1"/>
    <col min="4" max="5" width="16.6640625" style="362" customWidth="1"/>
    <col min="6" max="15" width="15" style="362" customWidth="1"/>
    <col min="16" max="16" width="24" style="362" customWidth="1"/>
    <col min="17" max="16384" width="0" style="362"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4</v>
      </c>
      <c r="K32" s="861"/>
      <c r="L32" s="861"/>
      <c r="M32" s="861"/>
      <c r="N32" s="861"/>
      <c r="O32" s="861"/>
      <c r="P32" s="861"/>
    </row>
    <row r="33" spans="1:16" ht="39" customHeight="1">
      <c r="A33" s="861"/>
      <c r="B33" s="862" t="s">
        <v>14</v>
      </c>
      <c r="C33" s="868"/>
      <c r="D33" s="868"/>
      <c r="E33" s="873" t="s">
        <v>17</v>
      </c>
      <c r="F33" s="877" t="s">
        <v>463</v>
      </c>
      <c r="G33" s="882" t="s">
        <v>547</v>
      </c>
      <c r="H33" s="882" t="s">
        <v>548</v>
      </c>
      <c r="I33" s="882" t="s">
        <v>549</v>
      </c>
      <c r="J33" s="886" t="s">
        <v>550</v>
      </c>
      <c r="K33" s="861"/>
      <c r="L33" s="861"/>
      <c r="M33" s="861"/>
      <c r="N33" s="861"/>
      <c r="O33" s="861"/>
      <c r="P33" s="861"/>
    </row>
    <row r="34" spans="1:16" ht="39" customHeight="1">
      <c r="A34" s="861"/>
      <c r="B34" s="863"/>
      <c r="C34" s="869" t="s">
        <v>483</v>
      </c>
      <c r="D34" s="869"/>
      <c r="E34" s="874"/>
      <c r="F34" s="878">
        <v>13.54</v>
      </c>
      <c r="G34" s="883">
        <v>14.3</v>
      </c>
      <c r="H34" s="883">
        <v>15.53</v>
      </c>
      <c r="I34" s="883">
        <v>15.71</v>
      </c>
      <c r="J34" s="887">
        <v>15.93</v>
      </c>
      <c r="K34" s="861"/>
      <c r="L34" s="861"/>
      <c r="M34" s="861"/>
      <c r="N34" s="861"/>
      <c r="O34" s="861"/>
      <c r="P34" s="861"/>
    </row>
    <row r="35" spans="1:16" ht="39" customHeight="1">
      <c r="A35" s="861"/>
      <c r="B35" s="864"/>
      <c r="C35" s="870" t="s">
        <v>364</v>
      </c>
      <c r="D35" s="870"/>
      <c r="E35" s="875"/>
      <c r="F35" s="879">
        <v>6.91</v>
      </c>
      <c r="G35" s="884">
        <v>6.52</v>
      </c>
      <c r="H35" s="884">
        <v>6.07</v>
      </c>
      <c r="I35" s="884">
        <v>5.88</v>
      </c>
      <c r="J35" s="888">
        <v>6.26</v>
      </c>
      <c r="K35" s="861"/>
      <c r="L35" s="861"/>
      <c r="M35" s="861"/>
      <c r="N35" s="861"/>
      <c r="O35" s="861"/>
      <c r="P35" s="861"/>
    </row>
    <row r="36" spans="1:16" ht="39" customHeight="1">
      <c r="A36" s="861"/>
      <c r="B36" s="864"/>
      <c r="C36" s="870" t="s">
        <v>470</v>
      </c>
      <c r="D36" s="870"/>
      <c r="E36" s="875"/>
      <c r="F36" s="879">
        <v>2.02</v>
      </c>
      <c r="G36" s="884">
        <v>2.5099999999999998</v>
      </c>
      <c r="H36" s="884">
        <v>0.23</v>
      </c>
      <c r="I36" s="884">
        <v>4.99</v>
      </c>
      <c r="J36" s="888">
        <v>4.3600000000000003</v>
      </c>
      <c r="K36" s="861"/>
      <c r="L36" s="861"/>
      <c r="M36" s="861"/>
      <c r="N36" s="861"/>
      <c r="O36" s="861"/>
      <c r="P36" s="861"/>
    </row>
    <row r="37" spans="1:16" ht="39" customHeight="1">
      <c r="A37" s="861"/>
      <c r="B37" s="864"/>
      <c r="C37" s="870" t="s">
        <v>276</v>
      </c>
      <c r="D37" s="870"/>
      <c r="E37" s="875"/>
      <c r="F37" s="879">
        <v>1.61</v>
      </c>
      <c r="G37" s="884">
        <v>1.71</v>
      </c>
      <c r="H37" s="884">
        <v>1.8199999999999998</v>
      </c>
      <c r="I37" s="884">
        <v>1.65</v>
      </c>
      <c r="J37" s="888">
        <v>1.65</v>
      </c>
      <c r="K37" s="861"/>
      <c r="L37" s="861"/>
      <c r="M37" s="861"/>
      <c r="N37" s="861"/>
      <c r="O37" s="861"/>
      <c r="P37" s="861"/>
    </row>
    <row r="38" spans="1:16" ht="39" customHeight="1">
      <c r="A38" s="861"/>
      <c r="B38" s="864"/>
      <c r="C38" s="870" t="s">
        <v>243</v>
      </c>
      <c r="D38" s="870"/>
      <c r="E38" s="875"/>
      <c r="F38" s="879">
        <v>1.1299999999999999</v>
      </c>
      <c r="G38" s="884">
        <v>0.74</v>
      </c>
      <c r="H38" s="884">
        <v>0.36</v>
      </c>
      <c r="I38" s="884">
        <v>1.28</v>
      </c>
      <c r="J38" s="888">
        <v>1.25</v>
      </c>
      <c r="K38" s="861"/>
      <c r="L38" s="861"/>
      <c r="M38" s="861"/>
      <c r="N38" s="861"/>
      <c r="O38" s="861"/>
      <c r="P38" s="861"/>
    </row>
    <row r="39" spans="1:16" ht="39" customHeight="1">
      <c r="A39" s="861"/>
      <c r="B39" s="864"/>
      <c r="C39" s="870" t="s">
        <v>29</v>
      </c>
      <c r="D39" s="870"/>
      <c r="E39" s="875"/>
      <c r="F39" s="879">
        <v>0.59</v>
      </c>
      <c r="G39" s="884">
        <v>0.94</v>
      </c>
      <c r="H39" s="884">
        <v>0.79</v>
      </c>
      <c r="I39" s="884">
        <v>0.69</v>
      </c>
      <c r="J39" s="888">
        <v>0.95</v>
      </c>
      <c r="K39" s="861"/>
      <c r="L39" s="861"/>
      <c r="M39" s="861"/>
      <c r="N39" s="861"/>
      <c r="O39" s="861"/>
      <c r="P39" s="861"/>
    </row>
    <row r="40" spans="1:16" ht="39" customHeight="1">
      <c r="A40" s="861"/>
      <c r="B40" s="864"/>
      <c r="C40" s="870" t="s">
        <v>294</v>
      </c>
      <c r="D40" s="870"/>
      <c r="E40" s="875"/>
      <c r="F40" s="879">
        <v>4.e-002</v>
      </c>
      <c r="G40" s="884">
        <v>5.e-002</v>
      </c>
      <c r="H40" s="884">
        <v>6.e-002</v>
      </c>
      <c r="I40" s="884">
        <v>8.e-002</v>
      </c>
      <c r="J40" s="888">
        <v>9.e-002</v>
      </c>
      <c r="K40" s="861"/>
      <c r="L40" s="861"/>
      <c r="M40" s="861"/>
      <c r="N40" s="861"/>
      <c r="O40" s="861"/>
      <c r="P40" s="861"/>
    </row>
    <row r="41" spans="1:16" ht="39" customHeight="1">
      <c r="A41" s="861"/>
      <c r="B41" s="864"/>
      <c r="C41" s="870" t="s">
        <v>481</v>
      </c>
      <c r="D41" s="870"/>
      <c r="E41" s="875"/>
      <c r="F41" s="879">
        <v>0</v>
      </c>
      <c r="G41" s="884">
        <v>2.e-002</v>
      </c>
      <c r="H41" s="884">
        <v>5.e-002</v>
      </c>
      <c r="I41" s="884">
        <v>0</v>
      </c>
      <c r="J41" s="888">
        <v>1.e-002</v>
      </c>
      <c r="K41" s="861"/>
      <c r="L41" s="861"/>
      <c r="M41" s="861"/>
      <c r="N41" s="861"/>
      <c r="O41" s="861"/>
      <c r="P41" s="861"/>
    </row>
    <row r="42" spans="1:16" ht="39" customHeight="1">
      <c r="A42" s="861"/>
      <c r="B42" s="865"/>
      <c r="C42" s="870" t="s">
        <v>553</v>
      </c>
      <c r="D42" s="870"/>
      <c r="E42" s="875"/>
      <c r="F42" s="879" t="s">
        <v>207</v>
      </c>
      <c r="G42" s="884" t="s">
        <v>207</v>
      </c>
      <c r="H42" s="884" t="s">
        <v>207</v>
      </c>
      <c r="I42" s="884" t="s">
        <v>207</v>
      </c>
      <c r="J42" s="888" t="s">
        <v>207</v>
      </c>
      <c r="K42" s="861"/>
      <c r="L42" s="861"/>
      <c r="M42" s="861"/>
      <c r="N42" s="861"/>
      <c r="O42" s="861"/>
      <c r="P42" s="861"/>
    </row>
    <row r="43" spans="1:16" ht="39" customHeight="1">
      <c r="A43" s="861"/>
      <c r="B43" s="866"/>
      <c r="C43" s="871" t="s">
        <v>506</v>
      </c>
      <c r="D43" s="871"/>
      <c r="E43" s="876"/>
      <c r="F43" s="880">
        <v>1.e-002</v>
      </c>
      <c r="G43" s="885">
        <v>1.e-002</v>
      </c>
      <c r="H43" s="885">
        <v>1.e-002</v>
      </c>
      <c r="I43" s="885">
        <v>1.e-002</v>
      </c>
      <c r="J43" s="889">
        <v>0</v>
      </c>
      <c r="K43" s="861"/>
      <c r="L43" s="861"/>
      <c r="M43" s="861"/>
      <c r="N43" s="861"/>
      <c r="O43" s="861"/>
      <c r="P43" s="861"/>
    </row>
    <row r="44" spans="1:16" ht="39" customHeight="1">
      <c r="A44" s="861"/>
      <c r="B44" s="867" t="s">
        <v>18</v>
      </c>
      <c r="C44" s="872"/>
      <c r="D44" s="872"/>
      <c r="E44" s="872"/>
      <c r="F44" s="881"/>
      <c r="G44" s="881"/>
      <c r="H44" s="881"/>
      <c r="I44" s="881"/>
      <c r="J44" s="88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c7N1vJeEnssuxk3CljEH4iKrUiEywpANCnkM2T8+nov5NtihIEkvagzUHqkBYnet3clElmr30gAyzmglQC9pTA==" saltValue="oUiH6W7rZF/N4Mqoc/6H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16" zoomScale="70" zoomScaleNormal="70" zoomScaleSheetLayoutView="55" workbookViewId="0">
      <selection activeCell="U51" sqref="U51"/>
    </sheetView>
  </sheetViews>
  <sheetFormatPr defaultColWidth="0" defaultRowHeight="12.6" customHeight="1" zeroHeight="1"/>
  <cols>
    <col min="1" max="1" width="6.6640625" style="362" customWidth="1"/>
    <col min="2" max="3" width="10.88671875" style="362" customWidth="1"/>
    <col min="4" max="4" width="10" style="362" customWidth="1"/>
    <col min="5" max="10" width="11" style="362" customWidth="1"/>
    <col min="11" max="15" width="13.109375" style="362" customWidth="1"/>
    <col min="16" max="21" width="11.4414062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0" t="s">
        <v>23</v>
      </c>
      <c r="P43" s="733"/>
      <c r="Q43" s="733"/>
      <c r="R43" s="733"/>
      <c r="S43" s="733"/>
      <c r="T43" s="733"/>
      <c r="U43" s="733"/>
    </row>
    <row r="44" spans="1:21" ht="30.75" customHeight="1">
      <c r="A44" s="733"/>
      <c r="B44" s="890" t="s">
        <v>27</v>
      </c>
      <c r="C44" s="903"/>
      <c r="D44" s="903"/>
      <c r="E44" s="920"/>
      <c r="F44" s="920"/>
      <c r="G44" s="920"/>
      <c r="H44" s="920"/>
      <c r="I44" s="920"/>
      <c r="J44" s="928" t="s">
        <v>17</v>
      </c>
      <c r="K44" s="935" t="s">
        <v>463</v>
      </c>
      <c r="L44" s="943" t="s">
        <v>547</v>
      </c>
      <c r="M44" s="943" t="s">
        <v>548</v>
      </c>
      <c r="N44" s="943" t="s">
        <v>549</v>
      </c>
      <c r="O44" s="951" t="s">
        <v>550</v>
      </c>
      <c r="P44" s="733"/>
      <c r="Q44" s="733"/>
      <c r="R44" s="733"/>
      <c r="S44" s="733"/>
      <c r="T44" s="733"/>
      <c r="U44" s="733"/>
    </row>
    <row r="45" spans="1:21" ht="30.75" customHeight="1">
      <c r="A45" s="733"/>
      <c r="B45" s="891" t="s">
        <v>28</v>
      </c>
      <c r="C45" s="904"/>
      <c r="D45" s="913"/>
      <c r="E45" s="921" t="s">
        <v>26</v>
      </c>
      <c r="F45" s="921"/>
      <c r="G45" s="921"/>
      <c r="H45" s="921"/>
      <c r="I45" s="921"/>
      <c r="J45" s="929"/>
      <c r="K45" s="936">
        <v>15629</v>
      </c>
      <c r="L45" s="944">
        <v>15713</v>
      </c>
      <c r="M45" s="944">
        <v>15965</v>
      </c>
      <c r="N45" s="944">
        <v>15990</v>
      </c>
      <c r="O45" s="952">
        <v>16180</v>
      </c>
      <c r="P45" s="733"/>
      <c r="Q45" s="733"/>
      <c r="R45" s="733"/>
      <c r="S45" s="733"/>
      <c r="T45" s="733"/>
      <c r="U45" s="733"/>
    </row>
    <row r="46" spans="1:21" ht="30.75" customHeight="1">
      <c r="A46" s="733"/>
      <c r="B46" s="892"/>
      <c r="C46" s="905"/>
      <c r="D46" s="914"/>
      <c r="E46" s="922" t="s">
        <v>32</v>
      </c>
      <c r="F46" s="922"/>
      <c r="G46" s="922"/>
      <c r="H46" s="922"/>
      <c r="I46" s="922"/>
      <c r="J46" s="930"/>
      <c r="K46" s="937" t="s">
        <v>207</v>
      </c>
      <c r="L46" s="945" t="s">
        <v>207</v>
      </c>
      <c r="M46" s="945" t="s">
        <v>207</v>
      </c>
      <c r="N46" s="945" t="s">
        <v>207</v>
      </c>
      <c r="O46" s="953" t="s">
        <v>207</v>
      </c>
      <c r="P46" s="733"/>
      <c r="Q46" s="733"/>
      <c r="R46" s="733"/>
      <c r="S46" s="733"/>
      <c r="T46" s="733"/>
      <c r="U46" s="733"/>
    </row>
    <row r="47" spans="1:21" ht="30.75" customHeight="1">
      <c r="A47" s="733"/>
      <c r="B47" s="892"/>
      <c r="C47" s="905"/>
      <c r="D47" s="914"/>
      <c r="E47" s="922" t="s">
        <v>35</v>
      </c>
      <c r="F47" s="922"/>
      <c r="G47" s="922"/>
      <c r="H47" s="922"/>
      <c r="I47" s="922"/>
      <c r="J47" s="930"/>
      <c r="K47" s="937" t="s">
        <v>207</v>
      </c>
      <c r="L47" s="945" t="s">
        <v>207</v>
      </c>
      <c r="M47" s="945" t="s">
        <v>207</v>
      </c>
      <c r="N47" s="945" t="s">
        <v>207</v>
      </c>
      <c r="O47" s="953" t="s">
        <v>207</v>
      </c>
      <c r="P47" s="733"/>
      <c r="Q47" s="733"/>
      <c r="R47" s="733"/>
      <c r="S47" s="733"/>
      <c r="T47" s="733"/>
      <c r="U47" s="733"/>
    </row>
    <row r="48" spans="1:21" ht="30.75" customHeight="1">
      <c r="A48" s="733"/>
      <c r="B48" s="892"/>
      <c r="C48" s="905"/>
      <c r="D48" s="914"/>
      <c r="E48" s="922" t="s">
        <v>41</v>
      </c>
      <c r="F48" s="922"/>
      <c r="G48" s="922"/>
      <c r="H48" s="922"/>
      <c r="I48" s="922"/>
      <c r="J48" s="930"/>
      <c r="K48" s="937">
        <v>5005</v>
      </c>
      <c r="L48" s="945">
        <v>4934</v>
      </c>
      <c r="M48" s="945">
        <v>4880</v>
      </c>
      <c r="N48" s="945">
        <v>4780</v>
      </c>
      <c r="O48" s="953">
        <v>4751</v>
      </c>
      <c r="P48" s="733"/>
      <c r="Q48" s="733"/>
      <c r="R48" s="733"/>
      <c r="S48" s="733"/>
      <c r="T48" s="733"/>
      <c r="U48" s="733"/>
    </row>
    <row r="49" spans="1:21" ht="30.75" customHeight="1">
      <c r="A49" s="733"/>
      <c r="B49" s="892"/>
      <c r="C49" s="905"/>
      <c r="D49" s="914"/>
      <c r="E49" s="922" t="s">
        <v>2</v>
      </c>
      <c r="F49" s="922"/>
      <c r="G49" s="922"/>
      <c r="H49" s="922"/>
      <c r="I49" s="922"/>
      <c r="J49" s="930"/>
      <c r="K49" s="937">
        <v>51</v>
      </c>
      <c r="L49" s="945">
        <v>96</v>
      </c>
      <c r="M49" s="945">
        <v>460</v>
      </c>
      <c r="N49" s="945">
        <v>860</v>
      </c>
      <c r="O49" s="953">
        <v>931</v>
      </c>
      <c r="P49" s="733"/>
      <c r="Q49" s="733"/>
      <c r="R49" s="733"/>
      <c r="S49" s="733"/>
      <c r="T49" s="733"/>
      <c r="U49" s="733"/>
    </row>
    <row r="50" spans="1:21" ht="30.75" customHeight="1">
      <c r="A50" s="733"/>
      <c r="B50" s="892"/>
      <c r="C50" s="905"/>
      <c r="D50" s="914"/>
      <c r="E50" s="922" t="s">
        <v>43</v>
      </c>
      <c r="F50" s="922"/>
      <c r="G50" s="922"/>
      <c r="H50" s="922"/>
      <c r="I50" s="922"/>
      <c r="J50" s="930"/>
      <c r="K50" s="937">
        <v>162</v>
      </c>
      <c r="L50" s="945">
        <v>157</v>
      </c>
      <c r="M50" s="945">
        <v>132</v>
      </c>
      <c r="N50" s="945">
        <v>128</v>
      </c>
      <c r="O50" s="953">
        <v>61</v>
      </c>
      <c r="P50" s="733"/>
      <c r="Q50" s="733"/>
      <c r="R50" s="733"/>
      <c r="S50" s="733"/>
      <c r="T50" s="733"/>
      <c r="U50" s="733"/>
    </row>
    <row r="51" spans="1:21" ht="30.75" customHeight="1">
      <c r="A51" s="733"/>
      <c r="B51" s="893"/>
      <c r="C51" s="906"/>
      <c r="D51" s="915"/>
      <c r="E51" s="922" t="s">
        <v>50</v>
      </c>
      <c r="F51" s="922"/>
      <c r="G51" s="922"/>
      <c r="H51" s="922"/>
      <c r="I51" s="922"/>
      <c r="J51" s="930"/>
      <c r="K51" s="937" t="s">
        <v>207</v>
      </c>
      <c r="L51" s="945" t="s">
        <v>207</v>
      </c>
      <c r="M51" s="945" t="s">
        <v>207</v>
      </c>
      <c r="N51" s="945" t="s">
        <v>207</v>
      </c>
      <c r="O51" s="953" t="s">
        <v>207</v>
      </c>
      <c r="P51" s="733"/>
      <c r="Q51" s="733"/>
      <c r="R51" s="733"/>
      <c r="S51" s="733"/>
      <c r="T51" s="733"/>
      <c r="U51" s="733"/>
    </row>
    <row r="52" spans="1:21" ht="30.75" customHeight="1">
      <c r="A52" s="733"/>
      <c r="B52" s="894" t="s">
        <v>52</v>
      </c>
      <c r="C52" s="907"/>
      <c r="D52" s="915"/>
      <c r="E52" s="922" t="s">
        <v>53</v>
      </c>
      <c r="F52" s="922"/>
      <c r="G52" s="922"/>
      <c r="H52" s="922"/>
      <c r="I52" s="922"/>
      <c r="J52" s="930"/>
      <c r="K52" s="937">
        <v>19072</v>
      </c>
      <c r="L52" s="945">
        <v>19064</v>
      </c>
      <c r="M52" s="945">
        <v>18838</v>
      </c>
      <c r="N52" s="945">
        <v>18153</v>
      </c>
      <c r="O52" s="953">
        <v>18284</v>
      </c>
      <c r="P52" s="733"/>
      <c r="Q52" s="733"/>
      <c r="R52" s="733"/>
      <c r="S52" s="733"/>
      <c r="T52" s="733"/>
      <c r="U52" s="733"/>
    </row>
    <row r="53" spans="1:21" ht="30.75" customHeight="1">
      <c r="A53" s="733"/>
      <c r="B53" s="895" t="s">
        <v>54</v>
      </c>
      <c r="C53" s="908"/>
      <c r="D53" s="916"/>
      <c r="E53" s="923" t="s">
        <v>57</v>
      </c>
      <c r="F53" s="923"/>
      <c r="G53" s="923"/>
      <c r="H53" s="923"/>
      <c r="I53" s="923"/>
      <c r="J53" s="931"/>
      <c r="K53" s="938">
        <v>1775</v>
      </c>
      <c r="L53" s="946">
        <v>1836</v>
      </c>
      <c r="M53" s="946">
        <v>2599</v>
      </c>
      <c r="N53" s="946">
        <v>3605</v>
      </c>
      <c r="O53" s="954">
        <v>3639</v>
      </c>
      <c r="P53" s="733"/>
      <c r="Q53" s="733"/>
      <c r="R53" s="733"/>
      <c r="S53" s="733"/>
      <c r="T53" s="733"/>
      <c r="U53" s="733"/>
    </row>
    <row r="54" spans="1:21" ht="24" customHeight="1">
      <c r="A54" s="733"/>
      <c r="B54" s="896" t="s">
        <v>65</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7" t="s">
        <v>7</v>
      </c>
      <c r="C55" s="909"/>
      <c r="D55" s="909"/>
      <c r="E55" s="909"/>
      <c r="F55" s="909"/>
      <c r="G55" s="909"/>
      <c r="H55" s="909"/>
      <c r="I55" s="909"/>
      <c r="J55" s="909"/>
      <c r="K55" s="939"/>
      <c r="L55" s="939"/>
      <c r="M55" s="939"/>
      <c r="N55" s="939"/>
      <c r="O55" s="955" t="s">
        <v>554</v>
      </c>
      <c r="P55" s="733"/>
      <c r="Q55" s="733"/>
      <c r="R55" s="733"/>
      <c r="S55" s="733"/>
      <c r="T55" s="733"/>
      <c r="U55" s="733"/>
    </row>
    <row r="56" spans="1:21" ht="31.5" customHeight="1">
      <c r="A56" s="733"/>
      <c r="B56" s="898"/>
      <c r="C56" s="910"/>
      <c r="D56" s="910"/>
      <c r="E56" s="924"/>
      <c r="F56" s="924"/>
      <c r="G56" s="924"/>
      <c r="H56" s="924"/>
      <c r="I56" s="924"/>
      <c r="J56" s="932" t="s">
        <v>17</v>
      </c>
      <c r="K56" s="940" t="s">
        <v>555</v>
      </c>
      <c r="L56" s="947" t="s">
        <v>556</v>
      </c>
      <c r="M56" s="947" t="s">
        <v>558</v>
      </c>
      <c r="N56" s="947" t="s">
        <v>559</v>
      </c>
      <c r="O56" s="956" t="s">
        <v>560</v>
      </c>
      <c r="P56" s="733"/>
      <c r="Q56" s="733"/>
      <c r="R56" s="733"/>
      <c r="S56" s="733"/>
      <c r="T56" s="733"/>
      <c r="U56" s="733"/>
    </row>
    <row r="57" spans="1:21" ht="31.5" customHeight="1">
      <c r="B57" s="899" t="s">
        <v>51</v>
      </c>
      <c r="C57" s="911"/>
      <c r="D57" s="917" t="s">
        <v>67</v>
      </c>
      <c r="E57" s="925"/>
      <c r="F57" s="925"/>
      <c r="G57" s="925"/>
      <c r="H57" s="925"/>
      <c r="I57" s="925"/>
      <c r="J57" s="933"/>
      <c r="K57" s="941"/>
      <c r="L57" s="948"/>
      <c r="M57" s="948"/>
      <c r="N57" s="948"/>
      <c r="O57" s="957"/>
    </row>
    <row r="58" spans="1:21" ht="31.5" customHeight="1">
      <c r="B58" s="900"/>
      <c r="C58" s="912"/>
      <c r="D58" s="918" t="s">
        <v>71</v>
      </c>
      <c r="E58" s="926"/>
      <c r="F58" s="926"/>
      <c r="G58" s="926"/>
      <c r="H58" s="926"/>
      <c r="I58" s="926"/>
      <c r="J58" s="934"/>
      <c r="K58" s="942"/>
      <c r="L58" s="949"/>
      <c r="M58" s="949"/>
      <c r="N58" s="949"/>
      <c r="O58" s="958"/>
    </row>
    <row r="59" spans="1:21" ht="24" customHeight="1">
      <c r="B59" s="901"/>
      <c r="C59" s="901"/>
      <c r="D59" s="919" t="s">
        <v>48</v>
      </c>
      <c r="E59" s="927"/>
      <c r="F59" s="927"/>
      <c r="G59" s="927"/>
      <c r="H59" s="927"/>
      <c r="I59" s="927"/>
      <c r="J59" s="927"/>
      <c r="K59" s="927"/>
      <c r="L59" s="927"/>
      <c r="M59" s="927"/>
      <c r="N59" s="927"/>
      <c r="O59" s="927"/>
    </row>
    <row r="60" spans="1:21" ht="24" customHeight="1">
      <c r="B60" s="902"/>
      <c r="C60" s="902"/>
      <c r="D60" s="919" t="s">
        <v>42</v>
      </c>
      <c r="E60" s="927"/>
      <c r="F60" s="927"/>
      <c r="G60" s="927"/>
      <c r="H60" s="927"/>
      <c r="I60" s="927"/>
      <c r="J60" s="927"/>
      <c r="K60" s="927"/>
      <c r="L60" s="927"/>
      <c r="M60" s="927"/>
      <c r="N60" s="927"/>
      <c r="O60" s="927"/>
    </row>
    <row r="61" spans="1:21" ht="24" customHeight="1">
      <c r="A61" s="733"/>
      <c r="B61" s="896"/>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6"/>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uiRF2kvxOkrYn7QJ5xjaozo9Mt/OMB6UIjuEXeijrH+V15mi58Rk8vmth/+/9lAJEsHDurhryQUq/01NQO6qyA==" saltValue="SpVLBtD7P5Mars/pXmtMm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43" zoomScaleSheetLayoutView="100" workbookViewId="0">
      <selection activeCell="S50" sqref="S50"/>
    </sheetView>
  </sheetViews>
  <sheetFormatPr defaultColWidth="0" defaultRowHeight="13.5" customHeight="1" zeroHeight="1"/>
  <cols>
    <col min="1" max="1" width="6.6640625" style="362" customWidth="1"/>
    <col min="2" max="3" width="12.6640625" style="362" customWidth="1"/>
    <col min="4" max="4" width="11.6640625" style="362" customWidth="1"/>
    <col min="5" max="8" width="10.33203125" style="362" customWidth="1"/>
    <col min="9" max="13" width="16.33203125" style="362" customWidth="1"/>
    <col min="14" max="19" width="12.6640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0" t="s">
        <v>23</v>
      </c>
    </row>
    <row r="40" spans="2:13" ht="27.75" customHeight="1">
      <c r="B40" s="890" t="s">
        <v>27</v>
      </c>
      <c r="C40" s="903"/>
      <c r="D40" s="903"/>
      <c r="E40" s="920"/>
      <c r="F40" s="920"/>
      <c r="G40" s="920"/>
      <c r="H40" s="928" t="s">
        <v>17</v>
      </c>
      <c r="I40" s="935" t="s">
        <v>463</v>
      </c>
      <c r="J40" s="943" t="s">
        <v>547</v>
      </c>
      <c r="K40" s="943" t="s">
        <v>548</v>
      </c>
      <c r="L40" s="943" t="s">
        <v>549</v>
      </c>
      <c r="M40" s="981" t="s">
        <v>550</v>
      </c>
    </row>
    <row r="41" spans="2:13" ht="27.75" customHeight="1">
      <c r="B41" s="891" t="s">
        <v>37</v>
      </c>
      <c r="C41" s="904"/>
      <c r="D41" s="913"/>
      <c r="E41" s="964" t="s">
        <v>72</v>
      </c>
      <c r="F41" s="964"/>
      <c r="G41" s="964"/>
      <c r="H41" s="970"/>
      <c r="I41" s="974">
        <v>162233</v>
      </c>
      <c r="J41" s="978">
        <v>158797</v>
      </c>
      <c r="K41" s="978">
        <v>160273</v>
      </c>
      <c r="L41" s="978">
        <v>160516</v>
      </c>
      <c r="M41" s="982">
        <v>156024</v>
      </c>
    </row>
    <row r="42" spans="2:13" ht="27.75" customHeight="1">
      <c r="B42" s="892"/>
      <c r="C42" s="905"/>
      <c r="D42" s="914"/>
      <c r="E42" s="965" t="s">
        <v>79</v>
      </c>
      <c r="F42" s="965"/>
      <c r="G42" s="965"/>
      <c r="H42" s="971"/>
      <c r="I42" s="975">
        <v>4632</v>
      </c>
      <c r="J42" s="979">
        <v>4411</v>
      </c>
      <c r="K42" s="979">
        <v>4617</v>
      </c>
      <c r="L42" s="979">
        <v>4323</v>
      </c>
      <c r="M42" s="983">
        <v>3956</v>
      </c>
    </row>
    <row r="43" spans="2:13" ht="27.75" customHeight="1">
      <c r="B43" s="892"/>
      <c r="C43" s="905"/>
      <c r="D43" s="914"/>
      <c r="E43" s="965" t="s">
        <v>80</v>
      </c>
      <c r="F43" s="965"/>
      <c r="G43" s="965"/>
      <c r="H43" s="971"/>
      <c r="I43" s="975">
        <v>55512</v>
      </c>
      <c r="J43" s="979">
        <v>52015</v>
      </c>
      <c r="K43" s="979">
        <v>48548</v>
      </c>
      <c r="L43" s="979">
        <v>46362</v>
      </c>
      <c r="M43" s="983">
        <v>44642</v>
      </c>
    </row>
    <row r="44" spans="2:13" ht="27.75" customHeight="1">
      <c r="B44" s="892"/>
      <c r="C44" s="905"/>
      <c r="D44" s="914"/>
      <c r="E44" s="965" t="s">
        <v>82</v>
      </c>
      <c r="F44" s="965"/>
      <c r="G44" s="965"/>
      <c r="H44" s="971"/>
      <c r="I44" s="975">
        <v>4895</v>
      </c>
      <c r="J44" s="979">
        <v>10935</v>
      </c>
      <c r="K44" s="979">
        <v>11755</v>
      </c>
      <c r="L44" s="979">
        <v>12894</v>
      </c>
      <c r="M44" s="983">
        <v>14107</v>
      </c>
    </row>
    <row r="45" spans="2:13" ht="27.75" customHeight="1">
      <c r="B45" s="892"/>
      <c r="C45" s="905"/>
      <c r="D45" s="914"/>
      <c r="E45" s="965" t="s">
        <v>84</v>
      </c>
      <c r="F45" s="965"/>
      <c r="G45" s="965"/>
      <c r="H45" s="971"/>
      <c r="I45" s="975">
        <v>22796</v>
      </c>
      <c r="J45" s="979">
        <v>22262</v>
      </c>
      <c r="K45" s="979">
        <v>22084</v>
      </c>
      <c r="L45" s="979">
        <v>22507</v>
      </c>
      <c r="M45" s="983">
        <v>22629</v>
      </c>
    </row>
    <row r="46" spans="2:13" ht="27.75" customHeight="1">
      <c r="B46" s="892"/>
      <c r="C46" s="905"/>
      <c r="D46" s="915"/>
      <c r="E46" s="965" t="s">
        <v>83</v>
      </c>
      <c r="F46" s="965"/>
      <c r="G46" s="965"/>
      <c r="H46" s="971"/>
      <c r="I46" s="975">
        <v>907</v>
      </c>
      <c r="J46" s="979">
        <v>1467</v>
      </c>
      <c r="K46" s="979">
        <v>1144</v>
      </c>
      <c r="L46" s="979">
        <v>1059</v>
      </c>
      <c r="M46" s="983">
        <v>1169</v>
      </c>
    </row>
    <row r="47" spans="2:13" ht="27.75" customHeight="1">
      <c r="B47" s="892"/>
      <c r="C47" s="905"/>
      <c r="D47" s="962"/>
      <c r="E47" s="966" t="s">
        <v>87</v>
      </c>
      <c r="F47" s="969"/>
      <c r="G47" s="969"/>
      <c r="H47" s="972"/>
      <c r="I47" s="975" t="s">
        <v>207</v>
      </c>
      <c r="J47" s="979" t="s">
        <v>207</v>
      </c>
      <c r="K47" s="979" t="s">
        <v>207</v>
      </c>
      <c r="L47" s="979" t="s">
        <v>207</v>
      </c>
      <c r="M47" s="983" t="s">
        <v>207</v>
      </c>
    </row>
    <row r="48" spans="2:13" ht="27.75" customHeight="1">
      <c r="B48" s="892"/>
      <c r="C48" s="905"/>
      <c r="D48" s="914"/>
      <c r="E48" s="965" t="s">
        <v>91</v>
      </c>
      <c r="F48" s="965"/>
      <c r="G48" s="965"/>
      <c r="H48" s="971"/>
      <c r="I48" s="975" t="s">
        <v>207</v>
      </c>
      <c r="J48" s="979" t="s">
        <v>207</v>
      </c>
      <c r="K48" s="979" t="s">
        <v>207</v>
      </c>
      <c r="L48" s="979" t="s">
        <v>207</v>
      </c>
      <c r="M48" s="983" t="s">
        <v>207</v>
      </c>
    </row>
    <row r="49" spans="2:13" ht="27.75" customHeight="1">
      <c r="B49" s="893"/>
      <c r="C49" s="906"/>
      <c r="D49" s="914"/>
      <c r="E49" s="965" t="s">
        <v>97</v>
      </c>
      <c r="F49" s="965"/>
      <c r="G49" s="965"/>
      <c r="H49" s="971"/>
      <c r="I49" s="975" t="s">
        <v>207</v>
      </c>
      <c r="J49" s="979" t="s">
        <v>207</v>
      </c>
      <c r="K49" s="979" t="s">
        <v>207</v>
      </c>
      <c r="L49" s="979" t="s">
        <v>207</v>
      </c>
      <c r="M49" s="983" t="s">
        <v>207</v>
      </c>
    </row>
    <row r="50" spans="2:13" ht="27.75" customHeight="1">
      <c r="B50" s="959" t="s">
        <v>99</v>
      </c>
      <c r="C50" s="961"/>
      <c r="D50" s="963"/>
      <c r="E50" s="965" t="s">
        <v>101</v>
      </c>
      <c r="F50" s="965"/>
      <c r="G50" s="965"/>
      <c r="H50" s="971"/>
      <c r="I50" s="975">
        <v>26172</v>
      </c>
      <c r="J50" s="979">
        <v>26492</v>
      </c>
      <c r="K50" s="979">
        <v>25329</v>
      </c>
      <c r="L50" s="979">
        <v>27732</v>
      </c>
      <c r="M50" s="983">
        <v>34148</v>
      </c>
    </row>
    <row r="51" spans="2:13" ht="27.75" customHeight="1">
      <c r="B51" s="892"/>
      <c r="C51" s="905"/>
      <c r="D51" s="914"/>
      <c r="E51" s="965" t="s">
        <v>104</v>
      </c>
      <c r="F51" s="965"/>
      <c r="G51" s="965"/>
      <c r="H51" s="971"/>
      <c r="I51" s="975">
        <v>27798</v>
      </c>
      <c r="J51" s="979">
        <v>28837</v>
      </c>
      <c r="K51" s="979">
        <v>28039</v>
      </c>
      <c r="L51" s="979">
        <v>26342</v>
      </c>
      <c r="M51" s="983">
        <v>25211</v>
      </c>
    </row>
    <row r="52" spans="2:13" ht="27.75" customHeight="1">
      <c r="B52" s="893"/>
      <c r="C52" s="906"/>
      <c r="D52" s="914"/>
      <c r="E52" s="965" t="s">
        <v>45</v>
      </c>
      <c r="F52" s="965"/>
      <c r="G52" s="965"/>
      <c r="H52" s="971"/>
      <c r="I52" s="975">
        <v>163743</v>
      </c>
      <c r="J52" s="979">
        <v>162553</v>
      </c>
      <c r="K52" s="979">
        <v>158386</v>
      </c>
      <c r="L52" s="979">
        <v>161867</v>
      </c>
      <c r="M52" s="983">
        <v>157590</v>
      </c>
    </row>
    <row r="53" spans="2:13" ht="27.75" customHeight="1">
      <c r="B53" s="895" t="s">
        <v>54</v>
      </c>
      <c r="C53" s="908"/>
      <c r="D53" s="916"/>
      <c r="E53" s="967" t="s">
        <v>106</v>
      </c>
      <c r="F53" s="967"/>
      <c r="G53" s="967"/>
      <c r="H53" s="973"/>
      <c r="I53" s="976">
        <v>33262</v>
      </c>
      <c r="J53" s="980">
        <v>32006</v>
      </c>
      <c r="K53" s="980">
        <v>36666</v>
      </c>
      <c r="L53" s="980">
        <v>31719</v>
      </c>
      <c r="M53" s="984">
        <v>25578</v>
      </c>
    </row>
    <row r="54" spans="2:13" ht="27.75" customHeight="1">
      <c r="B54" s="960" t="s">
        <v>0</v>
      </c>
      <c r="C54" s="867"/>
      <c r="D54" s="867"/>
      <c r="E54" s="968"/>
      <c r="F54" s="968"/>
      <c r="G54" s="968"/>
      <c r="H54" s="968"/>
      <c r="I54" s="977"/>
      <c r="J54" s="977"/>
      <c r="K54" s="977"/>
      <c r="L54" s="977"/>
      <c r="M54" s="977"/>
    </row>
    <row r="55" spans="2:13" ht="13.2"/>
  </sheetData>
  <sheetProtection algorithmName="SHA-512" hashValue="2lMSLwSloHo6kuvXrXWD53vyke4QIJSCHBiNhyjCSfu5dMRKi5AwniamO96AeTsG4fZq2a7q/DgN1DfrYUhytg==" saltValue="HX+AYSRq8dOqxn/Lnn1Q0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8" zoomScale="70" zoomScaleNormal="70" zoomScaleSheetLayoutView="100" workbookViewId="0">
      <selection activeCell="F53" sqref="F53"/>
    </sheetView>
  </sheetViews>
  <sheetFormatPr defaultColWidth="0" defaultRowHeight="13.5" customHeight="1" zeroHeight="1"/>
  <cols>
    <col min="1" max="1" width="8.21875" style="362" customWidth="1"/>
    <col min="2" max="2" width="16.33203125" style="362" customWidth="1"/>
    <col min="3" max="5" width="26.21875" style="362" customWidth="1"/>
    <col min="6" max="8" width="24.21875" style="362" customWidth="1"/>
    <col min="9" max="14" width="26" style="362" customWidth="1"/>
    <col min="15" max="15" width="6.10937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14" t="s">
        <v>102</v>
      </c>
    </row>
    <row r="54" spans="2:8" ht="29.25" customHeight="1">
      <c r="B54" s="985" t="s">
        <v>10</v>
      </c>
      <c r="C54" s="991"/>
      <c r="D54" s="991"/>
      <c r="E54" s="1000" t="s">
        <v>17</v>
      </c>
      <c r="F54" s="1007" t="s">
        <v>548</v>
      </c>
      <c r="G54" s="1007" t="s">
        <v>549</v>
      </c>
      <c r="H54" s="1015" t="s">
        <v>550</v>
      </c>
    </row>
    <row r="55" spans="2:8" ht="52.5" customHeight="1">
      <c r="B55" s="986"/>
      <c r="C55" s="992" t="s">
        <v>110</v>
      </c>
      <c r="D55" s="992"/>
      <c r="E55" s="1001"/>
      <c r="F55" s="1008">
        <v>13408</v>
      </c>
      <c r="G55" s="1008">
        <v>13535</v>
      </c>
      <c r="H55" s="1016">
        <v>15772</v>
      </c>
    </row>
    <row r="56" spans="2:8" ht="52.5" customHeight="1">
      <c r="B56" s="987"/>
      <c r="C56" s="993" t="s">
        <v>113</v>
      </c>
      <c r="D56" s="993"/>
      <c r="E56" s="1002"/>
      <c r="F56" s="1009">
        <v>4073</v>
      </c>
      <c r="G56" s="1009">
        <v>4076</v>
      </c>
      <c r="H56" s="1017">
        <v>7503</v>
      </c>
    </row>
    <row r="57" spans="2:8" ht="53.25" customHeight="1">
      <c r="B57" s="987"/>
      <c r="C57" s="994" t="s">
        <v>76</v>
      </c>
      <c r="D57" s="994"/>
      <c r="E57" s="1003"/>
      <c r="F57" s="1010">
        <v>13781</v>
      </c>
      <c r="G57" s="1010">
        <v>13886</v>
      </c>
      <c r="H57" s="1018">
        <v>15046</v>
      </c>
    </row>
    <row r="58" spans="2:8" ht="45.75" customHeight="1">
      <c r="B58" s="988"/>
      <c r="C58" s="995" t="s">
        <v>22</v>
      </c>
      <c r="D58" s="998"/>
      <c r="E58" s="1004"/>
      <c r="F58" s="1011">
        <v>4108</v>
      </c>
      <c r="G58" s="1011">
        <v>4522</v>
      </c>
      <c r="H58" s="1019">
        <v>4752</v>
      </c>
    </row>
    <row r="59" spans="2:8" ht="45.75" customHeight="1">
      <c r="B59" s="988"/>
      <c r="C59" s="995" t="s">
        <v>236</v>
      </c>
      <c r="D59" s="998"/>
      <c r="E59" s="1004"/>
      <c r="F59" s="1011">
        <v>3338</v>
      </c>
      <c r="G59" s="1011">
        <v>3094</v>
      </c>
      <c r="H59" s="1019">
        <v>3965</v>
      </c>
    </row>
    <row r="60" spans="2:8" ht="45.75" customHeight="1">
      <c r="B60" s="988"/>
      <c r="C60" s="995" t="s">
        <v>510</v>
      </c>
      <c r="D60" s="998"/>
      <c r="E60" s="1004"/>
      <c r="F60" s="1011">
        <v>2921</v>
      </c>
      <c r="G60" s="1011">
        <v>2887</v>
      </c>
      <c r="H60" s="1019">
        <v>2831</v>
      </c>
    </row>
    <row r="61" spans="2:8" ht="45.75" customHeight="1">
      <c r="B61" s="988"/>
      <c r="C61" s="995" t="s">
        <v>216</v>
      </c>
      <c r="D61" s="998"/>
      <c r="E61" s="1004"/>
      <c r="F61" s="1011">
        <v>1366</v>
      </c>
      <c r="G61" s="1011">
        <v>1439</v>
      </c>
      <c r="H61" s="1019">
        <v>1537</v>
      </c>
    </row>
    <row r="62" spans="2:8" ht="45.75" customHeight="1">
      <c r="B62" s="989"/>
      <c r="C62" s="996" t="s">
        <v>462</v>
      </c>
      <c r="D62" s="999"/>
      <c r="E62" s="1005"/>
      <c r="F62" s="1012">
        <v>516</v>
      </c>
      <c r="G62" s="1012">
        <v>441</v>
      </c>
      <c r="H62" s="1020">
        <v>363</v>
      </c>
    </row>
    <row r="63" spans="2:8" ht="52.5" customHeight="1">
      <c r="B63" s="990"/>
      <c r="C63" s="997" t="s">
        <v>118</v>
      </c>
      <c r="D63" s="997"/>
      <c r="E63" s="1006"/>
      <c r="F63" s="1013">
        <v>31262</v>
      </c>
      <c r="G63" s="1013">
        <v>31497</v>
      </c>
      <c r="H63" s="1021">
        <v>38322</v>
      </c>
    </row>
    <row r="64" spans="2:8" ht="13.2"/>
  </sheetData>
  <sheetProtection algorithmName="SHA-512" hashValue="+a87Vjpl10+p/a/ZyatgpG5vEMhmj9jDarzcevkyfMAzoZObBaeFBX6AylmFQEQ66a6NkVnZxAa+ykq+Htw88A==" saltValue="tp5wvYyQWfluff02bnR98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1"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P58" zoomScale="90" zoomScaleNormal="90" zoomScaleSheetLayoutView="55" workbookViewId="0">
      <selection activeCell="BW17" sqref="BW17"/>
    </sheetView>
  </sheetViews>
  <sheetFormatPr defaultColWidth="0" defaultRowHeight="13.5" customHeight="1" zeroHeight="1"/>
  <cols>
    <col min="1" max="1" width="6.33203125" style="362" customWidth="1"/>
    <col min="2" max="107" width="2.44140625" style="362" customWidth="1"/>
    <col min="108" max="108" width="6.109375" style="726" customWidth="1"/>
    <col min="109" max="109" width="5.88671875" style="727" customWidth="1"/>
    <col min="110" max="16384" width="8.6640625" style="362" hidden="1" customWidth="1"/>
  </cols>
  <sheetData>
    <row r="1" spans="1:109" ht="42.75" customHeight="1">
      <c r="A1" s="1023"/>
      <c r="B1" s="1025"/>
      <c r="DD1" s="738"/>
      <c r="DE1" s="738"/>
    </row>
    <row r="2" spans="1:109" ht="25.5" customHeight="1">
      <c r="A2" s="1024"/>
      <c r="C2" s="1024"/>
      <c r="O2" s="1024"/>
      <c r="P2" s="1024"/>
      <c r="Q2" s="1024"/>
      <c r="R2" s="1024"/>
      <c r="S2" s="1024"/>
      <c r="T2" s="1024"/>
      <c r="U2" s="1024"/>
      <c r="V2" s="1024"/>
      <c r="W2" s="1024"/>
      <c r="X2" s="1024"/>
      <c r="Y2" s="1024"/>
      <c r="Z2" s="1024"/>
      <c r="AA2" s="1024"/>
      <c r="AB2" s="1024"/>
      <c r="AC2" s="1024"/>
      <c r="AD2" s="1024"/>
      <c r="AE2" s="1024"/>
      <c r="AF2" s="1024"/>
      <c r="AG2" s="1024"/>
      <c r="AH2" s="1024"/>
      <c r="AI2" s="1024"/>
      <c r="AU2" s="1024"/>
      <c r="BG2" s="1024"/>
      <c r="BS2" s="1024"/>
      <c r="CE2" s="1024"/>
      <c r="CQ2" s="1024"/>
      <c r="DD2" s="738"/>
      <c r="DE2" s="738"/>
    </row>
    <row r="3" spans="1:109" ht="25.5" customHeight="1">
      <c r="A3" s="1024"/>
      <c r="C3" s="1024"/>
      <c r="O3" s="1024"/>
      <c r="P3" s="1024"/>
      <c r="Q3" s="1024"/>
      <c r="R3" s="1024"/>
      <c r="S3" s="1024"/>
      <c r="T3" s="1024"/>
      <c r="U3" s="1024"/>
      <c r="V3" s="1024"/>
      <c r="W3" s="1024"/>
      <c r="X3" s="1024"/>
      <c r="Y3" s="1024"/>
      <c r="Z3" s="1024"/>
      <c r="AA3" s="1024"/>
      <c r="AB3" s="1024"/>
      <c r="AC3" s="1024"/>
      <c r="AD3" s="1024"/>
      <c r="AE3" s="1024"/>
      <c r="AF3" s="1024"/>
      <c r="AG3" s="1024"/>
      <c r="AH3" s="1024"/>
      <c r="AI3" s="1024"/>
      <c r="AU3" s="1024"/>
      <c r="BG3" s="1024"/>
      <c r="BS3" s="1024"/>
      <c r="CE3" s="1024"/>
      <c r="CQ3" s="1024"/>
      <c r="DD3" s="738"/>
      <c r="DE3" s="738"/>
    </row>
    <row r="4" spans="1:109" s="725" customFormat="1" ht="13.2">
      <c r="A4" s="1024"/>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1024"/>
      <c r="BA4" s="1024"/>
      <c r="BB4" s="1024"/>
      <c r="BC4" s="1024"/>
      <c r="BD4" s="1024"/>
      <c r="BE4" s="1024"/>
      <c r="BF4" s="1024"/>
      <c r="BG4" s="1024"/>
      <c r="BH4" s="1024"/>
      <c r="BI4" s="1024"/>
      <c r="BJ4" s="1024"/>
      <c r="BK4" s="1024"/>
      <c r="BL4" s="1024"/>
      <c r="BM4" s="1024"/>
      <c r="BN4" s="1024"/>
      <c r="BO4" s="1024"/>
      <c r="BP4" s="1024"/>
      <c r="BQ4" s="1024"/>
      <c r="BR4" s="1024"/>
      <c r="BS4" s="1024"/>
      <c r="BT4" s="1024"/>
      <c r="BU4" s="1024"/>
      <c r="BV4" s="1024"/>
      <c r="BW4" s="1024"/>
      <c r="BX4" s="1024"/>
      <c r="BY4" s="1024"/>
      <c r="BZ4" s="1024"/>
      <c r="CA4" s="1024"/>
      <c r="CB4" s="1024"/>
      <c r="CC4" s="1024"/>
      <c r="CD4" s="1024"/>
      <c r="CE4" s="1024"/>
      <c r="CF4" s="1024"/>
      <c r="CG4" s="1024"/>
      <c r="CH4" s="1024"/>
      <c r="CI4" s="1024"/>
      <c r="CJ4" s="1024"/>
      <c r="CK4" s="1024"/>
      <c r="CL4" s="1024"/>
      <c r="CM4" s="1024"/>
      <c r="CN4" s="1024"/>
      <c r="CO4" s="1024"/>
      <c r="CP4" s="1024"/>
      <c r="CQ4" s="1024"/>
      <c r="CR4" s="1024"/>
      <c r="CS4" s="1024"/>
      <c r="CT4" s="1024"/>
      <c r="CU4" s="1024"/>
      <c r="CV4" s="1024"/>
      <c r="CW4" s="1024"/>
      <c r="CX4" s="1024"/>
      <c r="CY4" s="1024"/>
      <c r="CZ4" s="1024"/>
      <c r="DA4" s="1024"/>
      <c r="DB4" s="1024"/>
      <c r="DC4" s="1024"/>
      <c r="DD4" s="1073"/>
      <c r="DE4" s="1073"/>
    </row>
    <row r="5" spans="1:109" s="725" customFormat="1" ht="13.2">
      <c r="A5" s="1024"/>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73"/>
      <c r="DE5" s="1073"/>
    </row>
    <row r="6" spans="1:109" s="725" customFormat="1" ht="13.2">
      <c r="A6" s="1024"/>
      <c r="B6" s="1024"/>
      <c r="C6" s="1024"/>
      <c r="D6" s="1024"/>
      <c r="E6" s="1024"/>
      <c r="F6" s="1024"/>
      <c r="G6" s="1024"/>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4"/>
      <c r="AY6" s="1024"/>
      <c r="AZ6" s="1024"/>
      <c r="BA6" s="1024"/>
      <c r="BB6" s="1024"/>
      <c r="BC6" s="1024"/>
      <c r="BD6" s="1024"/>
      <c r="BE6" s="1024"/>
      <c r="BF6" s="1024"/>
      <c r="BG6" s="1024"/>
      <c r="BH6" s="1024"/>
      <c r="BI6" s="1024"/>
      <c r="BJ6" s="1024"/>
      <c r="BK6" s="1024"/>
      <c r="BL6" s="1024"/>
      <c r="BM6" s="1024"/>
      <c r="BN6" s="1024"/>
      <c r="BO6" s="1024"/>
      <c r="BP6" s="1024"/>
      <c r="BQ6" s="1024"/>
      <c r="BR6" s="1024"/>
      <c r="BS6" s="1024"/>
      <c r="BT6" s="1024"/>
      <c r="BU6" s="1024"/>
      <c r="BV6" s="1024"/>
      <c r="BW6" s="1024"/>
      <c r="BX6" s="1024"/>
      <c r="BY6" s="1024"/>
      <c r="BZ6" s="1024"/>
      <c r="CA6" s="1024"/>
      <c r="CB6" s="1024"/>
      <c r="CC6" s="1024"/>
      <c r="CD6" s="1024"/>
      <c r="CE6" s="1024"/>
      <c r="CF6" s="1024"/>
      <c r="CG6" s="1024"/>
      <c r="CH6" s="1024"/>
      <c r="CI6" s="1024"/>
      <c r="CJ6" s="1024"/>
      <c r="CK6" s="1024"/>
      <c r="CL6" s="1024"/>
      <c r="CM6" s="1024"/>
      <c r="CN6" s="1024"/>
      <c r="CO6" s="1024"/>
      <c r="CP6" s="1024"/>
      <c r="CQ6" s="1024"/>
      <c r="CR6" s="1024"/>
      <c r="CS6" s="1024"/>
      <c r="CT6" s="1024"/>
      <c r="CU6" s="1024"/>
      <c r="CV6" s="1024"/>
      <c r="CW6" s="1024"/>
      <c r="CX6" s="1024"/>
      <c r="CY6" s="1024"/>
      <c r="CZ6" s="1024"/>
      <c r="DA6" s="1024"/>
      <c r="DB6" s="1024"/>
      <c r="DC6" s="1024"/>
      <c r="DD6" s="1073"/>
      <c r="DE6" s="1073"/>
    </row>
    <row r="7" spans="1:109" s="725" customFormat="1" ht="13.2">
      <c r="A7" s="1024"/>
      <c r="B7" s="1024"/>
      <c r="C7" s="1024"/>
      <c r="D7" s="1024"/>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4"/>
      <c r="AY7" s="1024"/>
      <c r="AZ7" s="1024"/>
      <c r="BA7" s="1024"/>
      <c r="BB7" s="1024"/>
      <c r="BC7" s="1024"/>
      <c r="BD7" s="1024"/>
      <c r="BE7" s="1024"/>
      <c r="BF7" s="1024"/>
      <c r="BG7" s="1024"/>
      <c r="BH7" s="1024"/>
      <c r="BI7" s="1024"/>
      <c r="BJ7" s="1024"/>
      <c r="BK7" s="1024"/>
      <c r="BL7" s="1024"/>
      <c r="BM7" s="1024"/>
      <c r="BN7" s="1024"/>
      <c r="BO7" s="1024"/>
      <c r="BP7" s="1024"/>
      <c r="BQ7" s="1024"/>
      <c r="BR7" s="1024"/>
      <c r="BS7" s="1024"/>
      <c r="BT7" s="1024"/>
      <c r="BU7" s="1024"/>
      <c r="BV7" s="1024"/>
      <c r="BW7" s="1024"/>
      <c r="BX7" s="1024"/>
      <c r="BY7" s="1024"/>
      <c r="BZ7" s="1024"/>
      <c r="CA7" s="1024"/>
      <c r="CB7" s="1024"/>
      <c r="CC7" s="1024"/>
      <c r="CD7" s="1024"/>
      <c r="CE7" s="1024"/>
      <c r="CF7" s="1024"/>
      <c r="CG7" s="1024"/>
      <c r="CH7" s="1024"/>
      <c r="CI7" s="1024"/>
      <c r="CJ7" s="1024"/>
      <c r="CK7" s="1024"/>
      <c r="CL7" s="1024"/>
      <c r="CM7" s="1024"/>
      <c r="CN7" s="1024"/>
      <c r="CO7" s="1024"/>
      <c r="CP7" s="1024"/>
      <c r="CQ7" s="1024"/>
      <c r="CR7" s="1024"/>
      <c r="CS7" s="1024"/>
      <c r="CT7" s="1024"/>
      <c r="CU7" s="1024"/>
      <c r="CV7" s="1024"/>
      <c r="CW7" s="1024"/>
      <c r="CX7" s="1024"/>
      <c r="CY7" s="1024"/>
      <c r="CZ7" s="1024"/>
      <c r="DA7" s="1024"/>
      <c r="DB7" s="1024"/>
      <c r="DC7" s="1024"/>
      <c r="DD7" s="1073"/>
      <c r="DE7" s="1073"/>
    </row>
    <row r="8" spans="1:109" s="725" customFormat="1" ht="13.2">
      <c r="A8" s="1024"/>
      <c r="B8" s="1024"/>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c r="BW8" s="1024"/>
      <c r="BX8" s="1024"/>
      <c r="BY8" s="1024"/>
      <c r="BZ8" s="1024"/>
      <c r="CA8" s="1024"/>
      <c r="CB8" s="1024"/>
      <c r="CC8" s="1024"/>
      <c r="CD8" s="1024"/>
      <c r="CE8" s="1024"/>
      <c r="CF8" s="1024"/>
      <c r="CG8" s="1024"/>
      <c r="CH8" s="1024"/>
      <c r="CI8" s="1024"/>
      <c r="CJ8" s="1024"/>
      <c r="CK8" s="1024"/>
      <c r="CL8" s="1024"/>
      <c r="CM8" s="1024"/>
      <c r="CN8" s="1024"/>
      <c r="CO8" s="1024"/>
      <c r="CP8" s="1024"/>
      <c r="CQ8" s="1024"/>
      <c r="CR8" s="1024"/>
      <c r="CS8" s="1024"/>
      <c r="CT8" s="1024"/>
      <c r="CU8" s="1024"/>
      <c r="CV8" s="1024"/>
      <c r="CW8" s="1024"/>
      <c r="CX8" s="1024"/>
      <c r="CY8" s="1024"/>
      <c r="CZ8" s="1024"/>
      <c r="DA8" s="1024"/>
      <c r="DB8" s="1024"/>
      <c r="DC8" s="1024"/>
      <c r="DD8" s="1073"/>
      <c r="DE8" s="1073"/>
    </row>
    <row r="9" spans="1:109" s="725" customFormat="1" ht="13.2">
      <c r="A9" s="1024"/>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c r="AU9" s="1024"/>
      <c r="AV9" s="1024"/>
      <c r="AW9" s="1024"/>
      <c r="AX9" s="1024"/>
      <c r="AY9" s="1024"/>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4"/>
      <c r="BV9" s="1024"/>
      <c r="BW9" s="1024"/>
      <c r="BX9" s="1024"/>
      <c r="BY9" s="1024"/>
      <c r="BZ9" s="1024"/>
      <c r="CA9" s="1024"/>
      <c r="CB9" s="1024"/>
      <c r="CC9" s="1024"/>
      <c r="CD9" s="1024"/>
      <c r="CE9" s="1024"/>
      <c r="CF9" s="1024"/>
      <c r="CG9" s="1024"/>
      <c r="CH9" s="1024"/>
      <c r="CI9" s="1024"/>
      <c r="CJ9" s="1024"/>
      <c r="CK9" s="1024"/>
      <c r="CL9" s="1024"/>
      <c r="CM9" s="1024"/>
      <c r="CN9" s="1024"/>
      <c r="CO9" s="1024"/>
      <c r="CP9" s="1024"/>
      <c r="CQ9" s="1024"/>
      <c r="CR9" s="1024"/>
      <c r="CS9" s="1024"/>
      <c r="CT9" s="1024"/>
      <c r="CU9" s="1024"/>
      <c r="CV9" s="1024"/>
      <c r="CW9" s="1024"/>
      <c r="CX9" s="1024"/>
      <c r="CY9" s="1024"/>
      <c r="CZ9" s="1024"/>
      <c r="DA9" s="1024"/>
      <c r="DB9" s="1024"/>
      <c r="DC9" s="1024"/>
      <c r="DD9" s="1073"/>
      <c r="DE9" s="1073"/>
    </row>
    <row r="10" spans="1:109" s="725" customFormat="1" ht="13.2">
      <c r="A10" s="1024"/>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c r="BL10" s="1024"/>
      <c r="BM10" s="1024"/>
      <c r="BN10" s="1024"/>
      <c r="BO10" s="1024"/>
      <c r="BP10" s="1024"/>
      <c r="BQ10" s="1024"/>
      <c r="BR10" s="1024"/>
      <c r="BS10" s="1024"/>
      <c r="BT10" s="1024"/>
      <c r="BU10" s="1024"/>
      <c r="BV10" s="1024"/>
      <c r="BW10" s="1024"/>
      <c r="BX10" s="1024"/>
      <c r="BY10" s="1024"/>
      <c r="BZ10" s="1024"/>
      <c r="CA10" s="1024"/>
      <c r="CB10" s="1024"/>
      <c r="CC10" s="1024"/>
      <c r="CD10" s="1024"/>
      <c r="CE10" s="1024"/>
      <c r="CF10" s="1024"/>
      <c r="CG10" s="1024"/>
      <c r="CH10" s="1024"/>
      <c r="CI10" s="1024"/>
      <c r="CJ10" s="1024"/>
      <c r="CK10" s="1024"/>
      <c r="CL10" s="1024"/>
      <c r="CM10" s="1024"/>
      <c r="CN10" s="1024"/>
      <c r="CO10" s="1024"/>
      <c r="CP10" s="1024"/>
      <c r="CQ10" s="1024"/>
      <c r="CR10" s="1024"/>
      <c r="CS10" s="1024"/>
      <c r="CT10" s="1024"/>
      <c r="CU10" s="1024"/>
      <c r="CV10" s="1024"/>
      <c r="CW10" s="1024"/>
      <c r="CX10" s="1024"/>
      <c r="CY10" s="1024"/>
      <c r="CZ10" s="1024"/>
      <c r="DA10" s="1024"/>
      <c r="DB10" s="1024"/>
      <c r="DC10" s="1024"/>
      <c r="DD10" s="1073"/>
      <c r="DE10" s="1073"/>
    </row>
    <row r="11" spans="1:109" s="725" customFormat="1" ht="13.2">
      <c r="A11" s="1024"/>
      <c r="B11" s="1024"/>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4"/>
      <c r="AY11" s="1024"/>
      <c r="AZ11" s="1024"/>
      <c r="BA11" s="1024"/>
      <c r="BB11" s="1024"/>
      <c r="BC11" s="1024"/>
      <c r="BD11" s="1024"/>
      <c r="BE11" s="1024"/>
      <c r="BF11" s="1024"/>
      <c r="BG11" s="1024"/>
      <c r="BH11" s="1024"/>
      <c r="BI11" s="1024"/>
      <c r="BJ11" s="1024"/>
      <c r="BK11" s="1024"/>
      <c r="BL11" s="1024"/>
      <c r="BM11" s="1024"/>
      <c r="BN11" s="1024"/>
      <c r="BO11" s="1024"/>
      <c r="BP11" s="1024"/>
      <c r="BQ11" s="1024"/>
      <c r="BR11" s="1024"/>
      <c r="BS11" s="1024"/>
      <c r="BT11" s="1024"/>
      <c r="BU11" s="1024"/>
      <c r="BV11" s="1024"/>
      <c r="BW11" s="1024"/>
      <c r="BX11" s="1024"/>
      <c r="BY11" s="1024"/>
      <c r="BZ11" s="1024"/>
      <c r="CA11" s="1024"/>
      <c r="CB11" s="1024"/>
      <c r="CC11" s="1024"/>
      <c r="CD11" s="1024"/>
      <c r="CE11" s="1024"/>
      <c r="CF11" s="1024"/>
      <c r="CG11" s="1024"/>
      <c r="CH11" s="1024"/>
      <c r="CI11" s="1024"/>
      <c r="CJ11" s="1024"/>
      <c r="CK11" s="1024"/>
      <c r="CL11" s="1024"/>
      <c r="CM11" s="1024"/>
      <c r="CN11" s="1024"/>
      <c r="CO11" s="1024"/>
      <c r="CP11" s="1024"/>
      <c r="CQ11" s="1024"/>
      <c r="CR11" s="1024"/>
      <c r="CS11" s="1024"/>
      <c r="CT11" s="1024"/>
      <c r="CU11" s="1024"/>
      <c r="CV11" s="1024"/>
      <c r="CW11" s="1024"/>
      <c r="CX11" s="1024"/>
      <c r="CY11" s="1024"/>
      <c r="CZ11" s="1024"/>
      <c r="DA11" s="1024"/>
      <c r="DB11" s="1024"/>
      <c r="DC11" s="1024"/>
      <c r="DD11" s="1073"/>
      <c r="DE11" s="1073"/>
    </row>
    <row r="12" spans="1:109" s="725" customFormat="1" ht="13.2">
      <c r="A12" s="1024"/>
      <c r="B12" s="1024"/>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c r="AP12" s="1024"/>
      <c r="AQ12" s="1024"/>
      <c r="AR12" s="1024"/>
      <c r="AS12" s="1024"/>
      <c r="AT12" s="1024"/>
      <c r="AU12" s="1024"/>
      <c r="AV12" s="1024"/>
      <c r="AW12" s="1024"/>
      <c r="AX12" s="1024"/>
      <c r="AY12" s="1024"/>
      <c r="AZ12" s="1024"/>
      <c r="BA12" s="1024"/>
      <c r="BB12" s="1024"/>
      <c r="BC12" s="1024"/>
      <c r="BD12" s="1024"/>
      <c r="BE12" s="1024"/>
      <c r="BF12" s="1024"/>
      <c r="BG12" s="1024"/>
      <c r="BH12" s="1024"/>
      <c r="BI12" s="1024"/>
      <c r="BJ12" s="1024"/>
      <c r="BK12" s="1024"/>
      <c r="BL12" s="1024"/>
      <c r="BM12" s="1024"/>
      <c r="BN12" s="1024"/>
      <c r="BO12" s="1024"/>
      <c r="BP12" s="1024"/>
      <c r="BQ12" s="1024"/>
      <c r="BR12" s="1024"/>
      <c r="BS12" s="1024"/>
      <c r="BT12" s="1024"/>
      <c r="BU12" s="1024"/>
      <c r="BV12" s="1024"/>
      <c r="BW12" s="1024"/>
      <c r="BX12" s="1024"/>
      <c r="BY12" s="1024"/>
      <c r="BZ12" s="1024"/>
      <c r="CA12" s="1024"/>
      <c r="CB12" s="1024"/>
      <c r="CC12" s="1024"/>
      <c r="CD12" s="1024"/>
      <c r="CE12" s="1024"/>
      <c r="CF12" s="1024"/>
      <c r="CG12" s="1024"/>
      <c r="CH12" s="1024"/>
      <c r="CI12" s="1024"/>
      <c r="CJ12" s="1024"/>
      <c r="CK12" s="1024"/>
      <c r="CL12" s="1024"/>
      <c r="CM12" s="1024"/>
      <c r="CN12" s="1024"/>
      <c r="CO12" s="1024"/>
      <c r="CP12" s="1024"/>
      <c r="CQ12" s="1024"/>
      <c r="CR12" s="1024"/>
      <c r="CS12" s="1024"/>
      <c r="CT12" s="1024"/>
      <c r="CU12" s="1024"/>
      <c r="CV12" s="1024"/>
      <c r="CW12" s="1024"/>
      <c r="CX12" s="1024"/>
      <c r="CY12" s="1024"/>
      <c r="CZ12" s="1024"/>
      <c r="DA12" s="1024"/>
      <c r="DB12" s="1024"/>
      <c r="DC12" s="1024"/>
      <c r="DD12" s="1073"/>
      <c r="DE12" s="1073"/>
    </row>
    <row r="13" spans="1:109" s="725" customFormat="1" ht="13.2">
      <c r="A13" s="1024"/>
      <c r="B13" s="1024"/>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c r="AP13" s="1024"/>
      <c r="AQ13" s="1024"/>
      <c r="AR13" s="1024"/>
      <c r="AS13" s="1024"/>
      <c r="AT13" s="1024"/>
      <c r="AU13" s="1024"/>
      <c r="AV13" s="1024"/>
      <c r="AW13" s="1024"/>
      <c r="AX13" s="1024"/>
      <c r="AY13" s="1024"/>
      <c r="AZ13" s="1024"/>
      <c r="BA13" s="1024"/>
      <c r="BB13" s="1024"/>
      <c r="BC13" s="1024"/>
      <c r="BD13" s="1024"/>
      <c r="BE13" s="1024"/>
      <c r="BF13" s="1024"/>
      <c r="BG13" s="1024"/>
      <c r="BH13" s="1024"/>
      <c r="BI13" s="1024"/>
      <c r="BJ13" s="1024"/>
      <c r="BK13" s="1024"/>
      <c r="BL13" s="1024"/>
      <c r="BM13" s="1024"/>
      <c r="BN13" s="1024"/>
      <c r="BO13" s="1024"/>
      <c r="BP13" s="1024"/>
      <c r="BQ13" s="1024"/>
      <c r="BR13" s="1024"/>
      <c r="BS13" s="1024"/>
      <c r="BT13" s="1024"/>
      <c r="BU13" s="1024"/>
      <c r="BV13" s="1024"/>
      <c r="BW13" s="1024"/>
      <c r="BX13" s="1024"/>
      <c r="BY13" s="1024"/>
      <c r="BZ13" s="1024"/>
      <c r="CA13" s="1024"/>
      <c r="CB13" s="1024"/>
      <c r="CC13" s="1024"/>
      <c r="CD13" s="1024"/>
      <c r="CE13" s="1024"/>
      <c r="CF13" s="1024"/>
      <c r="CG13" s="1024"/>
      <c r="CH13" s="1024"/>
      <c r="CI13" s="1024"/>
      <c r="CJ13" s="1024"/>
      <c r="CK13" s="1024"/>
      <c r="CL13" s="1024"/>
      <c r="CM13" s="1024"/>
      <c r="CN13" s="1024"/>
      <c r="CO13" s="1024"/>
      <c r="CP13" s="1024"/>
      <c r="CQ13" s="1024"/>
      <c r="CR13" s="1024"/>
      <c r="CS13" s="1024"/>
      <c r="CT13" s="1024"/>
      <c r="CU13" s="1024"/>
      <c r="CV13" s="1024"/>
      <c r="CW13" s="1024"/>
      <c r="CX13" s="1024"/>
      <c r="CY13" s="1024"/>
      <c r="CZ13" s="1024"/>
      <c r="DA13" s="1024"/>
      <c r="DB13" s="1024"/>
      <c r="DC13" s="1024"/>
      <c r="DD13" s="1073"/>
      <c r="DE13" s="1073"/>
    </row>
    <row r="14" spans="1:109" s="725" customFormat="1" ht="13.2">
      <c r="A14" s="1024"/>
      <c r="B14" s="1024"/>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c r="AZ14" s="1024"/>
      <c r="BA14" s="1024"/>
      <c r="BB14" s="1024"/>
      <c r="BC14" s="1024"/>
      <c r="BD14" s="1024"/>
      <c r="BE14" s="1024"/>
      <c r="BF14" s="1024"/>
      <c r="BG14" s="1024"/>
      <c r="BH14" s="1024"/>
      <c r="BI14" s="1024"/>
      <c r="BJ14" s="1024"/>
      <c r="BK14" s="1024"/>
      <c r="BL14" s="1024"/>
      <c r="BM14" s="1024"/>
      <c r="BN14" s="1024"/>
      <c r="BO14" s="1024"/>
      <c r="BP14" s="1024"/>
      <c r="BQ14" s="1024"/>
      <c r="BR14" s="1024"/>
      <c r="BS14" s="1024"/>
      <c r="BT14" s="1024"/>
      <c r="BU14" s="1024"/>
      <c r="BV14" s="1024"/>
      <c r="BW14" s="1024"/>
      <c r="BX14" s="1024"/>
      <c r="BY14" s="1024"/>
      <c r="BZ14" s="1024"/>
      <c r="CA14" s="1024"/>
      <c r="CB14" s="1024"/>
      <c r="CC14" s="1024"/>
      <c r="CD14" s="1024"/>
      <c r="CE14" s="1024"/>
      <c r="CF14" s="1024"/>
      <c r="CG14" s="1024"/>
      <c r="CH14" s="1024"/>
      <c r="CI14" s="1024"/>
      <c r="CJ14" s="1024"/>
      <c r="CK14" s="1024"/>
      <c r="CL14" s="1024"/>
      <c r="CM14" s="1024"/>
      <c r="CN14" s="1024"/>
      <c r="CO14" s="1024"/>
      <c r="CP14" s="1024"/>
      <c r="CQ14" s="1024"/>
      <c r="CR14" s="1024"/>
      <c r="CS14" s="1024"/>
      <c r="CT14" s="1024"/>
      <c r="CU14" s="1024"/>
      <c r="CV14" s="1024"/>
      <c r="CW14" s="1024"/>
      <c r="CX14" s="1024"/>
      <c r="CY14" s="1024"/>
      <c r="CZ14" s="1024"/>
      <c r="DA14" s="1024"/>
      <c r="DB14" s="1024"/>
      <c r="DC14" s="1024"/>
      <c r="DD14" s="1073"/>
      <c r="DE14" s="1073"/>
    </row>
    <row r="15" spans="1:109" s="725" customFormat="1" ht="13.2">
      <c r="A15" s="362"/>
      <c r="B15" s="1024"/>
      <c r="C15" s="1024"/>
      <c r="D15" s="1024"/>
      <c r="E15" s="1024"/>
      <c r="F15" s="1024"/>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4"/>
      <c r="AR15" s="1024"/>
      <c r="AS15" s="1024"/>
      <c r="AT15" s="1024"/>
      <c r="AU15" s="1024"/>
      <c r="AV15" s="1024"/>
      <c r="AW15" s="1024"/>
      <c r="AX15" s="1024"/>
      <c r="AY15" s="1024"/>
      <c r="AZ15" s="1024"/>
      <c r="BA15" s="1024"/>
      <c r="BB15" s="1024"/>
      <c r="BC15" s="1024"/>
      <c r="BD15" s="1024"/>
      <c r="BE15" s="1024"/>
      <c r="BF15" s="1024"/>
      <c r="BG15" s="1024"/>
      <c r="BH15" s="1024"/>
      <c r="BI15" s="1024"/>
      <c r="BJ15" s="1024"/>
      <c r="BK15" s="1024"/>
      <c r="BL15" s="1024"/>
      <c r="BM15" s="1024"/>
      <c r="BN15" s="1024"/>
      <c r="BO15" s="1024"/>
      <c r="BP15" s="1024"/>
      <c r="BQ15" s="1024"/>
      <c r="BR15" s="1024"/>
      <c r="BS15" s="1024"/>
      <c r="BT15" s="1024"/>
      <c r="BU15" s="1024"/>
      <c r="BV15" s="1024"/>
      <c r="BW15" s="1024"/>
      <c r="BX15" s="1024"/>
      <c r="BY15" s="1024"/>
      <c r="BZ15" s="1024"/>
      <c r="CA15" s="1024"/>
      <c r="CB15" s="1024"/>
      <c r="CC15" s="1024"/>
      <c r="CD15" s="1024"/>
      <c r="CE15" s="1024"/>
      <c r="CF15" s="1024"/>
      <c r="CG15" s="1024"/>
      <c r="CH15" s="1024"/>
      <c r="CI15" s="1024"/>
      <c r="CJ15" s="1024"/>
      <c r="CK15" s="1024"/>
      <c r="CL15" s="1024"/>
      <c r="CM15" s="1024"/>
      <c r="CN15" s="1024"/>
      <c r="CO15" s="1024"/>
      <c r="CP15" s="1024"/>
      <c r="CQ15" s="1024"/>
      <c r="CR15" s="1024"/>
      <c r="CS15" s="1024"/>
      <c r="CT15" s="1024"/>
      <c r="CU15" s="1024"/>
      <c r="CV15" s="1024"/>
      <c r="CW15" s="1024"/>
      <c r="CX15" s="1024"/>
      <c r="CY15" s="1024"/>
      <c r="CZ15" s="1024"/>
      <c r="DA15" s="1024"/>
      <c r="DB15" s="1024"/>
      <c r="DC15" s="1024"/>
      <c r="DD15" s="1073"/>
      <c r="DE15" s="1073"/>
    </row>
    <row r="16" spans="1:109" s="725" customFormat="1" ht="13.2">
      <c r="A16" s="362"/>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4"/>
      <c r="AY16" s="1024"/>
      <c r="AZ16" s="1024"/>
      <c r="BA16" s="1024"/>
      <c r="BB16" s="1024"/>
      <c r="BC16" s="1024"/>
      <c r="BD16" s="1024"/>
      <c r="BE16" s="1024"/>
      <c r="BF16" s="1024"/>
      <c r="BG16" s="1024"/>
      <c r="BH16" s="1024"/>
      <c r="BI16" s="1024"/>
      <c r="BJ16" s="1024"/>
      <c r="BK16" s="1024"/>
      <c r="BL16" s="1024"/>
      <c r="BM16" s="1024"/>
      <c r="BN16" s="1024"/>
      <c r="BO16" s="1024"/>
      <c r="BP16" s="1024"/>
      <c r="BQ16" s="1024"/>
      <c r="BR16" s="1024"/>
      <c r="BS16" s="1024"/>
      <c r="BT16" s="1024"/>
      <c r="BU16" s="1024"/>
      <c r="BV16" s="1024"/>
      <c r="BW16" s="1024"/>
      <c r="BX16" s="1024"/>
      <c r="BY16" s="1024"/>
      <c r="BZ16" s="1024"/>
      <c r="CA16" s="1024"/>
      <c r="CB16" s="1024"/>
      <c r="CC16" s="1024"/>
      <c r="CD16" s="1024"/>
      <c r="CE16" s="1024"/>
      <c r="CF16" s="1024"/>
      <c r="CG16" s="1024"/>
      <c r="CH16" s="1024"/>
      <c r="CI16" s="1024"/>
      <c r="CJ16" s="1024"/>
      <c r="CK16" s="1024"/>
      <c r="CL16" s="1024"/>
      <c r="CM16" s="1024"/>
      <c r="CN16" s="1024"/>
      <c r="CO16" s="1024"/>
      <c r="CP16" s="1024"/>
      <c r="CQ16" s="1024"/>
      <c r="CR16" s="1024"/>
      <c r="CS16" s="1024"/>
      <c r="CT16" s="1024"/>
      <c r="CU16" s="1024"/>
      <c r="CV16" s="1024"/>
      <c r="CW16" s="1024"/>
      <c r="CX16" s="1024"/>
      <c r="CY16" s="1024"/>
      <c r="CZ16" s="1024"/>
      <c r="DA16" s="1024"/>
      <c r="DB16" s="1024"/>
      <c r="DC16" s="1024"/>
      <c r="DD16" s="1073"/>
      <c r="DE16" s="1073"/>
    </row>
    <row r="17" spans="1:109" s="725" customFormat="1" ht="13.2">
      <c r="A17" s="362"/>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c r="AP17" s="1024"/>
      <c r="AQ17" s="1024"/>
      <c r="AR17" s="1024"/>
      <c r="AS17" s="1024"/>
      <c r="AT17" s="1024"/>
      <c r="AU17" s="1024"/>
      <c r="AV17" s="1024"/>
      <c r="AW17" s="1024"/>
      <c r="AX17" s="1024"/>
      <c r="AY17" s="1024"/>
      <c r="AZ17" s="1024"/>
      <c r="BA17" s="1024"/>
      <c r="BB17" s="1024"/>
      <c r="BC17" s="1024"/>
      <c r="BD17" s="1024"/>
      <c r="BE17" s="1024"/>
      <c r="BF17" s="1024"/>
      <c r="BG17" s="1024"/>
      <c r="BH17" s="1024"/>
      <c r="BI17" s="1024"/>
      <c r="BJ17" s="1024"/>
      <c r="BK17" s="1024"/>
      <c r="BL17" s="1024"/>
      <c r="BM17" s="1024"/>
      <c r="BN17" s="1024"/>
      <c r="BO17" s="1024"/>
      <c r="BP17" s="1024"/>
      <c r="BQ17" s="1024"/>
      <c r="BR17" s="1024"/>
      <c r="BS17" s="1024"/>
      <c r="BT17" s="1024"/>
      <c r="BU17" s="1024"/>
      <c r="BV17" s="1024"/>
      <c r="BW17" s="1024"/>
      <c r="BX17" s="1024"/>
      <c r="BY17" s="1024"/>
      <c r="BZ17" s="1024"/>
      <c r="CA17" s="1024"/>
      <c r="CB17" s="1024"/>
      <c r="CC17" s="1024"/>
      <c r="CD17" s="1024"/>
      <c r="CE17" s="1024"/>
      <c r="CF17" s="1024"/>
      <c r="CG17" s="1024"/>
      <c r="CH17" s="1024"/>
      <c r="CI17" s="1024"/>
      <c r="CJ17" s="1024"/>
      <c r="CK17" s="1024"/>
      <c r="CL17" s="1024"/>
      <c r="CM17" s="1024"/>
      <c r="CN17" s="1024"/>
      <c r="CO17" s="1024"/>
      <c r="CP17" s="1024"/>
      <c r="CQ17" s="1024"/>
      <c r="CR17" s="1024"/>
      <c r="CS17" s="1024"/>
      <c r="CT17" s="1024"/>
      <c r="CU17" s="1024"/>
      <c r="CV17" s="1024"/>
      <c r="CW17" s="1024"/>
      <c r="CX17" s="1024"/>
      <c r="CY17" s="1024"/>
      <c r="CZ17" s="1024"/>
      <c r="DA17" s="1024"/>
      <c r="DB17" s="1024"/>
      <c r="DC17" s="1024"/>
      <c r="DD17" s="1073"/>
      <c r="DE17" s="1073"/>
    </row>
    <row r="18" spans="1:109" s="725" customFormat="1" ht="13.2">
      <c r="A18" s="362"/>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c r="BG18" s="1024"/>
      <c r="BH18" s="1024"/>
      <c r="BI18" s="1024"/>
      <c r="BJ18" s="1024"/>
      <c r="BK18" s="1024"/>
      <c r="BL18" s="1024"/>
      <c r="BM18" s="1024"/>
      <c r="BN18" s="1024"/>
      <c r="BO18" s="1024"/>
      <c r="BP18" s="1024"/>
      <c r="BQ18" s="1024"/>
      <c r="BR18" s="1024"/>
      <c r="BS18" s="1024"/>
      <c r="BT18" s="1024"/>
      <c r="BU18" s="1024"/>
      <c r="BV18" s="1024"/>
      <c r="BW18" s="1024"/>
      <c r="BX18" s="1024"/>
      <c r="BY18" s="1024"/>
      <c r="BZ18" s="1024"/>
      <c r="CA18" s="1024"/>
      <c r="CB18" s="1024"/>
      <c r="CC18" s="1024"/>
      <c r="CD18" s="1024"/>
      <c r="CE18" s="1024"/>
      <c r="CF18" s="1024"/>
      <c r="CG18" s="1024"/>
      <c r="CH18" s="1024"/>
      <c r="CI18" s="1024"/>
      <c r="CJ18" s="1024"/>
      <c r="CK18" s="1024"/>
      <c r="CL18" s="1024"/>
      <c r="CM18" s="1024"/>
      <c r="CN18" s="1024"/>
      <c r="CO18" s="1024"/>
      <c r="CP18" s="1024"/>
      <c r="CQ18" s="1024"/>
      <c r="CR18" s="1024"/>
      <c r="CS18" s="1024"/>
      <c r="CT18" s="1024"/>
      <c r="CU18" s="1024"/>
      <c r="CV18" s="1024"/>
      <c r="CW18" s="1024"/>
      <c r="CX18" s="1024"/>
      <c r="CY18" s="1024"/>
      <c r="CZ18" s="1024"/>
      <c r="DA18" s="1024"/>
      <c r="DB18" s="1024"/>
      <c r="DC18" s="1024"/>
      <c r="DD18" s="1073"/>
      <c r="DE18" s="1073"/>
    </row>
    <row r="19" spans="1:109" ht="13.2">
      <c r="DD19" s="738"/>
      <c r="DE19" s="738"/>
    </row>
    <row r="20" spans="1:109" ht="13.2">
      <c r="DD20" s="738"/>
      <c r="DE20" s="738"/>
    </row>
    <row r="21" spans="1:109" ht="17.25" customHeight="1">
      <c r="B21" s="1026"/>
      <c r="C21" s="734"/>
      <c r="D21" s="734"/>
      <c r="E21" s="734"/>
      <c r="F21" s="734"/>
      <c r="G21" s="734"/>
      <c r="H21" s="734"/>
      <c r="I21" s="734"/>
      <c r="J21" s="734"/>
      <c r="K21" s="734"/>
      <c r="L21" s="734"/>
      <c r="M21" s="734"/>
      <c r="N21" s="1049"/>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49"/>
      <c r="AU21" s="734"/>
      <c r="AV21" s="734"/>
      <c r="AW21" s="734"/>
      <c r="AX21" s="734"/>
      <c r="AY21" s="734"/>
      <c r="AZ21" s="734"/>
      <c r="BA21" s="734"/>
      <c r="BB21" s="734"/>
      <c r="BC21" s="734"/>
      <c r="BD21" s="734"/>
      <c r="BE21" s="734"/>
      <c r="BF21" s="1049"/>
      <c r="BG21" s="734"/>
      <c r="BH21" s="734"/>
      <c r="BI21" s="734"/>
      <c r="BJ21" s="734"/>
      <c r="BK21" s="734"/>
      <c r="BL21" s="734"/>
      <c r="BM21" s="734"/>
      <c r="BN21" s="734"/>
      <c r="BO21" s="734"/>
      <c r="BP21" s="734"/>
      <c r="BQ21" s="734"/>
      <c r="BR21" s="1049"/>
      <c r="BS21" s="734"/>
      <c r="BT21" s="734"/>
      <c r="BU21" s="734"/>
      <c r="BV21" s="734"/>
      <c r="BW21" s="734"/>
      <c r="BX21" s="734"/>
      <c r="BY21" s="734"/>
      <c r="BZ21" s="734"/>
      <c r="CA21" s="734"/>
      <c r="CB21" s="734"/>
      <c r="CC21" s="734"/>
      <c r="CD21" s="1049"/>
      <c r="CE21" s="734"/>
      <c r="CF21" s="734"/>
      <c r="CG21" s="734"/>
      <c r="CH21" s="734"/>
      <c r="CI21" s="734"/>
      <c r="CJ21" s="734"/>
      <c r="CK21" s="734"/>
      <c r="CL21" s="734"/>
      <c r="CM21" s="734"/>
      <c r="CN21" s="734"/>
      <c r="CO21" s="734"/>
      <c r="CP21" s="1049"/>
      <c r="CQ21" s="734"/>
      <c r="CR21" s="734"/>
      <c r="CS21" s="734"/>
      <c r="CT21" s="734"/>
      <c r="CU21" s="734"/>
      <c r="CV21" s="734"/>
      <c r="CW21" s="734"/>
      <c r="CX21" s="734"/>
      <c r="CY21" s="734"/>
      <c r="CZ21" s="734"/>
      <c r="DA21" s="734"/>
      <c r="DB21" s="1049"/>
      <c r="DC21" s="734"/>
      <c r="DD21" s="830"/>
      <c r="DE21" s="738"/>
    </row>
    <row r="22" spans="1:109" ht="17.25" customHeight="1">
      <c r="B22" s="727"/>
    </row>
    <row r="23" spans="1:109" ht="13.2">
      <c r="B23" s="727"/>
    </row>
    <row r="24" spans="1:109" ht="13.2">
      <c r="B24" s="727"/>
    </row>
    <row r="25" spans="1:109" ht="13.2">
      <c r="B25" s="727"/>
    </row>
    <row r="26" spans="1:109" ht="13.2">
      <c r="B26" s="727"/>
    </row>
    <row r="27" spans="1:109" ht="13.2">
      <c r="B27" s="727"/>
    </row>
    <row r="28" spans="1:109" ht="13.2">
      <c r="B28" s="727"/>
    </row>
    <row r="29" spans="1:109" ht="13.2">
      <c r="B29" s="727"/>
    </row>
    <row r="30" spans="1:109" ht="13.2">
      <c r="B30" s="727"/>
    </row>
    <row r="31" spans="1:109" ht="13.2">
      <c r="B31" s="727"/>
    </row>
    <row r="32" spans="1:109" ht="13.2">
      <c r="B32" s="727"/>
    </row>
    <row r="33" spans="2:109" ht="13.2">
      <c r="B33" s="727"/>
    </row>
    <row r="34" spans="2:109" ht="13.2">
      <c r="B34" s="727"/>
    </row>
    <row r="35" spans="2:109" ht="13.2">
      <c r="B35" s="727"/>
    </row>
    <row r="36" spans="2:109" ht="13.2">
      <c r="B36" s="727"/>
    </row>
    <row r="37" spans="2:109" ht="13.2">
      <c r="B37" s="727"/>
    </row>
    <row r="38" spans="2:109" ht="13.2">
      <c r="B38" s="727"/>
    </row>
    <row r="39" spans="2:109" ht="13.2">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ht="13.2">
      <c r="B40" s="1027"/>
      <c r="DD40" s="1027"/>
      <c r="DE40" s="738"/>
    </row>
    <row r="41" spans="2:109" ht="16.2">
      <c r="B41" s="729" t="s">
        <v>578</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ht="13.2">
      <c r="B42" s="727"/>
      <c r="G42" s="1031"/>
      <c r="I42" s="1022"/>
      <c r="J42" s="1022"/>
      <c r="K42" s="1022"/>
      <c r="AM42" s="1031"/>
      <c r="AN42" s="1031" t="s">
        <v>579</v>
      </c>
      <c r="AP42" s="1022"/>
      <c r="AQ42" s="1022"/>
      <c r="AR42" s="1022"/>
      <c r="AY42" s="1031"/>
      <c r="BA42" s="1022"/>
      <c r="BB42" s="1022"/>
      <c r="BC42" s="1022"/>
      <c r="BK42" s="1031"/>
      <c r="BM42" s="1022"/>
      <c r="BN42" s="1022"/>
      <c r="BO42" s="1022"/>
      <c r="BW42" s="1031"/>
      <c r="BY42" s="1022"/>
      <c r="BZ42" s="1022"/>
      <c r="CA42" s="1022"/>
      <c r="CI42" s="1031"/>
      <c r="CK42" s="1022"/>
      <c r="CL42" s="1022"/>
      <c r="CM42" s="1022"/>
      <c r="CU42" s="1031"/>
      <c r="CW42" s="1022"/>
      <c r="CX42" s="1022"/>
      <c r="CY42" s="1022"/>
    </row>
    <row r="43" spans="2:109" ht="13.5" customHeight="1">
      <c r="B43" s="727"/>
      <c r="AN43" s="1051" t="s">
        <v>335</v>
      </c>
      <c r="AO43" s="1060"/>
      <c r="AP43" s="1060"/>
      <c r="AQ43" s="1060"/>
      <c r="AR43" s="1060"/>
      <c r="AS43" s="1060"/>
      <c r="AT43" s="1060"/>
      <c r="AU43" s="1060"/>
      <c r="AV43" s="1060"/>
      <c r="AW43" s="1060"/>
      <c r="AX43" s="1060"/>
      <c r="AY43" s="1060"/>
      <c r="AZ43" s="1060"/>
      <c r="BA43" s="1060"/>
      <c r="BB43" s="1060"/>
      <c r="BC43" s="1060"/>
      <c r="BD43" s="1060"/>
      <c r="BE43" s="1060"/>
      <c r="BF43" s="1060"/>
      <c r="BG43" s="1060"/>
      <c r="BH43" s="1060"/>
      <c r="BI43" s="1060"/>
      <c r="BJ43" s="1060"/>
      <c r="BK43" s="1060"/>
      <c r="BL43" s="1060"/>
      <c r="BM43" s="1060"/>
      <c r="BN43" s="1060"/>
      <c r="BO43" s="1060"/>
      <c r="BP43" s="1060"/>
      <c r="BQ43" s="1060"/>
      <c r="BR43" s="1060"/>
      <c r="BS43" s="1060"/>
      <c r="BT43" s="1060"/>
      <c r="BU43" s="1060"/>
      <c r="BV43" s="1060"/>
      <c r="BW43" s="1060"/>
      <c r="BX43" s="1060"/>
      <c r="BY43" s="1060"/>
      <c r="BZ43" s="1060"/>
      <c r="CA43" s="1060"/>
      <c r="CB43" s="1060"/>
      <c r="CC43" s="1060"/>
      <c r="CD43" s="1060"/>
      <c r="CE43" s="1060"/>
      <c r="CF43" s="1060"/>
      <c r="CG43" s="1060"/>
      <c r="CH43" s="1060"/>
      <c r="CI43" s="1060"/>
      <c r="CJ43" s="1060"/>
      <c r="CK43" s="1060"/>
      <c r="CL43" s="1060"/>
      <c r="CM43" s="1060"/>
      <c r="CN43" s="1060"/>
      <c r="CO43" s="1060"/>
      <c r="CP43" s="1060"/>
      <c r="CQ43" s="1060"/>
      <c r="CR43" s="1060"/>
      <c r="CS43" s="1060"/>
      <c r="CT43" s="1060"/>
      <c r="CU43" s="1060"/>
      <c r="CV43" s="1060"/>
      <c r="CW43" s="1060"/>
      <c r="CX43" s="1060"/>
      <c r="CY43" s="1060"/>
      <c r="CZ43" s="1060"/>
      <c r="DA43" s="1060"/>
      <c r="DB43" s="1060"/>
      <c r="DC43" s="1067"/>
    </row>
    <row r="44" spans="2:109" ht="13.2">
      <c r="B44" s="727"/>
      <c r="AN44" s="1052"/>
      <c r="AO44" s="1061"/>
      <c r="AP44" s="1061"/>
      <c r="AQ44" s="1061"/>
      <c r="AR44" s="1061"/>
      <c r="AS44" s="1061"/>
      <c r="AT44" s="1061"/>
      <c r="AU44" s="1061"/>
      <c r="AV44" s="1061"/>
      <c r="AW44" s="1061"/>
      <c r="AX44" s="1061"/>
      <c r="AY44" s="1061"/>
      <c r="AZ44" s="1061"/>
      <c r="BA44" s="1061"/>
      <c r="BB44" s="1061"/>
      <c r="BC44" s="1061"/>
      <c r="BD44" s="1061"/>
      <c r="BE44" s="1061"/>
      <c r="BF44" s="1061"/>
      <c r="BG44" s="1061"/>
      <c r="BH44" s="1061"/>
      <c r="BI44" s="1061"/>
      <c r="BJ44" s="1061"/>
      <c r="BK44" s="1061"/>
      <c r="BL44" s="1061"/>
      <c r="BM44" s="1061"/>
      <c r="BN44" s="1061"/>
      <c r="BO44" s="1061"/>
      <c r="BP44" s="1061"/>
      <c r="BQ44" s="1061"/>
      <c r="BR44" s="1061"/>
      <c r="BS44" s="1061"/>
      <c r="BT44" s="1061"/>
      <c r="BU44" s="1061"/>
      <c r="BV44" s="1061"/>
      <c r="BW44" s="1061"/>
      <c r="BX44" s="1061"/>
      <c r="BY44" s="1061"/>
      <c r="BZ44" s="1061"/>
      <c r="CA44" s="1061"/>
      <c r="CB44" s="1061"/>
      <c r="CC44" s="1061"/>
      <c r="CD44" s="1061"/>
      <c r="CE44" s="1061"/>
      <c r="CF44" s="1061"/>
      <c r="CG44" s="1061"/>
      <c r="CH44" s="1061"/>
      <c r="CI44" s="1061"/>
      <c r="CJ44" s="1061"/>
      <c r="CK44" s="1061"/>
      <c r="CL44" s="1061"/>
      <c r="CM44" s="1061"/>
      <c r="CN44" s="1061"/>
      <c r="CO44" s="1061"/>
      <c r="CP44" s="1061"/>
      <c r="CQ44" s="1061"/>
      <c r="CR44" s="1061"/>
      <c r="CS44" s="1061"/>
      <c r="CT44" s="1061"/>
      <c r="CU44" s="1061"/>
      <c r="CV44" s="1061"/>
      <c r="CW44" s="1061"/>
      <c r="CX44" s="1061"/>
      <c r="CY44" s="1061"/>
      <c r="CZ44" s="1061"/>
      <c r="DA44" s="1061"/>
      <c r="DB44" s="1061"/>
      <c r="DC44" s="1068"/>
    </row>
    <row r="45" spans="2:109" ht="13.2">
      <c r="B45" s="727"/>
      <c r="AN45" s="1052"/>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c r="CU45" s="1061"/>
      <c r="CV45" s="1061"/>
      <c r="CW45" s="1061"/>
      <c r="CX45" s="1061"/>
      <c r="CY45" s="1061"/>
      <c r="CZ45" s="1061"/>
      <c r="DA45" s="1061"/>
      <c r="DB45" s="1061"/>
      <c r="DC45" s="1068"/>
    </row>
    <row r="46" spans="2:109" ht="13.2">
      <c r="B46" s="727"/>
      <c r="AN46" s="1052"/>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c r="CV46" s="1061"/>
      <c r="CW46" s="1061"/>
      <c r="CX46" s="1061"/>
      <c r="CY46" s="1061"/>
      <c r="CZ46" s="1061"/>
      <c r="DA46" s="1061"/>
      <c r="DB46" s="1061"/>
      <c r="DC46" s="1068"/>
    </row>
    <row r="47" spans="2:109" ht="13.2">
      <c r="B47" s="727"/>
      <c r="AN47" s="1053"/>
      <c r="AO47" s="1062"/>
      <c r="AP47" s="1062"/>
      <c r="AQ47" s="1062"/>
      <c r="AR47" s="1062"/>
      <c r="AS47" s="1062"/>
      <c r="AT47" s="1062"/>
      <c r="AU47" s="1062"/>
      <c r="AV47" s="1062"/>
      <c r="AW47" s="1062"/>
      <c r="AX47" s="1062"/>
      <c r="AY47" s="1062"/>
      <c r="AZ47" s="1062"/>
      <c r="BA47" s="1062"/>
      <c r="BB47" s="1062"/>
      <c r="BC47" s="1062"/>
      <c r="BD47" s="1062"/>
      <c r="BE47" s="1062"/>
      <c r="BF47" s="1062"/>
      <c r="BG47" s="1062"/>
      <c r="BH47" s="1062"/>
      <c r="BI47" s="1062"/>
      <c r="BJ47" s="1062"/>
      <c r="BK47" s="1062"/>
      <c r="BL47" s="1062"/>
      <c r="BM47" s="1062"/>
      <c r="BN47" s="1062"/>
      <c r="BO47" s="1062"/>
      <c r="BP47" s="1062"/>
      <c r="BQ47" s="1062"/>
      <c r="BR47" s="1062"/>
      <c r="BS47" s="1062"/>
      <c r="BT47" s="1062"/>
      <c r="BU47" s="1062"/>
      <c r="BV47" s="1062"/>
      <c r="BW47" s="1062"/>
      <c r="BX47" s="1062"/>
      <c r="BY47" s="1062"/>
      <c r="BZ47" s="1062"/>
      <c r="CA47" s="1062"/>
      <c r="CB47" s="1062"/>
      <c r="CC47" s="1062"/>
      <c r="CD47" s="1062"/>
      <c r="CE47" s="1062"/>
      <c r="CF47" s="1062"/>
      <c r="CG47" s="1062"/>
      <c r="CH47" s="1062"/>
      <c r="CI47" s="1062"/>
      <c r="CJ47" s="1062"/>
      <c r="CK47" s="1062"/>
      <c r="CL47" s="1062"/>
      <c r="CM47" s="1062"/>
      <c r="CN47" s="1062"/>
      <c r="CO47" s="1062"/>
      <c r="CP47" s="1062"/>
      <c r="CQ47" s="1062"/>
      <c r="CR47" s="1062"/>
      <c r="CS47" s="1062"/>
      <c r="CT47" s="1062"/>
      <c r="CU47" s="1062"/>
      <c r="CV47" s="1062"/>
      <c r="CW47" s="1062"/>
      <c r="CX47" s="1062"/>
      <c r="CY47" s="1062"/>
      <c r="CZ47" s="1062"/>
      <c r="DA47" s="1062"/>
      <c r="DB47" s="1062"/>
      <c r="DC47" s="1069"/>
    </row>
    <row r="48" spans="2:109" ht="13.2">
      <c r="B48" s="727"/>
      <c r="H48" s="1035"/>
      <c r="I48" s="1035"/>
      <c r="J48" s="1035"/>
      <c r="AN48" s="1035"/>
      <c r="AO48" s="1035"/>
      <c r="AP48" s="1035"/>
      <c r="AZ48" s="1035"/>
      <c r="BA48" s="1035"/>
      <c r="BB48" s="1035"/>
      <c r="BL48" s="1035"/>
      <c r="BM48" s="1035"/>
      <c r="BN48" s="1035"/>
      <c r="BX48" s="1035"/>
      <c r="BY48" s="1035"/>
      <c r="BZ48" s="1035"/>
      <c r="CJ48" s="1035"/>
      <c r="CK48" s="1035"/>
      <c r="CL48" s="1035"/>
      <c r="CV48" s="1035"/>
      <c r="CW48" s="1035"/>
      <c r="CX48" s="1035"/>
    </row>
    <row r="49" spans="1:109" ht="13.2">
      <c r="B49" s="727"/>
      <c r="AN49" s="362" t="s">
        <v>172</v>
      </c>
    </row>
    <row r="50" spans="1:109" ht="13.2">
      <c r="B50" s="727"/>
      <c r="G50" s="1032"/>
      <c r="H50" s="1032"/>
      <c r="I50" s="1032"/>
      <c r="J50" s="1032"/>
      <c r="K50" s="1040"/>
      <c r="L50" s="1040"/>
      <c r="M50" s="1047"/>
      <c r="N50" s="1047"/>
      <c r="AN50" s="1054"/>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6" t="s">
        <v>463</v>
      </c>
      <c r="BQ50" s="1056"/>
      <c r="BR50" s="1056"/>
      <c r="BS50" s="1056"/>
      <c r="BT50" s="1056"/>
      <c r="BU50" s="1056"/>
      <c r="BV50" s="1056"/>
      <c r="BW50" s="1056"/>
      <c r="BX50" s="1056" t="s">
        <v>547</v>
      </c>
      <c r="BY50" s="1056"/>
      <c r="BZ50" s="1056"/>
      <c r="CA50" s="1056"/>
      <c r="CB50" s="1056"/>
      <c r="CC50" s="1056"/>
      <c r="CD50" s="1056"/>
      <c r="CE50" s="1056"/>
      <c r="CF50" s="1056" t="s">
        <v>548</v>
      </c>
      <c r="CG50" s="1056"/>
      <c r="CH50" s="1056"/>
      <c r="CI50" s="1056"/>
      <c r="CJ50" s="1056"/>
      <c r="CK50" s="1056"/>
      <c r="CL50" s="1056"/>
      <c r="CM50" s="1056"/>
      <c r="CN50" s="1056" t="s">
        <v>549</v>
      </c>
      <c r="CO50" s="1056"/>
      <c r="CP50" s="1056"/>
      <c r="CQ50" s="1056"/>
      <c r="CR50" s="1056"/>
      <c r="CS50" s="1056"/>
      <c r="CT50" s="1056"/>
      <c r="CU50" s="1056"/>
      <c r="CV50" s="1056" t="s">
        <v>550</v>
      </c>
      <c r="CW50" s="1056"/>
      <c r="CX50" s="1056"/>
      <c r="CY50" s="1056"/>
      <c r="CZ50" s="1056"/>
      <c r="DA50" s="1056"/>
      <c r="DB50" s="1056"/>
      <c r="DC50" s="1056"/>
    </row>
    <row r="51" spans="1:109" ht="13.5" customHeight="1">
      <c r="B51" s="727"/>
      <c r="G51" s="1033"/>
      <c r="H51" s="1033"/>
      <c r="I51" s="1037"/>
      <c r="J51" s="1037"/>
      <c r="K51" s="1041"/>
      <c r="L51" s="1041"/>
      <c r="M51" s="1041"/>
      <c r="N51" s="1041"/>
      <c r="AM51" s="1035"/>
      <c r="AN51" s="1055" t="s">
        <v>581</v>
      </c>
      <c r="AO51" s="1055"/>
      <c r="AP51" s="1055"/>
      <c r="AQ51" s="1055"/>
      <c r="AR51" s="1055"/>
      <c r="AS51" s="1055"/>
      <c r="AT51" s="1055"/>
      <c r="AU51" s="1055"/>
      <c r="AV51" s="1055"/>
      <c r="AW51" s="1055"/>
      <c r="AX51" s="1055"/>
      <c r="AY51" s="1055"/>
      <c r="AZ51" s="1055"/>
      <c r="BA51" s="1055"/>
      <c r="BB51" s="1055" t="s">
        <v>582</v>
      </c>
      <c r="BC51" s="1055"/>
      <c r="BD51" s="1055"/>
      <c r="BE51" s="1055"/>
      <c r="BF51" s="1055"/>
      <c r="BG51" s="1055"/>
      <c r="BH51" s="1055"/>
      <c r="BI51" s="1055"/>
      <c r="BJ51" s="1055"/>
      <c r="BK51" s="1055"/>
      <c r="BL51" s="1055"/>
      <c r="BM51" s="1055"/>
      <c r="BN51" s="1055"/>
      <c r="BO51" s="1055"/>
      <c r="BP51" s="1066">
        <v>46.2</v>
      </c>
      <c r="BQ51" s="1066"/>
      <c r="BR51" s="1066"/>
      <c r="BS51" s="1066"/>
      <c r="BT51" s="1066"/>
      <c r="BU51" s="1066"/>
      <c r="BV51" s="1066"/>
      <c r="BW51" s="1066"/>
      <c r="BX51" s="1066">
        <v>44</v>
      </c>
      <c r="BY51" s="1066"/>
      <c r="BZ51" s="1066"/>
      <c r="CA51" s="1066"/>
      <c r="CB51" s="1066"/>
      <c r="CC51" s="1066"/>
      <c r="CD51" s="1066"/>
      <c r="CE51" s="1066"/>
      <c r="CF51" s="1066">
        <v>50.7</v>
      </c>
      <c r="CG51" s="1066"/>
      <c r="CH51" s="1066"/>
      <c r="CI51" s="1066"/>
      <c r="CJ51" s="1066"/>
      <c r="CK51" s="1066"/>
      <c r="CL51" s="1066"/>
      <c r="CM51" s="1066"/>
      <c r="CN51" s="1066">
        <v>42.8</v>
      </c>
      <c r="CO51" s="1066"/>
      <c r="CP51" s="1066"/>
      <c r="CQ51" s="1066"/>
      <c r="CR51" s="1066"/>
      <c r="CS51" s="1066"/>
      <c r="CT51" s="1066"/>
      <c r="CU51" s="1066"/>
      <c r="CV51" s="1066">
        <v>33</v>
      </c>
      <c r="CW51" s="1066"/>
      <c r="CX51" s="1066"/>
      <c r="CY51" s="1066"/>
      <c r="CZ51" s="1066"/>
      <c r="DA51" s="1066"/>
      <c r="DB51" s="1066"/>
      <c r="DC51" s="1066"/>
    </row>
    <row r="52" spans="1:109" ht="13.2">
      <c r="B52" s="727"/>
      <c r="G52" s="1033"/>
      <c r="H52" s="1033"/>
      <c r="I52" s="1037"/>
      <c r="J52" s="1037"/>
      <c r="K52" s="1041"/>
      <c r="L52" s="1041"/>
      <c r="M52" s="1041"/>
      <c r="N52" s="1041"/>
      <c r="AM52" s="1035"/>
      <c r="AN52" s="1055"/>
      <c r="AO52" s="1055"/>
      <c r="AP52" s="1055"/>
      <c r="AQ52" s="1055"/>
      <c r="AR52" s="1055"/>
      <c r="AS52" s="1055"/>
      <c r="AT52" s="1055"/>
      <c r="AU52" s="1055"/>
      <c r="AV52" s="1055"/>
      <c r="AW52" s="1055"/>
      <c r="AX52" s="1055"/>
      <c r="AY52" s="1055"/>
      <c r="AZ52" s="1055"/>
      <c r="BA52" s="1055"/>
      <c r="BB52" s="1055"/>
      <c r="BC52" s="1055"/>
      <c r="BD52" s="1055"/>
      <c r="BE52" s="1055"/>
      <c r="BF52" s="1055"/>
      <c r="BG52" s="1055"/>
      <c r="BH52" s="1055"/>
      <c r="BI52" s="1055"/>
      <c r="BJ52" s="1055"/>
      <c r="BK52" s="1055"/>
      <c r="BL52" s="1055"/>
      <c r="BM52" s="1055"/>
      <c r="BN52" s="1055"/>
      <c r="BO52" s="1055"/>
      <c r="BP52" s="1066"/>
      <c r="BQ52" s="1066"/>
      <c r="BR52" s="1066"/>
      <c r="BS52" s="1066"/>
      <c r="BT52" s="1066"/>
      <c r="BU52" s="1066"/>
      <c r="BV52" s="1066"/>
      <c r="BW52" s="1066"/>
      <c r="BX52" s="1066"/>
      <c r="BY52" s="1066"/>
      <c r="BZ52" s="1066"/>
      <c r="CA52" s="1066"/>
      <c r="CB52" s="1066"/>
      <c r="CC52" s="1066"/>
      <c r="CD52" s="1066"/>
      <c r="CE52" s="1066"/>
      <c r="CF52" s="1066"/>
      <c r="CG52" s="1066"/>
      <c r="CH52" s="1066"/>
      <c r="CI52" s="1066"/>
      <c r="CJ52" s="1066"/>
      <c r="CK52" s="1066"/>
      <c r="CL52" s="1066"/>
      <c r="CM52" s="1066"/>
      <c r="CN52" s="1066"/>
      <c r="CO52" s="1066"/>
      <c r="CP52" s="1066"/>
      <c r="CQ52" s="1066"/>
      <c r="CR52" s="1066"/>
      <c r="CS52" s="1066"/>
      <c r="CT52" s="1066"/>
      <c r="CU52" s="1066"/>
      <c r="CV52" s="1066"/>
      <c r="CW52" s="1066"/>
      <c r="CX52" s="1066"/>
      <c r="CY52" s="1066"/>
      <c r="CZ52" s="1066"/>
      <c r="DA52" s="1066"/>
      <c r="DB52" s="1066"/>
      <c r="DC52" s="1066"/>
    </row>
    <row r="53" spans="1:109" ht="13.2">
      <c r="A53" s="1022"/>
      <c r="B53" s="727"/>
      <c r="G53" s="1033"/>
      <c r="H53" s="1033"/>
      <c r="I53" s="1032"/>
      <c r="J53" s="1032"/>
      <c r="K53" s="1041"/>
      <c r="L53" s="1041"/>
      <c r="M53" s="1041"/>
      <c r="N53" s="1041"/>
      <c r="AM53" s="1035"/>
      <c r="AN53" s="1055"/>
      <c r="AO53" s="1055"/>
      <c r="AP53" s="1055"/>
      <c r="AQ53" s="1055"/>
      <c r="AR53" s="1055"/>
      <c r="AS53" s="1055"/>
      <c r="AT53" s="1055"/>
      <c r="AU53" s="1055"/>
      <c r="AV53" s="1055"/>
      <c r="AW53" s="1055"/>
      <c r="AX53" s="1055"/>
      <c r="AY53" s="1055"/>
      <c r="AZ53" s="1055"/>
      <c r="BA53" s="1055"/>
      <c r="BB53" s="1055" t="s">
        <v>583</v>
      </c>
      <c r="BC53" s="1055"/>
      <c r="BD53" s="1055"/>
      <c r="BE53" s="1055"/>
      <c r="BF53" s="1055"/>
      <c r="BG53" s="1055"/>
      <c r="BH53" s="1055"/>
      <c r="BI53" s="1055"/>
      <c r="BJ53" s="1055"/>
      <c r="BK53" s="1055"/>
      <c r="BL53" s="1055"/>
      <c r="BM53" s="1055"/>
      <c r="BN53" s="1055"/>
      <c r="BO53" s="1055"/>
      <c r="BP53" s="1066">
        <v>62.1</v>
      </c>
      <c r="BQ53" s="1066"/>
      <c r="BR53" s="1066"/>
      <c r="BS53" s="1066"/>
      <c r="BT53" s="1066"/>
      <c r="BU53" s="1066"/>
      <c r="BV53" s="1066"/>
      <c r="BW53" s="1066"/>
      <c r="BX53" s="1066">
        <v>62.9</v>
      </c>
      <c r="BY53" s="1066"/>
      <c r="BZ53" s="1066"/>
      <c r="CA53" s="1066"/>
      <c r="CB53" s="1066"/>
      <c r="CC53" s="1066"/>
      <c r="CD53" s="1066"/>
      <c r="CE53" s="1066"/>
      <c r="CF53" s="1066">
        <v>64</v>
      </c>
      <c r="CG53" s="1066"/>
      <c r="CH53" s="1066"/>
      <c r="CI53" s="1066"/>
      <c r="CJ53" s="1066"/>
      <c r="CK53" s="1066"/>
      <c r="CL53" s="1066"/>
      <c r="CM53" s="1066"/>
      <c r="CN53" s="1066">
        <v>65</v>
      </c>
      <c r="CO53" s="1066"/>
      <c r="CP53" s="1066"/>
      <c r="CQ53" s="1066"/>
      <c r="CR53" s="1066"/>
      <c r="CS53" s="1066"/>
      <c r="CT53" s="1066"/>
      <c r="CU53" s="1066"/>
      <c r="CV53" s="1066">
        <v>66.400000000000006</v>
      </c>
      <c r="CW53" s="1066"/>
      <c r="CX53" s="1066"/>
      <c r="CY53" s="1066"/>
      <c r="CZ53" s="1066"/>
      <c r="DA53" s="1066"/>
      <c r="DB53" s="1066"/>
      <c r="DC53" s="1066"/>
    </row>
    <row r="54" spans="1:109" ht="13.2">
      <c r="A54" s="1022"/>
      <c r="B54" s="727"/>
      <c r="G54" s="1033"/>
      <c r="H54" s="1033"/>
      <c r="I54" s="1032"/>
      <c r="J54" s="1032"/>
      <c r="K54" s="1041"/>
      <c r="L54" s="1041"/>
      <c r="M54" s="1041"/>
      <c r="N54" s="1041"/>
      <c r="AM54" s="1035"/>
      <c r="AN54" s="1055"/>
      <c r="AO54" s="1055"/>
      <c r="AP54" s="1055"/>
      <c r="AQ54" s="1055"/>
      <c r="AR54" s="1055"/>
      <c r="AS54" s="1055"/>
      <c r="AT54" s="1055"/>
      <c r="AU54" s="1055"/>
      <c r="AV54" s="1055"/>
      <c r="AW54" s="1055"/>
      <c r="AX54" s="1055"/>
      <c r="AY54" s="1055"/>
      <c r="AZ54" s="1055"/>
      <c r="BA54" s="1055"/>
      <c r="BB54" s="1055"/>
      <c r="BC54" s="1055"/>
      <c r="BD54" s="1055"/>
      <c r="BE54" s="1055"/>
      <c r="BF54" s="1055"/>
      <c r="BG54" s="1055"/>
      <c r="BH54" s="1055"/>
      <c r="BI54" s="1055"/>
      <c r="BJ54" s="1055"/>
      <c r="BK54" s="1055"/>
      <c r="BL54" s="1055"/>
      <c r="BM54" s="1055"/>
      <c r="BN54" s="1055"/>
      <c r="BO54" s="1055"/>
      <c r="BP54" s="1066"/>
      <c r="BQ54" s="1066"/>
      <c r="BR54" s="1066"/>
      <c r="BS54" s="1066"/>
      <c r="BT54" s="1066"/>
      <c r="BU54" s="1066"/>
      <c r="BV54" s="1066"/>
      <c r="BW54" s="1066"/>
      <c r="BX54" s="1066"/>
      <c r="BY54" s="1066"/>
      <c r="BZ54" s="1066"/>
      <c r="CA54" s="1066"/>
      <c r="CB54" s="1066"/>
      <c r="CC54" s="1066"/>
      <c r="CD54" s="1066"/>
      <c r="CE54" s="1066"/>
      <c r="CF54" s="1066"/>
      <c r="CG54" s="1066"/>
      <c r="CH54" s="1066"/>
      <c r="CI54" s="1066"/>
      <c r="CJ54" s="1066"/>
      <c r="CK54" s="1066"/>
      <c r="CL54" s="1066"/>
      <c r="CM54" s="1066"/>
      <c r="CN54" s="1066"/>
      <c r="CO54" s="1066"/>
      <c r="CP54" s="1066"/>
      <c r="CQ54" s="1066"/>
      <c r="CR54" s="1066"/>
      <c r="CS54" s="1066"/>
      <c r="CT54" s="1066"/>
      <c r="CU54" s="1066"/>
      <c r="CV54" s="1066"/>
      <c r="CW54" s="1066"/>
      <c r="CX54" s="1066"/>
      <c r="CY54" s="1066"/>
      <c r="CZ54" s="1066"/>
      <c r="DA54" s="1066"/>
      <c r="DB54" s="1066"/>
      <c r="DC54" s="1066"/>
    </row>
    <row r="55" spans="1:109" ht="13.2">
      <c r="A55" s="1022"/>
      <c r="B55" s="727"/>
      <c r="G55" s="1032"/>
      <c r="H55" s="1032"/>
      <c r="I55" s="1032"/>
      <c r="J55" s="1032"/>
      <c r="K55" s="1041"/>
      <c r="L55" s="1041"/>
      <c r="M55" s="1041"/>
      <c r="N55" s="1041"/>
      <c r="AN55" s="1056" t="s">
        <v>68</v>
      </c>
      <c r="AO55" s="1056"/>
      <c r="AP55" s="1056"/>
      <c r="AQ55" s="1056"/>
      <c r="AR55" s="1056"/>
      <c r="AS55" s="1056"/>
      <c r="AT55" s="1056"/>
      <c r="AU55" s="1056"/>
      <c r="AV55" s="1056"/>
      <c r="AW55" s="1056"/>
      <c r="AX55" s="1056"/>
      <c r="AY55" s="1056"/>
      <c r="AZ55" s="1056"/>
      <c r="BA55" s="1056"/>
      <c r="BB55" s="1055" t="s">
        <v>582</v>
      </c>
      <c r="BC55" s="1055"/>
      <c r="BD55" s="1055"/>
      <c r="BE55" s="1055"/>
      <c r="BF55" s="1055"/>
      <c r="BG55" s="1055"/>
      <c r="BH55" s="1055"/>
      <c r="BI55" s="1055"/>
      <c r="BJ55" s="1055"/>
      <c r="BK55" s="1055"/>
      <c r="BL55" s="1055"/>
      <c r="BM55" s="1055"/>
      <c r="BN55" s="1055"/>
      <c r="BO55" s="1055"/>
      <c r="BP55" s="1066">
        <v>37.6</v>
      </c>
      <c r="BQ55" s="1066"/>
      <c r="BR55" s="1066"/>
      <c r="BS55" s="1066"/>
      <c r="BT55" s="1066"/>
      <c r="BU55" s="1066"/>
      <c r="BV55" s="1066"/>
      <c r="BW55" s="1066"/>
      <c r="BX55" s="1066">
        <v>34</v>
      </c>
      <c r="BY55" s="1066"/>
      <c r="BZ55" s="1066"/>
      <c r="CA55" s="1066"/>
      <c r="CB55" s="1066"/>
      <c r="CC55" s="1066"/>
      <c r="CD55" s="1066"/>
      <c r="CE55" s="1066"/>
      <c r="CF55" s="1066">
        <v>33.9</v>
      </c>
      <c r="CG55" s="1066"/>
      <c r="CH55" s="1066"/>
      <c r="CI55" s="1066"/>
      <c r="CJ55" s="1066"/>
      <c r="CK55" s="1066"/>
      <c r="CL55" s="1066"/>
      <c r="CM55" s="1066"/>
      <c r="CN55" s="1066">
        <v>31.5</v>
      </c>
      <c r="CO55" s="1066"/>
      <c r="CP55" s="1066"/>
      <c r="CQ55" s="1066"/>
      <c r="CR55" s="1066"/>
      <c r="CS55" s="1066"/>
      <c r="CT55" s="1066"/>
      <c r="CU55" s="1066"/>
      <c r="CV55" s="1066">
        <v>23.4</v>
      </c>
      <c r="CW55" s="1066"/>
      <c r="CX55" s="1066"/>
      <c r="CY55" s="1066"/>
      <c r="CZ55" s="1066"/>
      <c r="DA55" s="1066"/>
      <c r="DB55" s="1066"/>
      <c r="DC55" s="1066"/>
    </row>
    <row r="56" spans="1:109" ht="13.2">
      <c r="A56" s="1022"/>
      <c r="B56" s="727"/>
      <c r="G56" s="1032"/>
      <c r="H56" s="1032"/>
      <c r="I56" s="1032"/>
      <c r="J56" s="1032"/>
      <c r="K56" s="1041"/>
      <c r="L56" s="1041"/>
      <c r="M56" s="1041"/>
      <c r="N56" s="1041"/>
      <c r="AN56" s="1056"/>
      <c r="AO56" s="1056"/>
      <c r="AP56" s="1056"/>
      <c r="AQ56" s="1056"/>
      <c r="AR56" s="1056"/>
      <c r="AS56" s="1056"/>
      <c r="AT56" s="1056"/>
      <c r="AU56" s="1056"/>
      <c r="AV56" s="1056"/>
      <c r="AW56" s="1056"/>
      <c r="AX56" s="1056"/>
      <c r="AY56" s="1056"/>
      <c r="AZ56" s="1056"/>
      <c r="BA56" s="1056"/>
      <c r="BB56" s="1055"/>
      <c r="BC56" s="1055"/>
      <c r="BD56" s="1055"/>
      <c r="BE56" s="1055"/>
      <c r="BF56" s="1055"/>
      <c r="BG56" s="1055"/>
      <c r="BH56" s="1055"/>
      <c r="BI56" s="1055"/>
      <c r="BJ56" s="1055"/>
      <c r="BK56" s="1055"/>
      <c r="BL56" s="1055"/>
      <c r="BM56" s="1055"/>
      <c r="BN56" s="1055"/>
      <c r="BO56" s="1055"/>
      <c r="BP56" s="1066"/>
      <c r="BQ56" s="1066"/>
      <c r="BR56" s="1066"/>
      <c r="BS56" s="1066"/>
      <c r="BT56" s="1066"/>
      <c r="BU56" s="1066"/>
      <c r="BV56" s="1066"/>
      <c r="BW56" s="1066"/>
      <c r="BX56" s="1066"/>
      <c r="BY56" s="1066"/>
      <c r="BZ56" s="1066"/>
      <c r="CA56" s="1066"/>
      <c r="CB56" s="1066"/>
      <c r="CC56" s="1066"/>
      <c r="CD56" s="1066"/>
      <c r="CE56" s="1066"/>
      <c r="CF56" s="1066"/>
      <c r="CG56" s="1066"/>
      <c r="CH56" s="1066"/>
      <c r="CI56" s="1066"/>
      <c r="CJ56" s="1066"/>
      <c r="CK56" s="1066"/>
      <c r="CL56" s="1066"/>
      <c r="CM56" s="1066"/>
      <c r="CN56" s="1066"/>
      <c r="CO56" s="1066"/>
      <c r="CP56" s="1066"/>
      <c r="CQ56" s="1066"/>
      <c r="CR56" s="1066"/>
      <c r="CS56" s="1066"/>
      <c r="CT56" s="1066"/>
      <c r="CU56" s="1066"/>
      <c r="CV56" s="1066"/>
      <c r="CW56" s="1066"/>
      <c r="CX56" s="1066"/>
      <c r="CY56" s="1066"/>
      <c r="CZ56" s="1066"/>
      <c r="DA56" s="1066"/>
      <c r="DB56" s="1066"/>
      <c r="DC56" s="1066"/>
    </row>
    <row r="57" spans="1:109" s="1022" customFormat="1" ht="13.2">
      <c r="B57" s="1028"/>
      <c r="G57" s="1032"/>
      <c r="H57" s="1032"/>
      <c r="I57" s="1038"/>
      <c r="J57" s="1038"/>
      <c r="K57" s="1041"/>
      <c r="L57" s="1041"/>
      <c r="M57" s="1041"/>
      <c r="N57" s="1041"/>
      <c r="AM57" s="362"/>
      <c r="AN57" s="1056"/>
      <c r="AO57" s="1056"/>
      <c r="AP57" s="1056"/>
      <c r="AQ57" s="1056"/>
      <c r="AR57" s="1056"/>
      <c r="AS57" s="1056"/>
      <c r="AT57" s="1056"/>
      <c r="AU57" s="1056"/>
      <c r="AV57" s="1056"/>
      <c r="AW57" s="1056"/>
      <c r="AX57" s="1056"/>
      <c r="AY57" s="1056"/>
      <c r="AZ57" s="1056"/>
      <c r="BA57" s="1056"/>
      <c r="BB57" s="1055" t="s">
        <v>583</v>
      </c>
      <c r="BC57" s="1055"/>
      <c r="BD57" s="1055"/>
      <c r="BE57" s="1055"/>
      <c r="BF57" s="1055"/>
      <c r="BG57" s="1055"/>
      <c r="BH57" s="1055"/>
      <c r="BI57" s="1055"/>
      <c r="BJ57" s="1055"/>
      <c r="BK57" s="1055"/>
      <c r="BL57" s="1055"/>
      <c r="BM57" s="1055"/>
      <c r="BN57" s="1055"/>
      <c r="BO57" s="1055"/>
      <c r="BP57" s="1066">
        <v>60</v>
      </c>
      <c r="BQ57" s="1066"/>
      <c r="BR57" s="1066"/>
      <c r="BS57" s="1066"/>
      <c r="BT57" s="1066"/>
      <c r="BU57" s="1066"/>
      <c r="BV57" s="1066"/>
      <c r="BW57" s="1066"/>
      <c r="BX57" s="1066">
        <v>61.1</v>
      </c>
      <c r="BY57" s="1066"/>
      <c r="BZ57" s="1066"/>
      <c r="CA57" s="1066"/>
      <c r="CB57" s="1066"/>
      <c r="CC57" s="1066"/>
      <c r="CD57" s="1066"/>
      <c r="CE57" s="1066"/>
      <c r="CF57" s="1066">
        <v>61.9</v>
      </c>
      <c r="CG57" s="1066"/>
      <c r="CH57" s="1066"/>
      <c r="CI57" s="1066"/>
      <c r="CJ57" s="1066"/>
      <c r="CK57" s="1066"/>
      <c r="CL57" s="1066"/>
      <c r="CM57" s="1066"/>
      <c r="CN57" s="1066">
        <v>62.7</v>
      </c>
      <c r="CO57" s="1066"/>
      <c r="CP57" s="1066"/>
      <c r="CQ57" s="1066"/>
      <c r="CR57" s="1066"/>
      <c r="CS57" s="1066"/>
      <c r="CT57" s="1066"/>
      <c r="CU57" s="1066"/>
      <c r="CV57" s="1066">
        <v>63.9</v>
      </c>
      <c r="CW57" s="1066"/>
      <c r="CX57" s="1066"/>
      <c r="CY57" s="1066"/>
      <c r="CZ57" s="1066"/>
      <c r="DA57" s="1066"/>
      <c r="DB57" s="1066"/>
      <c r="DC57" s="1066"/>
      <c r="DD57" s="1074"/>
      <c r="DE57" s="1028"/>
    </row>
    <row r="58" spans="1:109" s="1022" customFormat="1" ht="13.2">
      <c r="A58" s="362"/>
      <c r="B58" s="1028"/>
      <c r="G58" s="1032"/>
      <c r="H58" s="1032"/>
      <c r="I58" s="1038"/>
      <c r="J58" s="1038"/>
      <c r="K58" s="1041"/>
      <c r="L58" s="1041"/>
      <c r="M58" s="1041"/>
      <c r="N58" s="1041"/>
      <c r="AM58" s="362"/>
      <c r="AN58" s="1056"/>
      <c r="AO58" s="1056"/>
      <c r="AP58" s="1056"/>
      <c r="AQ58" s="1056"/>
      <c r="AR58" s="1056"/>
      <c r="AS58" s="1056"/>
      <c r="AT58" s="1056"/>
      <c r="AU58" s="1056"/>
      <c r="AV58" s="1056"/>
      <c r="AW58" s="1056"/>
      <c r="AX58" s="1056"/>
      <c r="AY58" s="1056"/>
      <c r="AZ58" s="1056"/>
      <c r="BA58" s="1056"/>
      <c r="BB58" s="1055"/>
      <c r="BC58" s="1055"/>
      <c r="BD58" s="1055"/>
      <c r="BE58" s="1055"/>
      <c r="BF58" s="1055"/>
      <c r="BG58" s="1055"/>
      <c r="BH58" s="1055"/>
      <c r="BI58" s="1055"/>
      <c r="BJ58" s="1055"/>
      <c r="BK58" s="1055"/>
      <c r="BL58" s="1055"/>
      <c r="BM58" s="1055"/>
      <c r="BN58" s="1055"/>
      <c r="BO58" s="1055"/>
      <c r="BP58" s="1066"/>
      <c r="BQ58" s="1066"/>
      <c r="BR58" s="1066"/>
      <c r="BS58" s="1066"/>
      <c r="BT58" s="1066"/>
      <c r="BU58" s="1066"/>
      <c r="BV58" s="1066"/>
      <c r="BW58" s="1066"/>
      <c r="BX58" s="1066"/>
      <c r="BY58" s="1066"/>
      <c r="BZ58" s="1066"/>
      <c r="CA58" s="1066"/>
      <c r="CB58" s="1066"/>
      <c r="CC58" s="1066"/>
      <c r="CD58" s="1066"/>
      <c r="CE58" s="1066"/>
      <c r="CF58" s="1066"/>
      <c r="CG58" s="1066"/>
      <c r="CH58" s="1066"/>
      <c r="CI58" s="1066"/>
      <c r="CJ58" s="1066"/>
      <c r="CK58" s="1066"/>
      <c r="CL58" s="1066"/>
      <c r="CM58" s="1066"/>
      <c r="CN58" s="1066"/>
      <c r="CO58" s="1066"/>
      <c r="CP58" s="1066"/>
      <c r="CQ58" s="1066"/>
      <c r="CR58" s="1066"/>
      <c r="CS58" s="1066"/>
      <c r="CT58" s="1066"/>
      <c r="CU58" s="1066"/>
      <c r="CV58" s="1066"/>
      <c r="CW58" s="1066"/>
      <c r="CX58" s="1066"/>
      <c r="CY58" s="1066"/>
      <c r="CZ58" s="1066"/>
      <c r="DA58" s="1066"/>
      <c r="DB58" s="1066"/>
      <c r="DC58" s="1066"/>
      <c r="DD58" s="1074"/>
      <c r="DE58" s="1028"/>
    </row>
    <row r="59" spans="1:109" s="1022" customFormat="1" ht="13.2">
      <c r="A59" s="362"/>
      <c r="B59" s="1028"/>
      <c r="K59" s="1042"/>
      <c r="L59" s="1042"/>
      <c r="M59" s="1042"/>
      <c r="N59" s="1042"/>
      <c r="AQ59" s="1042"/>
      <c r="AR59" s="1042"/>
      <c r="AS59" s="1042"/>
      <c r="AT59" s="1042"/>
      <c r="BC59" s="1042"/>
      <c r="BD59" s="1042"/>
      <c r="BE59" s="1042"/>
      <c r="BF59" s="1042"/>
      <c r="BO59" s="1042"/>
      <c r="BP59" s="1042"/>
      <c r="BQ59" s="1042"/>
      <c r="BR59" s="1042"/>
      <c r="CA59" s="1042"/>
      <c r="CB59" s="1042"/>
      <c r="CC59" s="1042"/>
      <c r="CD59" s="1042"/>
      <c r="CM59" s="1042"/>
      <c r="CN59" s="1042"/>
      <c r="CO59" s="1042"/>
      <c r="CP59" s="1042"/>
      <c r="CY59" s="1042"/>
      <c r="CZ59" s="1042"/>
      <c r="DA59" s="1042"/>
      <c r="DB59" s="1042"/>
      <c r="DC59" s="1042"/>
      <c r="DD59" s="1074"/>
      <c r="DE59" s="1028"/>
    </row>
    <row r="60" spans="1:109" s="1022" customFormat="1" ht="13.2">
      <c r="A60" s="362"/>
      <c r="B60" s="1028"/>
      <c r="K60" s="1042"/>
      <c r="L60" s="1042"/>
      <c r="M60" s="1042"/>
      <c r="N60" s="1042"/>
      <c r="AQ60" s="1042"/>
      <c r="AR60" s="1042"/>
      <c r="AS60" s="1042"/>
      <c r="AT60" s="1042"/>
      <c r="BC60" s="1042"/>
      <c r="BD60" s="1042"/>
      <c r="BE60" s="1042"/>
      <c r="BF60" s="1042"/>
      <c r="BO60" s="1042"/>
      <c r="BP60" s="1042"/>
      <c r="BQ60" s="1042"/>
      <c r="BR60" s="1042"/>
      <c r="CA60" s="1042"/>
      <c r="CB60" s="1042"/>
      <c r="CC60" s="1042"/>
      <c r="CD60" s="1042"/>
      <c r="CM60" s="1042"/>
      <c r="CN60" s="1042"/>
      <c r="CO60" s="1042"/>
      <c r="CP60" s="1042"/>
      <c r="CY60" s="1042"/>
      <c r="CZ60" s="1042"/>
      <c r="DA60" s="1042"/>
      <c r="DB60" s="1042"/>
      <c r="DC60" s="1042"/>
      <c r="DD60" s="1074"/>
      <c r="DE60" s="1028"/>
    </row>
    <row r="61" spans="1:109" s="1022" customFormat="1" ht="13.2">
      <c r="A61" s="362"/>
      <c r="B61" s="1029"/>
      <c r="C61" s="1030"/>
      <c r="D61" s="1030"/>
      <c r="E61" s="1030"/>
      <c r="F61" s="1030"/>
      <c r="G61" s="1030"/>
      <c r="H61" s="1030"/>
      <c r="I61" s="1030"/>
      <c r="J61" s="1030"/>
      <c r="K61" s="1030"/>
      <c r="L61" s="1030"/>
      <c r="M61" s="1048"/>
      <c r="N61" s="1048"/>
      <c r="O61" s="1030"/>
      <c r="P61" s="1030"/>
      <c r="Q61" s="1030"/>
      <c r="R61" s="1030"/>
      <c r="S61" s="1030"/>
      <c r="T61" s="1030"/>
      <c r="U61" s="1030"/>
      <c r="V61" s="1030"/>
      <c r="W61" s="1030"/>
      <c r="X61" s="1030"/>
      <c r="Y61" s="1030"/>
      <c r="Z61" s="1030"/>
      <c r="AA61" s="1030"/>
      <c r="AB61" s="1030"/>
      <c r="AC61" s="1030"/>
      <c r="AD61" s="1030"/>
      <c r="AE61" s="1030"/>
      <c r="AF61" s="1030"/>
      <c r="AG61" s="1030"/>
      <c r="AH61" s="1030"/>
      <c r="AI61" s="1030"/>
      <c r="AJ61" s="1030"/>
      <c r="AK61" s="1030"/>
      <c r="AL61" s="1030"/>
      <c r="AM61" s="1030"/>
      <c r="AN61" s="1030"/>
      <c r="AO61" s="1030"/>
      <c r="AP61" s="1030"/>
      <c r="AQ61" s="1030"/>
      <c r="AR61" s="1030"/>
      <c r="AS61" s="1048"/>
      <c r="AT61" s="1048"/>
      <c r="AU61" s="1030"/>
      <c r="AV61" s="1030"/>
      <c r="AW61" s="1030"/>
      <c r="AX61" s="1030"/>
      <c r="AY61" s="1030"/>
      <c r="AZ61" s="1030"/>
      <c r="BA61" s="1030"/>
      <c r="BB61" s="1030"/>
      <c r="BC61" s="1030"/>
      <c r="BD61" s="1030"/>
      <c r="BE61" s="1048"/>
      <c r="BF61" s="1048"/>
      <c r="BG61" s="1030"/>
      <c r="BH61" s="1030"/>
      <c r="BI61" s="1030"/>
      <c r="BJ61" s="1030"/>
      <c r="BK61" s="1030"/>
      <c r="BL61" s="1030"/>
      <c r="BM61" s="1030"/>
      <c r="BN61" s="1030"/>
      <c r="BO61" s="1030"/>
      <c r="BP61" s="1030"/>
      <c r="BQ61" s="1048"/>
      <c r="BR61" s="1048"/>
      <c r="BS61" s="1030"/>
      <c r="BT61" s="1030"/>
      <c r="BU61" s="1030"/>
      <c r="BV61" s="1030"/>
      <c r="BW61" s="1030"/>
      <c r="BX61" s="1030"/>
      <c r="BY61" s="1030"/>
      <c r="BZ61" s="1030"/>
      <c r="CA61" s="1030"/>
      <c r="CB61" s="1030"/>
      <c r="CC61" s="1048"/>
      <c r="CD61" s="1048"/>
      <c r="CE61" s="1030"/>
      <c r="CF61" s="1030"/>
      <c r="CG61" s="1030"/>
      <c r="CH61" s="1030"/>
      <c r="CI61" s="1030"/>
      <c r="CJ61" s="1030"/>
      <c r="CK61" s="1030"/>
      <c r="CL61" s="1030"/>
      <c r="CM61" s="1030"/>
      <c r="CN61" s="1030"/>
      <c r="CO61" s="1048"/>
      <c r="CP61" s="1048"/>
      <c r="CQ61" s="1030"/>
      <c r="CR61" s="1030"/>
      <c r="CS61" s="1030"/>
      <c r="CT61" s="1030"/>
      <c r="CU61" s="1030"/>
      <c r="CV61" s="1030"/>
      <c r="CW61" s="1030"/>
      <c r="CX61" s="1030"/>
      <c r="CY61" s="1030"/>
      <c r="CZ61" s="1030"/>
      <c r="DA61" s="1048"/>
      <c r="DB61" s="1048"/>
      <c r="DC61" s="1048"/>
      <c r="DD61" s="1075"/>
      <c r="DE61" s="1028"/>
    </row>
    <row r="62" spans="1:109" ht="13.2">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027"/>
      <c r="AL62" s="1027"/>
      <c r="AM62" s="1027"/>
      <c r="AN62" s="1027"/>
      <c r="AO62" s="1027"/>
      <c r="AP62" s="1027"/>
      <c r="AQ62" s="1027"/>
      <c r="AR62" s="1027"/>
      <c r="AS62" s="1027"/>
      <c r="AT62" s="1027"/>
      <c r="AU62" s="1027"/>
      <c r="AV62" s="1027"/>
      <c r="AW62" s="1027"/>
      <c r="AX62" s="1027"/>
      <c r="AY62" s="1027"/>
      <c r="AZ62" s="1027"/>
      <c r="BA62" s="1027"/>
      <c r="BB62" s="1027"/>
      <c r="BC62" s="1027"/>
      <c r="BD62" s="1027"/>
      <c r="BE62" s="1027"/>
      <c r="BF62" s="1027"/>
      <c r="BG62" s="1027"/>
      <c r="BH62" s="1027"/>
      <c r="BI62" s="1027"/>
      <c r="BJ62" s="1027"/>
      <c r="BK62" s="1027"/>
      <c r="BL62" s="1027"/>
      <c r="BM62" s="1027"/>
      <c r="BN62" s="1027"/>
      <c r="BO62" s="1027"/>
      <c r="BP62" s="1027"/>
      <c r="BQ62" s="1027"/>
      <c r="BR62" s="1027"/>
      <c r="BS62" s="1027"/>
      <c r="BT62" s="1027"/>
      <c r="BU62" s="1027"/>
      <c r="BV62" s="1027"/>
      <c r="BW62" s="1027"/>
      <c r="BX62" s="1027"/>
      <c r="BY62" s="1027"/>
      <c r="BZ62" s="1027"/>
      <c r="CA62" s="1027"/>
      <c r="CB62" s="1027"/>
      <c r="CC62" s="1027"/>
      <c r="CD62" s="1027"/>
      <c r="CE62" s="1027"/>
      <c r="CF62" s="1027"/>
      <c r="CG62" s="1027"/>
      <c r="CH62" s="1027"/>
      <c r="CI62" s="1027"/>
      <c r="CJ62" s="1027"/>
      <c r="CK62" s="1027"/>
      <c r="CL62" s="1027"/>
      <c r="CM62" s="1027"/>
      <c r="CN62" s="1027"/>
      <c r="CO62" s="1027"/>
      <c r="CP62" s="1027"/>
      <c r="CQ62" s="1027"/>
      <c r="CR62" s="1027"/>
      <c r="CS62" s="1027"/>
      <c r="CT62" s="1027"/>
      <c r="CU62" s="1027"/>
      <c r="CV62" s="1027"/>
      <c r="CW62" s="1027"/>
      <c r="CX62" s="1027"/>
      <c r="CY62" s="1027"/>
      <c r="CZ62" s="1027"/>
      <c r="DA62" s="1027"/>
      <c r="DB62" s="1027"/>
      <c r="DC62" s="1027"/>
      <c r="DD62" s="1027"/>
      <c r="DE62" s="738"/>
    </row>
    <row r="63" spans="1:109" ht="16.2">
      <c r="B63" s="736" t="s">
        <v>340</v>
      </c>
    </row>
    <row r="64" spans="1:109" ht="13.2">
      <c r="B64" s="727"/>
      <c r="G64" s="1031"/>
      <c r="I64" s="362"/>
      <c r="J64" s="362"/>
      <c r="K64" s="362"/>
      <c r="L64" s="362"/>
      <c r="M64" s="362"/>
      <c r="N64" s="1050"/>
      <c r="AM64" s="1031"/>
      <c r="AN64" s="1031" t="s">
        <v>579</v>
      </c>
      <c r="AP64" s="1022"/>
      <c r="AQ64" s="1022"/>
      <c r="AR64" s="1022"/>
      <c r="AY64" s="1031"/>
      <c r="BA64" s="1022"/>
      <c r="BB64" s="1022"/>
      <c r="BC64" s="1022"/>
      <c r="BK64" s="1031"/>
      <c r="BM64" s="1022"/>
      <c r="BN64" s="1022"/>
      <c r="BO64" s="1022"/>
      <c r="BW64" s="1031"/>
      <c r="BY64" s="1022"/>
      <c r="BZ64" s="1022"/>
      <c r="CA64" s="1022"/>
      <c r="CI64" s="1031"/>
      <c r="CK64" s="1022"/>
      <c r="CL64" s="1022"/>
      <c r="CM64" s="1022"/>
      <c r="CU64" s="1031"/>
      <c r="CW64" s="1022"/>
      <c r="CX64" s="1022"/>
      <c r="CY64" s="1022"/>
    </row>
    <row r="65" spans="2:107" ht="13.2">
      <c r="B65" s="727"/>
      <c r="AN65" s="1057" t="s">
        <v>580</v>
      </c>
      <c r="AO65" s="1063"/>
      <c r="AP65" s="1063"/>
      <c r="AQ65" s="1063"/>
      <c r="AR65" s="1063"/>
      <c r="AS65" s="1063"/>
      <c r="AT65" s="1063"/>
      <c r="AU65" s="1063"/>
      <c r="AV65" s="1063"/>
      <c r="AW65" s="1063"/>
      <c r="AX65" s="1063"/>
      <c r="AY65" s="1063"/>
      <c r="AZ65" s="1063"/>
      <c r="BA65" s="1063"/>
      <c r="BB65" s="1063"/>
      <c r="BC65" s="1063"/>
      <c r="BD65" s="1063"/>
      <c r="BE65" s="1063"/>
      <c r="BF65" s="1063"/>
      <c r="BG65" s="1063"/>
      <c r="BH65" s="1063"/>
      <c r="BI65" s="1063"/>
      <c r="BJ65" s="1063"/>
      <c r="BK65" s="1063"/>
      <c r="BL65" s="1063"/>
      <c r="BM65" s="1063"/>
      <c r="BN65" s="1063"/>
      <c r="BO65" s="1063"/>
      <c r="BP65" s="1063"/>
      <c r="BQ65" s="1063"/>
      <c r="BR65" s="1063"/>
      <c r="BS65" s="1063"/>
      <c r="BT65" s="1063"/>
      <c r="BU65" s="1063"/>
      <c r="BV65" s="1063"/>
      <c r="BW65" s="1063"/>
      <c r="BX65" s="1063"/>
      <c r="BY65" s="1063"/>
      <c r="BZ65" s="1063"/>
      <c r="CA65" s="1063"/>
      <c r="CB65" s="1063"/>
      <c r="CC65" s="1063"/>
      <c r="CD65" s="1063"/>
      <c r="CE65" s="1063"/>
      <c r="CF65" s="1063"/>
      <c r="CG65" s="1063"/>
      <c r="CH65" s="1063"/>
      <c r="CI65" s="1063"/>
      <c r="CJ65" s="1063"/>
      <c r="CK65" s="1063"/>
      <c r="CL65" s="1063"/>
      <c r="CM65" s="1063"/>
      <c r="CN65" s="1063"/>
      <c r="CO65" s="1063"/>
      <c r="CP65" s="1063"/>
      <c r="CQ65" s="1063"/>
      <c r="CR65" s="1063"/>
      <c r="CS65" s="1063"/>
      <c r="CT65" s="1063"/>
      <c r="CU65" s="1063"/>
      <c r="CV65" s="1063"/>
      <c r="CW65" s="1063"/>
      <c r="CX65" s="1063"/>
      <c r="CY65" s="1063"/>
      <c r="CZ65" s="1063"/>
      <c r="DA65" s="1063"/>
      <c r="DB65" s="1063"/>
      <c r="DC65" s="1070"/>
    </row>
    <row r="66" spans="2:107" ht="13.2">
      <c r="B66" s="727"/>
      <c r="AN66" s="1058"/>
      <c r="AO66" s="1064"/>
      <c r="AP66" s="1064"/>
      <c r="AQ66" s="1064"/>
      <c r="AR66" s="1064"/>
      <c r="AS66" s="1064"/>
      <c r="AT66" s="1064"/>
      <c r="AU66" s="1064"/>
      <c r="AV66" s="1064"/>
      <c r="AW66" s="1064"/>
      <c r="AX66" s="1064"/>
      <c r="AY66" s="1064"/>
      <c r="AZ66" s="1064"/>
      <c r="BA66" s="1064"/>
      <c r="BB66" s="1064"/>
      <c r="BC66" s="1064"/>
      <c r="BD66" s="1064"/>
      <c r="BE66" s="1064"/>
      <c r="BF66" s="1064"/>
      <c r="BG66" s="1064"/>
      <c r="BH66" s="1064"/>
      <c r="BI66" s="1064"/>
      <c r="BJ66" s="1064"/>
      <c r="BK66" s="1064"/>
      <c r="BL66" s="1064"/>
      <c r="BM66" s="1064"/>
      <c r="BN66" s="1064"/>
      <c r="BO66" s="1064"/>
      <c r="BP66" s="1064"/>
      <c r="BQ66" s="1064"/>
      <c r="BR66" s="1064"/>
      <c r="BS66" s="1064"/>
      <c r="BT66" s="1064"/>
      <c r="BU66" s="1064"/>
      <c r="BV66" s="1064"/>
      <c r="BW66" s="1064"/>
      <c r="BX66" s="1064"/>
      <c r="BY66" s="1064"/>
      <c r="BZ66" s="1064"/>
      <c r="CA66" s="1064"/>
      <c r="CB66" s="1064"/>
      <c r="CC66" s="1064"/>
      <c r="CD66" s="1064"/>
      <c r="CE66" s="1064"/>
      <c r="CF66" s="1064"/>
      <c r="CG66" s="1064"/>
      <c r="CH66" s="1064"/>
      <c r="CI66" s="1064"/>
      <c r="CJ66" s="1064"/>
      <c r="CK66" s="1064"/>
      <c r="CL66" s="1064"/>
      <c r="CM66" s="1064"/>
      <c r="CN66" s="1064"/>
      <c r="CO66" s="1064"/>
      <c r="CP66" s="1064"/>
      <c r="CQ66" s="1064"/>
      <c r="CR66" s="1064"/>
      <c r="CS66" s="1064"/>
      <c r="CT66" s="1064"/>
      <c r="CU66" s="1064"/>
      <c r="CV66" s="1064"/>
      <c r="CW66" s="1064"/>
      <c r="CX66" s="1064"/>
      <c r="CY66" s="1064"/>
      <c r="CZ66" s="1064"/>
      <c r="DA66" s="1064"/>
      <c r="DB66" s="1064"/>
      <c r="DC66" s="1071"/>
    </row>
    <row r="67" spans="2:107" ht="13.2">
      <c r="B67" s="727"/>
      <c r="AN67" s="1058"/>
      <c r="AO67" s="1064"/>
      <c r="AP67" s="1064"/>
      <c r="AQ67" s="1064"/>
      <c r="AR67" s="1064"/>
      <c r="AS67" s="1064"/>
      <c r="AT67" s="1064"/>
      <c r="AU67" s="1064"/>
      <c r="AV67" s="1064"/>
      <c r="AW67" s="1064"/>
      <c r="AX67" s="1064"/>
      <c r="AY67" s="1064"/>
      <c r="AZ67" s="1064"/>
      <c r="BA67" s="1064"/>
      <c r="BB67" s="1064"/>
      <c r="BC67" s="1064"/>
      <c r="BD67" s="1064"/>
      <c r="BE67" s="1064"/>
      <c r="BF67" s="1064"/>
      <c r="BG67" s="1064"/>
      <c r="BH67" s="1064"/>
      <c r="BI67" s="1064"/>
      <c r="BJ67" s="1064"/>
      <c r="BK67" s="1064"/>
      <c r="BL67" s="1064"/>
      <c r="BM67" s="1064"/>
      <c r="BN67" s="1064"/>
      <c r="BO67" s="1064"/>
      <c r="BP67" s="1064"/>
      <c r="BQ67" s="1064"/>
      <c r="BR67" s="1064"/>
      <c r="BS67" s="1064"/>
      <c r="BT67" s="1064"/>
      <c r="BU67" s="1064"/>
      <c r="BV67" s="1064"/>
      <c r="BW67" s="1064"/>
      <c r="BX67" s="1064"/>
      <c r="BY67" s="1064"/>
      <c r="BZ67" s="1064"/>
      <c r="CA67" s="1064"/>
      <c r="CB67" s="1064"/>
      <c r="CC67" s="1064"/>
      <c r="CD67" s="1064"/>
      <c r="CE67" s="1064"/>
      <c r="CF67" s="1064"/>
      <c r="CG67" s="1064"/>
      <c r="CH67" s="1064"/>
      <c r="CI67" s="1064"/>
      <c r="CJ67" s="1064"/>
      <c r="CK67" s="1064"/>
      <c r="CL67" s="1064"/>
      <c r="CM67" s="1064"/>
      <c r="CN67" s="1064"/>
      <c r="CO67" s="1064"/>
      <c r="CP67" s="1064"/>
      <c r="CQ67" s="1064"/>
      <c r="CR67" s="1064"/>
      <c r="CS67" s="1064"/>
      <c r="CT67" s="1064"/>
      <c r="CU67" s="1064"/>
      <c r="CV67" s="1064"/>
      <c r="CW67" s="1064"/>
      <c r="CX67" s="1064"/>
      <c r="CY67" s="1064"/>
      <c r="CZ67" s="1064"/>
      <c r="DA67" s="1064"/>
      <c r="DB67" s="1064"/>
      <c r="DC67" s="1071"/>
    </row>
    <row r="68" spans="2:107" ht="13.2">
      <c r="B68" s="727"/>
      <c r="AN68" s="1058"/>
      <c r="AO68" s="1064"/>
      <c r="AP68" s="1064"/>
      <c r="AQ68" s="1064"/>
      <c r="AR68" s="1064"/>
      <c r="AS68" s="1064"/>
      <c r="AT68" s="1064"/>
      <c r="AU68" s="1064"/>
      <c r="AV68" s="1064"/>
      <c r="AW68" s="1064"/>
      <c r="AX68" s="1064"/>
      <c r="AY68" s="1064"/>
      <c r="AZ68" s="1064"/>
      <c r="BA68" s="1064"/>
      <c r="BB68" s="1064"/>
      <c r="BC68" s="1064"/>
      <c r="BD68" s="1064"/>
      <c r="BE68" s="1064"/>
      <c r="BF68" s="1064"/>
      <c r="BG68" s="1064"/>
      <c r="BH68" s="1064"/>
      <c r="BI68" s="1064"/>
      <c r="BJ68" s="1064"/>
      <c r="BK68" s="1064"/>
      <c r="BL68" s="1064"/>
      <c r="BM68" s="1064"/>
      <c r="BN68" s="1064"/>
      <c r="BO68" s="1064"/>
      <c r="BP68" s="1064"/>
      <c r="BQ68" s="1064"/>
      <c r="BR68" s="1064"/>
      <c r="BS68" s="1064"/>
      <c r="BT68" s="1064"/>
      <c r="BU68" s="1064"/>
      <c r="BV68" s="1064"/>
      <c r="BW68" s="1064"/>
      <c r="BX68" s="1064"/>
      <c r="BY68" s="1064"/>
      <c r="BZ68" s="1064"/>
      <c r="CA68" s="1064"/>
      <c r="CB68" s="1064"/>
      <c r="CC68" s="1064"/>
      <c r="CD68" s="1064"/>
      <c r="CE68" s="1064"/>
      <c r="CF68" s="1064"/>
      <c r="CG68" s="1064"/>
      <c r="CH68" s="1064"/>
      <c r="CI68" s="1064"/>
      <c r="CJ68" s="1064"/>
      <c r="CK68" s="1064"/>
      <c r="CL68" s="1064"/>
      <c r="CM68" s="1064"/>
      <c r="CN68" s="1064"/>
      <c r="CO68" s="1064"/>
      <c r="CP68" s="1064"/>
      <c r="CQ68" s="1064"/>
      <c r="CR68" s="1064"/>
      <c r="CS68" s="1064"/>
      <c r="CT68" s="1064"/>
      <c r="CU68" s="1064"/>
      <c r="CV68" s="1064"/>
      <c r="CW68" s="1064"/>
      <c r="CX68" s="1064"/>
      <c r="CY68" s="1064"/>
      <c r="CZ68" s="1064"/>
      <c r="DA68" s="1064"/>
      <c r="DB68" s="1064"/>
      <c r="DC68" s="1071"/>
    </row>
    <row r="69" spans="2:107" ht="13.2">
      <c r="B69" s="727"/>
      <c r="AN69" s="1059"/>
      <c r="AO69" s="1065"/>
      <c r="AP69" s="1065"/>
      <c r="AQ69" s="1065"/>
      <c r="AR69" s="1065"/>
      <c r="AS69" s="1065"/>
      <c r="AT69" s="1065"/>
      <c r="AU69" s="1065"/>
      <c r="AV69" s="1065"/>
      <c r="AW69" s="1065"/>
      <c r="AX69" s="1065"/>
      <c r="AY69" s="1065"/>
      <c r="AZ69" s="1065"/>
      <c r="BA69" s="1065"/>
      <c r="BB69" s="1065"/>
      <c r="BC69" s="1065"/>
      <c r="BD69" s="1065"/>
      <c r="BE69" s="1065"/>
      <c r="BF69" s="1065"/>
      <c r="BG69" s="1065"/>
      <c r="BH69" s="1065"/>
      <c r="BI69" s="1065"/>
      <c r="BJ69" s="1065"/>
      <c r="BK69" s="1065"/>
      <c r="BL69" s="1065"/>
      <c r="BM69" s="1065"/>
      <c r="BN69" s="1065"/>
      <c r="BO69" s="1065"/>
      <c r="BP69" s="1065"/>
      <c r="BQ69" s="1065"/>
      <c r="BR69" s="1065"/>
      <c r="BS69" s="1065"/>
      <c r="BT69" s="1065"/>
      <c r="BU69" s="1065"/>
      <c r="BV69" s="1065"/>
      <c r="BW69" s="1065"/>
      <c r="BX69" s="1065"/>
      <c r="BY69" s="1065"/>
      <c r="BZ69" s="1065"/>
      <c r="CA69" s="1065"/>
      <c r="CB69" s="1065"/>
      <c r="CC69" s="1065"/>
      <c r="CD69" s="1065"/>
      <c r="CE69" s="1065"/>
      <c r="CF69" s="1065"/>
      <c r="CG69" s="1065"/>
      <c r="CH69" s="1065"/>
      <c r="CI69" s="1065"/>
      <c r="CJ69" s="1065"/>
      <c r="CK69" s="1065"/>
      <c r="CL69" s="1065"/>
      <c r="CM69" s="1065"/>
      <c r="CN69" s="1065"/>
      <c r="CO69" s="1065"/>
      <c r="CP69" s="1065"/>
      <c r="CQ69" s="1065"/>
      <c r="CR69" s="1065"/>
      <c r="CS69" s="1065"/>
      <c r="CT69" s="1065"/>
      <c r="CU69" s="1065"/>
      <c r="CV69" s="1065"/>
      <c r="CW69" s="1065"/>
      <c r="CX69" s="1065"/>
      <c r="CY69" s="1065"/>
      <c r="CZ69" s="1065"/>
      <c r="DA69" s="1065"/>
      <c r="DB69" s="1065"/>
      <c r="DC69" s="1072"/>
    </row>
    <row r="70" spans="2:107" ht="13.2">
      <c r="B70" s="727"/>
      <c r="H70" s="1036"/>
      <c r="I70" s="1036"/>
      <c r="J70" s="1039"/>
      <c r="K70" s="1039"/>
      <c r="L70" s="1046"/>
      <c r="M70" s="1039"/>
      <c r="N70" s="1046"/>
      <c r="AN70" s="1035"/>
      <c r="AO70" s="1035"/>
      <c r="AP70" s="1035"/>
      <c r="AZ70" s="1035"/>
      <c r="BA70" s="1035"/>
      <c r="BB70" s="1035"/>
      <c r="BL70" s="1035"/>
      <c r="BM70" s="1035"/>
      <c r="BN70" s="1035"/>
      <c r="BX70" s="1035"/>
      <c r="BY70" s="1035"/>
      <c r="BZ70" s="1035"/>
      <c r="CJ70" s="1035"/>
      <c r="CK70" s="1035"/>
      <c r="CL70" s="1035"/>
      <c r="CV70" s="1035"/>
      <c r="CW70" s="1035"/>
      <c r="CX70" s="1035"/>
    </row>
    <row r="71" spans="2:107" ht="13.2">
      <c r="B71" s="727"/>
      <c r="G71" s="1034"/>
      <c r="I71" s="1038"/>
      <c r="J71" s="1039"/>
      <c r="K71" s="1039"/>
      <c r="L71" s="1046"/>
      <c r="M71" s="1039"/>
      <c r="N71" s="1046"/>
      <c r="AM71" s="1034"/>
      <c r="AN71" s="362" t="s">
        <v>172</v>
      </c>
    </row>
    <row r="72" spans="2:107" ht="13.2">
      <c r="B72" s="727"/>
      <c r="G72" s="1032"/>
      <c r="H72" s="1032"/>
      <c r="I72" s="1032"/>
      <c r="J72" s="1032"/>
      <c r="K72" s="1040"/>
      <c r="L72" s="1040"/>
      <c r="M72" s="1047"/>
      <c r="N72" s="1047"/>
      <c r="AN72" s="1054"/>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6" t="s">
        <v>463</v>
      </c>
      <c r="BQ72" s="1056"/>
      <c r="BR72" s="1056"/>
      <c r="BS72" s="1056"/>
      <c r="BT72" s="1056"/>
      <c r="BU72" s="1056"/>
      <c r="BV72" s="1056"/>
      <c r="BW72" s="1056"/>
      <c r="BX72" s="1056" t="s">
        <v>547</v>
      </c>
      <c r="BY72" s="1056"/>
      <c r="BZ72" s="1056"/>
      <c r="CA72" s="1056"/>
      <c r="CB72" s="1056"/>
      <c r="CC72" s="1056"/>
      <c r="CD72" s="1056"/>
      <c r="CE72" s="1056"/>
      <c r="CF72" s="1056" t="s">
        <v>548</v>
      </c>
      <c r="CG72" s="1056"/>
      <c r="CH72" s="1056"/>
      <c r="CI72" s="1056"/>
      <c r="CJ72" s="1056"/>
      <c r="CK72" s="1056"/>
      <c r="CL72" s="1056"/>
      <c r="CM72" s="1056"/>
      <c r="CN72" s="1056" t="s">
        <v>549</v>
      </c>
      <c r="CO72" s="1056"/>
      <c r="CP72" s="1056"/>
      <c r="CQ72" s="1056"/>
      <c r="CR72" s="1056"/>
      <c r="CS72" s="1056"/>
      <c r="CT72" s="1056"/>
      <c r="CU72" s="1056"/>
      <c r="CV72" s="1056" t="s">
        <v>550</v>
      </c>
      <c r="CW72" s="1056"/>
      <c r="CX72" s="1056"/>
      <c r="CY72" s="1056"/>
      <c r="CZ72" s="1056"/>
      <c r="DA72" s="1056"/>
      <c r="DB72" s="1056"/>
      <c r="DC72" s="1056"/>
    </row>
    <row r="73" spans="2:107" ht="13.2">
      <c r="B73" s="727"/>
      <c r="G73" s="1033"/>
      <c r="H73" s="1033"/>
      <c r="I73" s="1033"/>
      <c r="J73" s="1033"/>
      <c r="K73" s="1043"/>
      <c r="L73" s="1043"/>
      <c r="M73" s="1043"/>
      <c r="N73" s="1043"/>
      <c r="AM73" s="1035"/>
      <c r="AN73" s="1055" t="s">
        <v>581</v>
      </c>
      <c r="AO73" s="1055"/>
      <c r="AP73" s="1055"/>
      <c r="AQ73" s="1055"/>
      <c r="AR73" s="1055"/>
      <c r="AS73" s="1055"/>
      <c r="AT73" s="1055"/>
      <c r="AU73" s="1055"/>
      <c r="AV73" s="1055"/>
      <c r="AW73" s="1055"/>
      <c r="AX73" s="1055"/>
      <c r="AY73" s="1055"/>
      <c r="AZ73" s="1055"/>
      <c r="BA73" s="1055"/>
      <c r="BB73" s="1055" t="s">
        <v>582</v>
      </c>
      <c r="BC73" s="1055"/>
      <c r="BD73" s="1055"/>
      <c r="BE73" s="1055"/>
      <c r="BF73" s="1055"/>
      <c r="BG73" s="1055"/>
      <c r="BH73" s="1055"/>
      <c r="BI73" s="1055"/>
      <c r="BJ73" s="1055"/>
      <c r="BK73" s="1055"/>
      <c r="BL73" s="1055"/>
      <c r="BM73" s="1055"/>
      <c r="BN73" s="1055"/>
      <c r="BO73" s="1055"/>
      <c r="BP73" s="1066">
        <v>46.2</v>
      </c>
      <c r="BQ73" s="1066"/>
      <c r="BR73" s="1066"/>
      <c r="BS73" s="1066"/>
      <c r="BT73" s="1066"/>
      <c r="BU73" s="1066"/>
      <c r="BV73" s="1066"/>
      <c r="BW73" s="1066"/>
      <c r="BX73" s="1066">
        <v>44</v>
      </c>
      <c r="BY73" s="1066"/>
      <c r="BZ73" s="1066"/>
      <c r="CA73" s="1066"/>
      <c r="CB73" s="1066"/>
      <c r="CC73" s="1066"/>
      <c r="CD73" s="1066"/>
      <c r="CE73" s="1066"/>
      <c r="CF73" s="1066">
        <v>50.7</v>
      </c>
      <c r="CG73" s="1066"/>
      <c r="CH73" s="1066"/>
      <c r="CI73" s="1066"/>
      <c r="CJ73" s="1066"/>
      <c r="CK73" s="1066"/>
      <c r="CL73" s="1066"/>
      <c r="CM73" s="1066"/>
      <c r="CN73" s="1066">
        <v>42.8</v>
      </c>
      <c r="CO73" s="1066"/>
      <c r="CP73" s="1066"/>
      <c r="CQ73" s="1066"/>
      <c r="CR73" s="1066"/>
      <c r="CS73" s="1066"/>
      <c r="CT73" s="1066"/>
      <c r="CU73" s="1066"/>
      <c r="CV73" s="1066">
        <v>33</v>
      </c>
      <c r="CW73" s="1066"/>
      <c r="CX73" s="1066"/>
      <c r="CY73" s="1066"/>
      <c r="CZ73" s="1066"/>
      <c r="DA73" s="1066"/>
      <c r="DB73" s="1066"/>
      <c r="DC73" s="1066"/>
    </row>
    <row r="74" spans="2:107" ht="13.2">
      <c r="B74" s="727"/>
      <c r="G74" s="1033"/>
      <c r="H74" s="1033"/>
      <c r="I74" s="1033"/>
      <c r="J74" s="1033"/>
      <c r="K74" s="1043"/>
      <c r="L74" s="1043"/>
      <c r="M74" s="1043"/>
      <c r="N74" s="1043"/>
      <c r="AM74" s="1035"/>
      <c r="AN74" s="1055"/>
      <c r="AO74" s="1055"/>
      <c r="AP74" s="1055"/>
      <c r="AQ74" s="1055"/>
      <c r="AR74" s="1055"/>
      <c r="AS74" s="1055"/>
      <c r="AT74" s="1055"/>
      <c r="AU74" s="1055"/>
      <c r="AV74" s="1055"/>
      <c r="AW74" s="1055"/>
      <c r="AX74" s="1055"/>
      <c r="AY74" s="1055"/>
      <c r="AZ74" s="1055"/>
      <c r="BA74" s="1055"/>
      <c r="BB74" s="1055"/>
      <c r="BC74" s="1055"/>
      <c r="BD74" s="1055"/>
      <c r="BE74" s="1055"/>
      <c r="BF74" s="1055"/>
      <c r="BG74" s="1055"/>
      <c r="BH74" s="1055"/>
      <c r="BI74" s="1055"/>
      <c r="BJ74" s="1055"/>
      <c r="BK74" s="1055"/>
      <c r="BL74" s="1055"/>
      <c r="BM74" s="1055"/>
      <c r="BN74" s="1055"/>
      <c r="BO74" s="1055"/>
      <c r="BP74" s="1066"/>
      <c r="BQ74" s="1066"/>
      <c r="BR74" s="1066"/>
      <c r="BS74" s="1066"/>
      <c r="BT74" s="1066"/>
      <c r="BU74" s="1066"/>
      <c r="BV74" s="1066"/>
      <c r="BW74" s="1066"/>
      <c r="BX74" s="1066"/>
      <c r="BY74" s="1066"/>
      <c r="BZ74" s="1066"/>
      <c r="CA74" s="1066"/>
      <c r="CB74" s="1066"/>
      <c r="CC74" s="1066"/>
      <c r="CD74" s="1066"/>
      <c r="CE74" s="1066"/>
      <c r="CF74" s="1066"/>
      <c r="CG74" s="1066"/>
      <c r="CH74" s="1066"/>
      <c r="CI74" s="1066"/>
      <c r="CJ74" s="1066"/>
      <c r="CK74" s="1066"/>
      <c r="CL74" s="1066"/>
      <c r="CM74" s="1066"/>
      <c r="CN74" s="1066"/>
      <c r="CO74" s="1066"/>
      <c r="CP74" s="1066"/>
      <c r="CQ74" s="1066"/>
      <c r="CR74" s="1066"/>
      <c r="CS74" s="1066"/>
      <c r="CT74" s="1066"/>
      <c r="CU74" s="1066"/>
      <c r="CV74" s="1066"/>
      <c r="CW74" s="1066"/>
      <c r="CX74" s="1066"/>
      <c r="CY74" s="1066"/>
      <c r="CZ74" s="1066"/>
      <c r="DA74" s="1066"/>
      <c r="DB74" s="1066"/>
      <c r="DC74" s="1066"/>
    </row>
    <row r="75" spans="2:107" ht="13.2">
      <c r="B75" s="727"/>
      <c r="G75" s="1033"/>
      <c r="H75" s="1033"/>
      <c r="I75" s="1032"/>
      <c r="J75" s="1032"/>
      <c r="K75" s="1041"/>
      <c r="L75" s="1041"/>
      <c r="M75" s="1041"/>
      <c r="N75" s="1041"/>
      <c r="AM75" s="1035"/>
      <c r="AN75" s="1055"/>
      <c r="AO75" s="1055"/>
      <c r="AP75" s="1055"/>
      <c r="AQ75" s="1055"/>
      <c r="AR75" s="1055"/>
      <c r="AS75" s="1055"/>
      <c r="AT75" s="1055"/>
      <c r="AU75" s="1055"/>
      <c r="AV75" s="1055"/>
      <c r="AW75" s="1055"/>
      <c r="AX75" s="1055"/>
      <c r="AY75" s="1055"/>
      <c r="AZ75" s="1055"/>
      <c r="BA75" s="1055"/>
      <c r="BB75" s="1055" t="s">
        <v>424</v>
      </c>
      <c r="BC75" s="1055"/>
      <c r="BD75" s="1055"/>
      <c r="BE75" s="1055"/>
      <c r="BF75" s="1055"/>
      <c r="BG75" s="1055"/>
      <c r="BH75" s="1055"/>
      <c r="BI75" s="1055"/>
      <c r="BJ75" s="1055"/>
      <c r="BK75" s="1055"/>
      <c r="BL75" s="1055"/>
      <c r="BM75" s="1055"/>
      <c r="BN75" s="1055"/>
      <c r="BO75" s="1055"/>
      <c r="BP75" s="1066">
        <v>2</v>
      </c>
      <c r="BQ75" s="1066"/>
      <c r="BR75" s="1066"/>
      <c r="BS75" s="1066"/>
      <c r="BT75" s="1066"/>
      <c r="BU75" s="1066"/>
      <c r="BV75" s="1066"/>
      <c r="BW75" s="1066"/>
      <c r="BX75" s="1066">
        <v>2.1</v>
      </c>
      <c r="BY75" s="1066"/>
      <c r="BZ75" s="1066"/>
      <c r="CA75" s="1066"/>
      <c r="CB75" s="1066"/>
      <c r="CC75" s="1066"/>
      <c r="CD75" s="1066"/>
      <c r="CE75" s="1066"/>
      <c r="CF75" s="1066">
        <v>2.8</v>
      </c>
      <c r="CG75" s="1066"/>
      <c r="CH75" s="1066"/>
      <c r="CI75" s="1066"/>
      <c r="CJ75" s="1066"/>
      <c r="CK75" s="1066"/>
      <c r="CL75" s="1066"/>
      <c r="CM75" s="1066"/>
      <c r="CN75" s="1066">
        <v>3.6</v>
      </c>
      <c r="CO75" s="1066"/>
      <c r="CP75" s="1066"/>
      <c r="CQ75" s="1066"/>
      <c r="CR75" s="1066"/>
      <c r="CS75" s="1066"/>
      <c r="CT75" s="1066"/>
      <c r="CU75" s="1066"/>
      <c r="CV75" s="1066">
        <v>4.3</v>
      </c>
      <c r="CW75" s="1066"/>
      <c r="CX75" s="1066"/>
      <c r="CY75" s="1066"/>
      <c r="CZ75" s="1066"/>
      <c r="DA75" s="1066"/>
      <c r="DB75" s="1066"/>
      <c r="DC75" s="1066"/>
    </row>
    <row r="76" spans="2:107" ht="13.2">
      <c r="B76" s="727"/>
      <c r="G76" s="1033"/>
      <c r="H76" s="1033"/>
      <c r="I76" s="1032"/>
      <c r="J76" s="1032"/>
      <c r="K76" s="1041"/>
      <c r="L76" s="1041"/>
      <c r="M76" s="1041"/>
      <c r="N76" s="1041"/>
      <c r="AM76" s="1035"/>
      <c r="AN76" s="1055"/>
      <c r="AO76" s="1055"/>
      <c r="AP76" s="1055"/>
      <c r="AQ76" s="1055"/>
      <c r="AR76" s="1055"/>
      <c r="AS76" s="1055"/>
      <c r="AT76" s="1055"/>
      <c r="AU76" s="1055"/>
      <c r="AV76" s="1055"/>
      <c r="AW76" s="1055"/>
      <c r="AX76" s="1055"/>
      <c r="AY76" s="1055"/>
      <c r="AZ76" s="1055"/>
      <c r="BA76" s="1055"/>
      <c r="BB76" s="1055"/>
      <c r="BC76" s="1055"/>
      <c r="BD76" s="1055"/>
      <c r="BE76" s="1055"/>
      <c r="BF76" s="1055"/>
      <c r="BG76" s="1055"/>
      <c r="BH76" s="1055"/>
      <c r="BI76" s="1055"/>
      <c r="BJ76" s="1055"/>
      <c r="BK76" s="1055"/>
      <c r="BL76" s="1055"/>
      <c r="BM76" s="1055"/>
      <c r="BN76" s="1055"/>
      <c r="BO76" s="1055"/>
      <c r="BP76" s="1066"/>
      <c r="BQ76" s="1066"/>
      <c r="BR76" s="1066"/>
      <c r="BS76" s="1066"/>
      <c r="BT76" s="1066"/>
      <c r="BU76" s="1066"/>
      <c r="BV76" s="1066"/>
      <c r="BW76" s="1066"/>
      <c r="BX76" s="1066"/>
      <c r="BY76" s="1066"/>
      <c r="BZ76" s="1066"/>
      <c r="CA76" s="1066"/>
      <c r="CB76" s="1066"/>
      <c r="CC76" s="1066"/>
      <c r="CD76" s="1066"/>
      <c r="CE76" s="1066"/>
      <c r="CF76" s="1066"/>
      <c r="CG76" s="1066"/>
      <c r="CH76" s="1066"/>
      <c r="CI76" s="1066"/>
      <c r="CJ76" s="1066"/>
      <c r="CK76" s="1066"/>
      <c r="CL76" s="1066"/>
      <c r="CM76" s="1066"/>
      <c r="CN76" s="1066"/>
      <c r="CO76" s="1066"/>
      <c r="CP76" s="1066"/>
      <c r="CQ76" s="1066"/>
      <c r="CR76" s="1066"/>
      <c r="CS76" s="1066"/>
      <c r="CT76" s="1066"/>
      <c r="CU76" s="1066"/>
      <c r="CV76" s="1066"/>
      <c r="CW76" s="1066"/>
      <c r="CX76" s="1066"/>
      <c r="CY76" s="1066"/>
      <c r="CZ76" s="1066"/>
      <c r="DA76" s="1066"/>
      <c r="DB76" s="1066"/>
      <c r="DC76" s="1066"/>
    </row>
    <row r="77" spans="2:107" ht="13.2">
      <c r="B77" s="727"/>
      <c r="G77" s="1032"/>
      <c r="H77" s="1032"/>
      <c r="I77" s="1032"/>
      <c r="J77" s="1032"/>
      <c r="K77" s="1043"/>
      <c r="L77" s="1043"/>
      <c r="M77" s="1043"/>
      <c r="N77" s="1043"/>
      <c r="AN77" s="1056" t="s">
        <v>68</v>
      </c>
      <c r="AO77" s="1056"/>
      <c r="AP77" s="1056"/>
      <c r="AQ77" s="1056"/>
      <c r="AR77" s="1056"/>
      <c r="AS77" s="1056"/>
      <c r="AT77" s="1056"/>
      <c r="AU77" s="1056"/>
      <c r="AV77" s="1056"/>
      <c r="AW77" s="1056"/>
      <c r="AX77" s="1056"/>
      <c r="AY77" s="1056"/>
      <c r="AZ77" s="1056"/>
      <c r="BA77" s="1056"/>
      <c r="BB77" s="1055" t="s">
        <v>582</v>
      </c>
      <c r="BC77" s="1055"/>
      <c r="BD77" s="1055"/>
      <c r="BE77" s="1055"/>
      <c r="BF77" s="1055"/>
      <c r="BG77" s="1055"/>
      <c r="BH77" s="1055"/>
      <c r="BI77" s="1055"/>
      <c r="BJ77" s="1055"/>
      <c r="BK77" s="1055"/>
      <c r="BL77" s="1055"/>
      <c r="BM77" s="1055"/>
      <c r="BN77" s="1055"/>
      <c r="BO77" s="1055"/>
      <c r="BP77" s="1066">
        <v>37.6</v>
      </c>
      <c r="BQ77" s="1066"/>
      <c r="BR77" s="1066"/>
      <c r="BS77" s="1066"/>
      <c r="BT77" s="1066"/>
      <c r="BU77" s="1066"/>
      <c r="BV77" s="1066"/>
      <c r="BW77" s="1066"/>
      <c r="BX77" s="1066">
        <v>34</v>
      </c>
      <c r="BY77" s="1066"/>
      <c r="BZ77" s="1066"/>
      <c r="CA77" s="1066"/>
      <c r="CB77" s="1066"/>
      <c r="CC77" s="1066"/>
      <c r="CD77" s="1066"/>
      <c r="CE77" s="1066"/>
      <c r="CF77" s="1066">
        <v>33.9</v>
      </c>
      <c r="CG77" s="1066"/>
      <c r="CH77" s="1066"/>
      <c r="CI77" s="1066"/>
      <c r="CJ77" s="1066"/>
      <c r="CK77" s="1066"/>
      <c r="CL77" s="1066"/>
      <c r="CM77" s="1066"/>
      <c r="CN77" s="1066">
        <v>31.5</v>
      </c>
      <c r="CO77" s="1066"/>
      <c r="CP77" s="1066"/>
      <c r="CQ77" s="1066"/>
      <c r="CR77" s="1066"/>
      <c r="CS77" s="1066"/>
      <c r="CT77" s="1066"/>
      <c r="CU77" s="1066"/>
      <c r="CV77" s="1066">
        <v>23.4</v>
      </c>
      <c r="CW77" s="1066"/>
      <c r="CX77" s="1066"/>
      <c r="CY77" s="1066"/>
      <c r="CZ77" s="1066"/>
      <c r="DA77" s="1066"/>
      <c r="DB77" s="1066"/>
      <c r="DC77" s="1066"/>
    </row>
    <row r="78" spans="2:107" ht="13.2">
      <c r="B78" s="727"/>
      <c r="G78" s="1032"/>
      <c r="H78" s="1032"/>
      <c r="I78" s="1032"/>
      <c r="J78" s="1032"/>
      <c r="K78" s="1043"/>
      <c r="L78" s="1043"/>
      <c r="M78" s="1043"/>
      <c r="N78" s="1043"/>
      <c r="AN78" s="1056"/>
      <c r="AO78" s="1056"/>
      <c r="AP78" s="1056"/>
      <c r="AQ78" s="1056"/>
      <c r="AR78" s="1056"/>
      <c r="AS78" s="1056"/>
      <c r="AT78" s="1056"/>
      <c r="AU78" s="1056"/>
      <c r="AV78" s="1056"/>
      <c r="AW78" s="1056"/>
      <c r="AX78" s="1056"/>
      <c r="AY78" s="1056"/>
      <c r="AZ78" s="1056"/>
      <c r="BA78" s="1056"/>
      <c r="BB78" s="1055"/>
      <c r="BC78" s="1055"/>
      <c r="BD78" s="1055"/>
      <c r="BE78" s="1055"/>
      <c r="BF78" s="1055"/>
      <c r="BG78" s="1055"/>
      <c r="BH78" s="1055"/>
      <c r="BI78" s="1055"/>
      <c r="BJ78" s="1055"/>
      <c r="BK78" s="1055"/>
      <c r="BL78" s="1055"/>
      <c r="BM78" s="1055"/>
      <c r="BN78" s="1055"/>
      <c r="BO78" s="1055"/>
      <c r="BP78" s="1066"/>
      <c r="BQ78" s="1066"/>
      <c r="BR78" s="1066"/>
      <c r="BS78" s="1066"/>
      <c r="BT78" s="1066"/>
      <c r="BU78" s="1066"/>
      <c r="BV78" s="1066"/>
      <c r="BW78" s="1066"/>
      <c r="BX78" s="1066"/>
      <c r="BY78" s="1066"/>
      <c r="BZ78" s="1066"/>
      <c r="CA78" s="1066"/>
      <c r="CB78" s="1066"/>
      <c r="CC78" s="1066"/>
      <c r="CD78" s="1066"/>
      <c r="CE78" s="1066"/>
      <c r="CF78" s="1066"/>
      <c r="CG78" s="1066"/>
      <c r="CH78" s="1066"/>
      <c r="CI78" s="1066"/>
      <c r="CJ78" s="1066"/>
      <c r="CK78" s="1066"/>
      <c r="CL78" s="1066"/>
      <c r="CM78" s="1066"/>
      <c r="CN78" s="1066"/>
      <c r="CO78" s="1066"/>
      <c r="CP78" s="1066"/>
      <c r="CQ78" s="1066"/>
      <c r="CR78" s="1066"/>
      <c r="CS78" s="1066"/>
      <c r="CT78" s="1066"/>
      <c r="CU78" s="1066"/>
      <c r="CV78" s="1066"/>
      <c r="CW78" s="1066"/>
      <c r="CX78" s="1066"/>
      <c r="CY78" s="1066"/>
      <c r="CZ78" s="1066"/>
      <c r="DA78" s="1066"/>
      <c r="DB78" s="1066"/>
      <c r="DC78" s="1066"/>
    </row>
    <row r="79" spans="2:107" ht="13.2">
      <c r="B79" s="727"/>
      <c r="G79" s="1032"/>
      <c r="H79" s="1032"/>
      <c r="I79" s="1038"/>
      <c r="J79" s="1038"/>
      <c r="K79" s="1044"/>
      <c r="L79" s="1044"/>
      <c r="M79" s="1044"/>
      <c r="N79" s="1044"/>
      <c r="AN79" s="1056"/>
      <c r="AO79" s="1056"/>
      <c r="AP79" s="1056"/>
      <c r="AQ79" s="1056"/>
      <c r="AR79" s="1056"/>
      <c r="AS79" s="1056"/>
      <c r="AT79" s="1056"/>
      <c r="AU79" s="1056"/>
      <c r="AV79" s="1056"/>
      <c r="AW79" s="1056"/>
      <c r="AX79" s="1056"/>
      <c r="AY79" s="1056"/>
      <c r="AZ79" s="1056"/>
      <c r="BA79" s="1056"/>
      <c r="BB79" s="1055" t="s">
        <v>424</v>
      </c>
      <c r="BC79" s="1055"/>
      <c r="BD79" s="1055"/>
      <c r="BE79" s="1055"/>
      <c r="BF79" s="1055"/>
      <c r="BG79" s="1055"/>
      <c r="BH79" s="1055"/>
      <c r="BI79" s="1055"/>
      <c r="BJ79" s="1055"/>
      <c r="BK79" s="1055"/>
      <c r="BL79" s="1055"/>
      <c r="BM79" s="1055"/>
      <c r="BN79" s="1055"/>
      <c r="BO79" s="1055"/>
      <c r="BP79" s="1066">
        <v>6.1</v>
      </c>
      <c r="BQ79" s="1066"/>
      <c r="BR79" s="1066"/>
      <c r="BS79" s="1066"/>
      <c r="BT79" s="1066"/>
      <c r="BU79" s="1066"/>
      <c r="BV79" s="1066"/>
      <c r="BW79" s="1066"/>
      <c r="BX79" s="1066">
        <v>5.9</v>
      </c>
      <c r="BY79" s="1066"/>
      <c r="BZ79" s="1066"/>
      <c r="CA79" s="1066"/>
      <c r="CB79" s="1066"/>
      <c r="CC79" s="1066"/>
      <c r="CD79" s="1066"/>
      <c r="CE79" s="1066"/>
      <c r="CF79" s="1066">
        <v>5.7</v>
      </c>
      <c r="CG79" s="1066"/>
      <c r="CH79" s="1066"/>
      <c r="CI79" s="1066"/>
      <c r="CJ79" s="1066"/>
      <c r="CK79" s="1066"/>
      <c r="CL79" s="1066"/>
      <c r="CM79" s="1066"/>
      <c r="CN79" s="1066">
        <v>5.4</v>
      </c>
      <c r="CO79" s="1066"/>
      <c r="CP79" s="1066"/>
      <c r="CQ79" s="1066"/>
      <c r="CR79" s="1066"/>
      <c r="CS79" s="1066"/>
      <c r="CT79" s="1066"/>
      <c r="CU79" s="1066"/>
      <c r="CV79" s="1066">
        <v>5.2</v>
      </c>
      <c r="CW79" s="1066"/>
      <c r="CX79" s="1066"/>
      <c r="CY79" s="1066"/>
      <c r="CZ79" s="1066"/>
      <c r="DA79" s="1066"/>
      <c r="DB79" s="1066"/>
      <c r="DC79" s="1066"/>
    </row>
    <row r="80" spans="2:107" ht="13.2">
      <c r="B80" s="727"/>
      <c r="G80" s="1032"/>
      <c r="H80" s="1032"/>
      <c r="I80" s="1038"/>
      <c r="J80" s="1038"/>
      <c r="K80" s="1044"/>
      <c r="L80" s="1044"/>
      <c r="M80" s="1044"/>
      <c r="N80" s="1044"/>
      <c r="AN80" s="1056"/>
      <c r="AO80" s="1056"/>
      <c r="AP80" s="1056"/>
      <c r="AQ80" s="1056"/>
      <c r="AR80" s="1056"/>
      <c r="AS80" s="1056"/>
      <c r="AT80" s="1056"/>
      <c r="AU80" s="1056"/>
      <c r="AV80" s="1056"/>
      <c r="AW80" s="1056"/>
      <c r="AX80" s="1056"/>
      <c r="AY80" s="1056"/>
      <c r="AZ80" s="1056"/>
      <c r="BA80" s="1056"/>
      <c r="BB80" s="1055"/>
      <c r="BC80" s="1055"/>
      <c r="BD80" s="1055"/>
      <c r="BE80" s="1055"/>
      <c r="BF80" s="1055"/>
      <c r="BG80" s="1055"/>
      <c r="BH80" s="1055"/>
      <c r="BI80" s="1055"/>
      <c r="BJ80" s="1055"/>
      <c r="BK80" s="1055"/>
      <c r="BL80" s="1055"/>
      <c r="BM80" s="1055"/>
      <c r="BN80" s="1055"/>
      <c r="BO80" s="1055"/>
      <c r="BP80" s="1066"/>
      <c r="BQ80" s="1066"/>
      <c r="BR80" s="1066"/>
      <c r="BS80" s="1066"/>
      <c r="BT80" s="1066"/>
      <c r="BU80" s="1066"/>
      <c r="BV80" s="1066"/>
      <c r="BW80" s="1066"/>
      <c r="BX80" s="1066"/>
      <c r="BY80" s="1066"/>
      <c r="BZ80" s="1066"/>
      <c r="CA80" s="1066"/>
      <c r="CB80" s="1066"/>
      <c r="CC80" s="1066"/>
      <c r="CD80" s="1066"/>
      <c r="CE80" s="1066"/>
      <c r="CF80" s="1066"/>
      <c r="CG80" s="1066"/>
      <c r="CH80" s="1066"/>
      <c r="CI80" s="1066"/>
      <c r="CJ80" s="1066"/>
      <c r="CK80" s="1066"/>
      <c r="CL80" s="1066"/>
      <c r="CM80" s="1066"/>
      <c r="CN80" s="1066"/>
      <c r="CO80" s="1066"/>
      <c r="CP80" s="1066"/>
      <c r="CQ80" s="1066"/>
      <c r="CR80" s="1066"/>
      <c r="CS80" s="1066"/>
      <c r="CT80" s="1066"/>
      <c r="CU80" s="1066"/>
      <c r="CV80" s="1066"/>
      <c r="CW80" s="1066"/>
      <c r="CX80" s="1066"/>
      <c r="CY80" s="1066"/>
      <c r="CZ80" s="1066"/>
      <c r="DA80" s="1066"/>
      <c r="DB80" s="1066"/>
      <c r="DC80" s="1066"/>
    </row>
    <row r="81" spans="2:109" ht="13.2">
      <c r="B81" s="727"/>
    </row>
    <row r="82" spans="2:109" ht="16.2">
      <c r="B82" s="727"/>
      <c r="K82" s="1045"/>
      <c r="L82" s="1045"/>
      <c r="M82" s="1045"/>
      <c r="N82" s="1045"/>
      <c r="AQ82" s="1045"/>
      <c r="AR82" s="1045"/>
      <c r="AS82" s="1045"/>
      <c r="AT82" s="1045"/>
      <c r="BC82" s="1045"/>
      <c r="BD82" s="1045"/>
      <c r="BE82" s="1045"/>
      <c r="BF82" s="1045"/>
      <c r="BO82" s="1045"/>
      <c r="BP82" s="1045"/>
      <c r="BQ82" s="1045"/>
      <c r="BR82" s="1045"/>
      <c r="CA82" s="1045"/>
      <c r="CB82" s="1045"/>
      <c r="CC82" s="1045"/>
      <c r="CD82" s="1045"/>
      <c r="CM82" s="1045"/>
      <c r="CN82" s="1045"/>
      <c r="CO82" s="1045"/>
      <c r="CP82" s="1045"/>
      <c r="CY82" s="1045"/>
      <c r="CZ82" s="1045"/>
      <c r="DA82" s="1045"/>
      <c r="DB82" s="1045"/>
      <c r="DC82" s="1045"/>
    </row>
    <row r="83" spans="2:109" ht="13.2">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ht="13.2">
      <c r="DD84" s="738"/>
      <c r="DE84" s="738"/>
    </row>
    <row r="85" spans="2:109" ht="13.2">
      <c r="DD85" s="738"/>
      <c r="DE85" s="738"/>
    </row>
  </sheetData>
  <sheetProtection algorithmName="SHA-512" hashValue="cNLQiroBHao40i4ScXO294r6VRyLRC2VMbJg++T3H15gLf9KFRuvswbHQWxBVqbcGRSoZ+OfFPF4tG2ohmESOg==" saltValue="jstMAHlDZ13gJhE/8bJPS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85" zoomScaleNormal="85" zoomScaleSheetLayoutView="70" workbookViewId="0">
      <selection activeCell="BB22" sqref="BB22"/>
    </sheetView>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ht="13.2">
      <c r="S2" s="725"/>
      <c r="AH2" s="725"/>
    </row>
    <row r="3" spans="1:34"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ht="13.2"/>
    <row r="5" spans="1:34" ht="13.2"/>
    <row r="6" spans="1:34" ht="13.2"/>
    <row r="7" spans="1:34" ht="13.2"/>
    <row r="8" spans="1:34" ht="13.2"/>
    <row r="9" spans="1:34" ht="13.2">
      <c r="AH9" s="725"/>
    </row>
    <row r="10" spans="1:34" ht="13.2"/>
    <row r="11" spans="1:34" ht="13.2"/>
    <row r="12" spans="1:34" ht="13.2"/>
    <row r="13" spans="1:34" ht="13.2"/>
    <row r="14" spans="1:34" ht="13.2"/>
    <row r="15" spans="1:34" ht="13.2"/>
    <row r="16" spans="1:34" ht="13.2"/>
    <row r="17" spans="12:34" ht="13.2">
      <c r="AH17" s="725"/>
    </row>
    <row r="18" spans="12:34" ht="13.2"/>
    <row r="19" spans="12:34" ht="13.2"/>
    <row r="20" spans="12:34" ht="13.2">
      <c r="AH20" s="725"/>
    </row>
    <row r="21" spans="12:34" ht="13.2">
      <c r="AH21" s="725"/>
    </row>
    <row r="22" spans="12:34" ht="13.2"/>
    <row r="23" spans="12:34" ht="13.2"/>
    <row r="24" spans="12:34" ht="13.2">
      <c r="Q24" s="725"/>
    </row>
    <row r="25" spans="12:34" ht="13.2"/>
    <row r="26" spans="12:34" ht="13.2"/>
    <row r="27" spans="12:34" ht="13.2"/>
    <row r="28" spans="12:34" ht="13.2">
      <c r="O28" s="725"/>
      <c r="T28" s="725"/>
      <c r="AH28" s="725"/>
    </row>
    <row r="29" spans="12:34" ht="13.2"/>
    <row r="30" spans="12:34" ht="13.2"/>
    <row r="31" spans="12:34" ht="13.2">
      <c r="Q31" s="725"/>
    </row>
    <row r="32" spans="12:34" ht="13.2">
      <c r="L32" s="725"/>
    </row>
    <row r="33" spans="2:34" ht="13.2">
      <c r="C33" s="725"/>
      <c r="E33" s="725"/>
      <c r="G33" s="725"/>
      <c r="I33" s="725"/>
      <c r="X33" s="725"/>
    </row>
    <row r="34" spans="2:34" ht="13.2">
      <c r="B34" s="725"/>
      <c r="P34" s="725"/>
      <c r="R34" s="725"/>
      <c r="T34" s="725"/>
    </row>
    <row r="35" spans="2:34" ht="13.2">
      <c r="D35" s="725"/>
      <c r="W35" s="725"/>
      <c r="AC35" s="725"/>
      <c r="AD35" s="725"/>
      <c r="AE35" s="725"/>
      <c r="AF35" s="725"/>
      <c r="AG35" s="725"/>
      <c r="AH35" s="725"/>
    </row>
    <row r="36" spans="2:34" ht="13.2">
      <c r="H36" s="725"/>
      <c r="J36" s="725"/>
      <c r="K36" s="725"/>
      <c r="M36" s="725"/>
      <c r="Y36" s="725"/>
      <c r="Z36" s="725"/>
      <c r="AA36" s="725"/>
      <c r="AB36" s="725"/>
      <c r="AC36" s="725"/>
      <c r="AD36" s="725"/>
      <c r="AE36" s="725"/>
      <c r="AF36" s="725"/>
      <c r="AG36" s="725"/>
      <c r="AH36" s="725"/>
    </row>
    <row r="37" spans="2:34" ht="13.2">
      <c r="AH37" s="725"/>
    </row>
    <row r="38" spans="2:34" ht="13.2">
      <c r="AG38" s="725"/>
      <c r="AH38" s="725"/>
    </row>
    <row r="39" spans="2:34" ht="13.2"/>
    <row r="40" spans="2:34" ht="13.2">
      <c r="X40" s="725"/>
    </row>
    <row r="41" spans="2:34" ht="13.2">
      <c r="R41" s="725"/>
    </row>
    <row r="42" spans="2:34" ht="13.2">
      <c r="W42" s="725"/>
    </row>
    <row r="43" spans="2:34" ht="13.2">
      <c r="Y43" s="725"/>
      <c r="Z43" s="725"/>
      <c r="AA43" s="725"/>
      <c r="AB43" s="725"/>
      <c r="AC43" s="725"/>
      <c r="AD43" s="725"/>
      <c r="AE43" s="725"/>
      <c r="AF43" s="725"/>
      <c r="AG43" s="725"/>
      <c r="AH43" s="725"/>
    </row>
    <row r="44" spans="2:34" ht="13.2">
      <c r="AH44" s="725"/>
    </row>
    <row r="45" spans="2:34" ht="13.2">
      <c r="X45" s="725"/>
    </row>
    <row r="46" spans="2:34" ht="13.2"/>
    <row r="47" spans="2:34" ht="13.2"/>
    <row r="48" spans="2:34" ht="13.2">
      <c r="W48" s="725"/>
      <c r="Y48" s="725"/>
      <c r="Z48" s="725"/>
      <c r="AA48" s="725"/>
      <c r="AB48" s="725"/>
      <c r="AC48" s="725"/>
      <c r="AD48" s="725"/>
      <c r="AE48" s="725"/>
      <c r="AF48" s="725"/>
      <c r="AG48" s="725"/>
      <c r="AH48" s="725"/>
    </row>
    <row r="49" spans="28:34" ht="13.2"/>
    <row r="50" spans="28:34" ht="13.2">
      <c r="AE50" s="725"/>
      <c r="AF50" s="725"/>
      <c r="AG50" s="725"/>
      <c r="AH50" s="725"/>
    </row>
    <row r="51" spans="28:34" ht="13.2">
      <c r="AC51" s="725"/>
      <c r="AD51" s="725"/>
      <c r="AE51" s="725"/>
      <c r="AF51" s="725"/>
      <c r="AG51" s="725"/>
      <c r="AH51" s="725"/>
    </row>
    <row r="52" spans="28:34" ht="13.2"/>
    <row r="53" spans="28:34" ht="13.2">
      <c r="AF53" s="725"/>
      <c r="AG53" s="725"/>
      <c r="AH53" s="725"/>
    </row>
    <row r="54" spans="28:34" ht="13.2">
      <c r="AH54" s="725"/>
    </row>
    <row r="55" spans="28:34" ht="13.2"/>
    <row r="56" spans="28:34" ht="13.2">
      <c r="AB56" s="725"/>
      <c r="AC56" s="725"/>
      <c r="AD56" s="725"/>
      <c r="AE56" s="725"/>
      <c r="AF56" s="725"/>
      <c r="AG56" s="725"/>
      <c r="AH56" s="725"/>
    </row>
    <row r="57" spans="28:34" ht="13.2">
      <c r="AH57" s="725"/>
    </row>
    <row r="58" spans="28:34" ht="13.2">
      <c r="AH58" s="725"/>
    </row>
    <row r="59" spans="28:34" ht="13.2"/>
    <row r="60" spans="28:34" ht="13.2"/>
    <row r="61" spans="28:34" ht="13.2"/>
    <row r="62" spans="28:34" ht="13.2"/>
    <row r="63" spans="28:34" ht="13.2">
      <c r="AH63" s="725"/>
    </row>
    <row r="64" spans="28:34" ht="13.2">
      <c r="AG64" s="725"/>
      <c r="AH64" s="725"/>
    </row>
    <row r="65" spans="28:34" ht="13.2"/>
    <row r="66" spans="28:34" ht="13.2"/>
    <row r="67" spans="28:34" ht="13.2"/>
    <row r="68" spans="28:34" ht="13.2">
      <c r="AB68" s="725"/>
      <c r="AC68" s="725"/>
      <c r="AD68" s="725"/>
      <c r="AE68" s="725"/>
      <c r="AF68" s="725"/>
      <c r="AG68" s="725"/>
      <c r="AH68" s="725"/>
    </row>
    <row r="69" spans="28:34" ht="13.2">
      <c r="AF69" s="725"/>
      <c r="AG69" s="725"/>
      <c r="AH69" s="725"/>
    </row>
    <row r="70" spans="28:34" ht="13.2"/>
    <row r="71" spans="28:34" ht="13.2"/>
    <row r="72" spans="28:34" ht="13.2"/>
    <row r="73" spans="28:34" ht="13.2"/>
    <row r="74" spans="28:34" ht="13.2"/>
    <row r="75" spans="28:34" ht="13.2">
      <c r="AH75" s="725"/>
    </row>
    <row r="76" spans="28:34" ht="13.2">
      <c r="AF76" s="725"/>
      <c r="AG76" s="725"/>
      <c r="AH76" s="725"/>
    </row>
    <row r="77" spans="28:34" ht="13.2">
      <c r="AG77" s="725"/>
      <c r="AH77" s="725"/>
    </row>
    <row r="78" spans="28:34" ht="13.2"/>
    <row r="79" spans="28:34" ht="13.2"/>
    <row r="80" spans="28:34" ht="13.2"/>
    <row r="81" spans="25:34" ht="13.2"/>
    <row r="82" spans="25:34" ht="13.2">
      <c r="Y82" s="725"/>
    </row>
    <row r="83" spans="25:34" ht="13.2">
      <c r="Y83" s="725"/>
      <c r="Z83" s="725"/>
      <c r="AA83" s="725"/>
      <c r="AB83" s="725"/>
      <c r="AC83" s="725"/>
      <c r="AD83" s="725"/>
      <c r="AE83" s="725"/>
      <c r="AF83" s="725"/>
      <c r="AG83" s="725"/>
      <c r="AH83" s="725"/>
    </row>
    <row r="84" spans="25:34" ht="13.2"/>
    <row r="85" spans="25:34" ht="13.2"/>
    <row r="86" spans="25:34" ht="13.2"/>
    <row r="87" spans="25:34" ht="13.2"/>
    <row r="88" spans="25:34" ht="13.2">
      <c r="AH88" s="725"/>
    </row>
    <row r="89" spans="25:34" ht="13.2"/>
    <row r="90" spans="25:34" ht="13.2"/>
    <row r="91" spans="25:34" ht="13.2"/>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107</v>
      </c>
    </row>
  </sheetData>
  <sheetProtection algorithmName="SHA-512" hashValue="ELR2d+s64zSj9o5I+c4qJ4tKTXxEfv5YqdyavKXesbzeFDUDDKaSavbFNcCC/9jeWPcsFajFs2iHs1ghw5ESug==" saltValue="ohihsdwyY9amh5S7uVslo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6" zoomScale="85" zoomScaleNormal="85" zoomScaleSheetLayoutView="55" workbookViewId="0">
      <selection activeCell="BB22" sqref="BB22"/>
    </sheetView>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ht="13.2">
      <c r="S2" s="725"/>
      <c r="AH2" s="725"/>
    </row>
    <row r="3" spans="2:34"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ht="13.2"/>
    <row r="5" spans="2:34" ht="13.2"/>
    <row r="6" spans="2:34" ht="13.2"/>
    <row r="7" spans="2:34" ht="13.2"/>
    <row r="8" spans="2:34" ht="13.2"/>
    <row r="9" spans="2:34" ht="13.2">
      <c r="AH9" s="725"/>
    </row>
    <row r="10" spans="2:34" ht="13.2"/>
    <row r="11" spans="2:34" ht="13.2"/>
    <row r="12" spans="2:34" ht="13.2"/>
    <row r="13" spans="2:34" ht="13.2"/>
    <row r="14" spans="2:34" ht="13.2"/>
    <row r="15" spans="2:34" ht="13.2"/>
    <row r="16" spans="2:34" ht="13.2"/>
    <row r="17" spans="12:34" ht="13.2">
      <c r="AH17" s="725"/>
    </row>
    <row r="18" spans="12:34" ht="13.2"/>
    <row r="19" spans="12:34" ht="13.2"/>
    <row r="20" spans="12:34" ht="13.2">
      <c r="AH20" s="725"/>
    </row>
    <row r="21" spans="12:34" ht="13.2">
      <c r="AH21" s="725"/>
    </row>
    <row r="22" spans="12:34" ht="13.2"/>
    <row r="23" spans="12:34" ht="13.2"/>
    <row r="24" spans="12:34" ht="13.2">
      <c r="Q24" s="725"/>
    </row>
    <row r="25" spans="12:34" ht="13.2"/>
    <row r="26" spans="12:34" ht="13.2"/>
    <row r="27" spans="12:34" ht="13.2"/>
    <row r="28" spans="12:34" ht="13.2">
      <c r="O28" s="725"/>
      <c r="T28" s="725"/>
      <c r="AH28" s="725"/>
    </row>
    <row r="29" spans="12:34" ht="13.2"/>
    <row r="30" spans="12:34" ht="13.2"/>
    <row r="31" spans="12:34" ht="13.2">
      <c r="Q31" s="725"/>
    </row>
    <row r="32" spans="12:34" ht="13.2">
      <c r="L32" s="725"/>
    </row>
    <row r="33" spans="2:34" ht="13.2">
      <c r="C33" s="725"/>
      <c r="E33" s="725"/>
      <c r="G33" s="725"/>
      <c r="I33" s="725"/>
      <c r="X33" s="725"/>
    </row>
    <row r="34" spans="2:34" ht="13.2">
      <c r="B34" s="725"/>
      <c r="P34" s="725"/>
      <c r="R34" s="725"/>
      <c r="T34" s="725"/>
    </row>
    <row r="35" spans="2:34" ht="13.2">
      <c r="D35" s="725"/>
      <c r="W35" s="725"/>
      <c r="AC35" s="725"/>
      <c r="AD35" s="725"/>
      <c r="AE35" s="725"/>
      <c r="AF35" s="725"/>
      <c r="AG35" s="725"/>
      <c r="AH35" s="725"/>
    </row>
    <row r="36" spans="2:34" ht="13.2">
      <c r="H36" s="725"/>
      <c r="J36" s="725"/>
      <c r="K36" s="725"/>
      <c r="M36" s="725"/>
      <c r="Y36" s="725"/>
      <c r="Z36" s="725"/>
      <c r="AA36" s="725"/>
      <c r="AB36" s="725"/>
      <c r="AC36" s="725"/>
      <c r="AD36" s="725"/>
      <c r="AE36" s="725"/>
      <c r="AF36" s="725"/>
      <c r="AG36" s="725"/>
      <c r="AH36" s="725"/>
    </row>
    <row r="37" spans="2:34" ht="13.2">
      <c r="AH37" s="725"/>
    </row>
    <row r="38" spans="2:34" ht="13.2">
      <c r="AG38" s="725"/>
      <c r="AH38" s="725"/>
    </row>
    <row r="39" spans="2:34" ht="13.2"/>
    <row r="40" spans="2:34" ht="13.2">
      <c r="X40" s="725"/>
    </row>
    <row r="41" spans="2:34" ht="13.2">
      <c r="R41" s="725"/>
    </row>
    <row r="42" spans="2:34" ht="13.2">
      <c r="W42" s="725"/>
    </row>
    <row r="43" spans="2:34" ht="13.2">
      <c r="Y43" s="725"/>
      <c r="Z43" s="725"/>
      <c r="AA43" s="725"/>
      <c r="AB43" s="725"/>
      <c r="AC43" s="725"/>
      <c r="AD43" s="725"/>
      <c r="AE43" s="725"/>
      <c r="AF43" s="725"/>
      <c r="AG43" s="725"/>
      <c r="AH43" s="725"/>
    </row>
    <row r="44" spans="2:34" ht="13.2">
      <c r="AH44" s="725"/>
    </row>
    <row r="45" spans="2:34" ht="13.2">
      <c r="X45" s="725"/>
    </row>
    <row r="46" spans="2:34" ht="13.2"/>
    <row r="47" spans="2:34" ht="13.2"/>
    <row r="48" spans="2:34" ht="13.2">
      <c r="W48" s="725"/>
      <c r="Y48" s="725"/>
      <c r="Z48" s="725"/>
      <c r="AA48" s="725"/>
      <c r="AB48" s="725"/>
      <c r="AC48" s="725"/>
      <c r="AD48" s="725"/>
      <c r="AE48" s="725"/>
      <c r="AF48" s="725"/>
      <c r="AG48" s="725"/>
      <c r="AH48" s="725"/>
    </row>
    <row r="49" spans="28:34" ht="13.2"/>
    <row r="50" spans="28:34" ht="13.2">
      <c r="AE50" s="725"/>
      <c r="AF50" s="725"/>
      <c r="AG50" s="725"/>
      <c r="AH50" s="725"/>
    </row>
    <row r="51" spans="28:34" ht="13.2">
      <c r="AC51" s="725"/>
      <c r="AD51" s="725"/>
      <c r="AE51" s="725"/>
      <c r="AF51" s="725"/>
      <c r="AG51" s="725"/>
      <c r="AH51" s="725"/>
    </row>
    <row r="52" spans="28:34" ht="13.2"/>
    <row r="53" spans="28:34" ht="13.2">
      <c r="AF53" s="725"/>
      <c r="AG53" s="725"/>
      <c r="AH53" s="725"/>
    </row>
    <row r="54" spans="28:34" ht="13.2">
      <c r="AH54" s="725"/>
    </row>
    <row r="55" spans="28:34" ht="13.2"/>
    <row r="56" spans="28:34" ht="13.2">
      <c r="AB56" s="725"/>
      <c r="AC56" s="725"/>
      <c r="AD56" s="725"/>
      <c r="AE56" s="725"/>
      <c r="AF56" s="725"/>
      <c r="AG56" s="725"/>
      <c r="AH56" s="725"/>
    </row>
    <row r="57" spans="28:34" ht="13.2">
      <c r="AH57" s="725"/>
    </row>
    <row r="58" spans="28:34" ht="13.2">
      <c r="AH58" s="725"/>
    </row>
    <row r="59" spans="28:34" ht="13.2">
      <c r="AG59" s="725"/>
      <c r="AH59" s="725"/>
    </row>
    <row r="60" spans="28:34" ht="13.2"/>
    <row r="61" spans="28:34" ht="13.2"/>
    <row r="62" spans="28:34" ht="13.2"/>
    <row r="63" spans="28:34" ht="13.2">
      <c r="AH63" s="725"/>
    </row>
    <row r="64" spans="28:34" ht="13.2">
      <c r="AG64" s="725"/>
      <c r="AH64" s="725"/>
    </row>
    <row r="65" spans="28:34" ht="13.2"/>
    <row r="66" spans="28:34" ht="13.2"/>
    <row r="67" spans="28:34" ht="13.2"/>
    <row r="68" spans="28:34" ht="13.2">
      <c r="AB68" s="725"/>
      <c r="AC68" s="725"/>
      <c r="AD68" s="725"/>
      <c r="AE68" s="725"/>
      <c r="AF68" s="725"/>
      <c r="AG68" s="725"/>
      <c r="AH68" s="725"/>
    </row>
    <row r="69" spans="28:34" ht="13.2">
      <c r="AF69" s="725"/>
      <c r="AG69" s="725"/>
      <c r="AH69" s="725"/>
    </row>
    <row r="70" spans="28:34" ht="13.2"/>
    <row r="71" spans="28:34" ht="13.2"/>
    <row r="72" spans="28:34" ht="13.2"/>
    <row r="73" spans="28:34" ht="13.2"/>
    <row r="74" spans="28:34" ht="13.2"/>
    <row r="75" spans="28:34" ht="13.2">
      <c r="AH75" s="725"/>
    </row>
    <row r="76" spans="28:34" ht="13.2">
      <c r="AF76" s="725"/>
      <c r="AG76" s="725"/>
      <c r="AH76" s="725"/>
    </row>
    <row r="77" spans="28:34" ht="13.2">
      <c r="AG77" s="725"/>
      <c r="AH77" s="725"/>
    </row>
    <row r="78" spans="28:34" ht="13.2"/>
    <row r="79" spans="28:34" ht="13.2"/>
    <row r="80" spans="28:34" ht="13.2"/>
    <row r="81" spans="25:34" ht="13.2"/>
    <row r="82" spans="25:34" ht="13.2">
      <c r="Y82" s="725"/>
    </row>
    <row r="83" spans="25:34" ht="13.2">
      <c r="Y83" s="725"/>
      <c r="Z83" s="725"/>
      <c r="AA83" s="725"/>
      <c r="AB83" s="725"/>
      <c r="AC83" s="725"/>
      <c r="AD83" s="725"/>
      <c r="AE83" s="725"/>
      <c r="AF83" s="725"/>
      <c r="AG83" s="725"/>
      <c r="AH83" s="725"/>
    </row>
    <row r="84" spans="25:34" ht="13.2"/>
    <row r="85" spans="25:34" ht="13.2"/>
    <row r="86" spans="25:34" ht="13.2"/>
    <row r="87" spans="25:34" ht="13.2"/>
    <row r="88" spans="25:34" ht="13.2">
      <c r="AH88" s="725"/>
    </row>
    <row r="89" spans="25:34" ht="13.2"/>
    <row r="90" spans="25:34" ht="13.2"/>
    <row r="91" spans="25:34" ht="13.2"/>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107</v>
      </c>
    </row>
  </sheetData>
  <sheetProtection algorithmName="SHA-512" hashValue="JirG1910ZcG0V6Np8bUAywSFBiCSCaSBSN26q6hyJYPpphZs5Xe6q2k7eV2+acBBCUhjFJAU/Cv32K3nhNg4fQ==" saltValue="Gx6ZvFkivCHTWUpcR5Wye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76" customWidth="1"/>
    <col min="2" max="8" width="13.33203125" style="1076" customWidth="1"/>
    <col min="9" max="16384" width="11.109375" style="1076"/>
  </cols>
  <sheetData>
    <row r="1" spans="1:8">
      <c r="A1" s="751"/>
      <c r="B1" s="763"/>
      <c r="C1" s="767"/>
      <c r="D1" s="780"/>
      <c r="E1" s="792"/>
      <c r="F1" s="792"/>
      <c r="G1" s="792"/>
      <c r="H1" s="826"/>
    </row>
    <row r="2" spans="1:8">
      <c r="A2" s="752"/>
      <c r="B2" s="764"/>
      <c r="C2" s="1083"/>
      <c r="D2" s="781" t="s">
        <v>89</v>
      </c>
      <c r="E2" s="793"/>
      <c r="F2" s="1091" t="s">
        <v>546</v>
      </c>
      <c r="G2" s="817"/>
      <c r="H2" s="827"/>
    </row>
    <row r="3" spans="1:8">
      <c r="A3" s="781" t="s">
        <v>238</v>
      </c>
      <c r="B3" s="766"/>
      <c r="C3" s="1084"/>
      <c r="D3" s="1087">
        <v>53975</v>
      </c>
      <c r="E3" s="1089"/>
      <c r="F3" s="1092">
        <v>48088</v>
      </c>
      <c r="G3" s="1094"/>
      <c r="H3" s="1097"/>
    </row>
    <row r="4" spans="1:8">
      <c r="A4" s="753"/>
      <c r="B4" s="765"/>
      <c r="C4" s="1085"/>
      <c r="D4" s="1088">
        <v>33328</v>
      </c>
      <c r="E4" s="1090"/>
      <c r="F4" s="1093">
        <v>25183</v>
      </c>
      <c r="G4" s="1095"/>
      <c r="H4" s="1098"/>
    </row>
    <row r="5" spans="1:8">
      <c r="A5" s="781" t="s">
        <v>542</v>
      </c>
      <c r="B5" s="766"/>
      <c r="C5" s="1084"/>
      <c r="D5" s="1087">
        <v>43231</v>
      </c>
      <c r="E5" s="1089"/>
      <c r="F5" s="1092">
        <v>46457</v>
      </c>
      <c r="G5" s="1094"/>
      <c r="H5" s="1097"/>
    </row>
    <row r="6" spans="1:8">
      <c r="A6" s="753"/>
      <c r="B6" s="765"/>
      <c r="C6" s="1085"/>
      <c r="D6" s="1088">
        <v>21050</v>
      </c>
      <c r="E6" s="1090"/>
      <c r="F6" s="1093">
        <v>24020</v>
      </c>
      <c r="G6" s="1095"/>
      <c r="H6" s="1098"/>
    </row>
    <row r="7" spans="1:8">
      <c r="A7" s="781" t="s">
        <v>543</v>
      </c>
      <c r="B7" s="766"/>
      <c r="C7" s="1084"/>
      <c r="D7" s="1087">
        <v>57795</v>
      </c>
      <c r="E7" s="1089"/>
      <c r="F7" s="1092">
        <v>51849</v>
      </c>
      <c r="G7" s="1094"/>
      <c r="H7" s="1097"/>
    </row>
    <row r="8" spans="1:8">
      <c r="A8" s="753"/>
      <c r="B8" s="765"/>
      <c r="C8" s="1085"/>
      <c r="D8" s="1088">
        <v>22705</v>
      </c>
      <c r="E8" s="1090"/>
      <c r="F8" s="1093">
        <v>26326</v>
      </c>
      <c r="G8" s="1095"/>
      <c r="H8" s="1098"/>
    </row>
    <row r="9" spans="1:8">
      <c r="A9" s="781" t="s">
        <v>495</v>
      </c>
      <c r="B9" s="766"/>
      <c r="C9" s="1084"/>
      <c r="D9" s="1087">
        <v>48549</v>
      </c>
      <c r="E9" s="1089"/>
      <c r="F9" s="1092">
        <v>52191</v>
      </c>
      <c r="G9" s="1094"/>
      <c r="H9" s="1097"/>
    </row>
    <row r="10" spans="1:8">
      <c r="A10" s="753"/>
      <c r="B10" s="765"/>
      <c r="C10" s="1085"/>
      <c r="D10" s="1088">
        <v>25737</v>
      </c>
      <c r="E10" s="1090"/>
      <c r="F10" s="1093">
        <v>26807</v>
      </c>
      <c r="G10" s="1095"/>
      <c r="H10" s="1098"/>
    </row>
    <row r="11" spans="1:8">
      <c r="A11" s="781" t="s">
        <v>544</v>
      </c>
      <c r="B11" s="766"/>
      <c r="C11" s="1084"/>
      <c r="D11" s="1087">
        <v>38534</v>
      </c>
      <c r="E11" s="1089"/>
      <c r="F11" s="1092">
        <v>48105</v>
      </c>
      <c r="G11" s="1094"/>
      <c r="H11" s="1097"/>
    </row>
    <row r="12" spans="1:8">
      <c r="A12" s="753"/>
      <c r="B12" s="765"/>
      <c r="C12" s="1086"/>
      <c r="D12" s="1088">
        <v>18474</v>
      </c>
      <c r="E12" s="1090"/>
      <c r="F12" s="1093">
        <v>24072</v>
      </c>
      <c r="G12" s="1095"/>
      <c r="H12" s="1098"/>
    </row>
    <row r="13" spans="1:8">
      <c r="A13" s="781"/>
      <c r="B13" s="766"/>
      <c r="C13" s="1084"/>
      <c r="D13" s="1087">
        <v>48417</v>
      </c>
      <c r="E13" s="1089"/>
      <c r="F13" s="1092">
        <v>49338</v>
      </c>
      <c r="G13" s="1096"/>
      <c r="H13" s="1097"/>
    </row>
    <row r="14" spans="1:8">
      <c r="A14" s="753"/>
      <c r="B14" s="765"/>
      <c r="C14" s="1085"/>
      <c r="D14" s="1088">
        <v>24259</v>
      </c>
      <c r="E14" s="1090"/>
      <c r="F14" s="1093">
        <v>25282</v>
      </c>
      <c r="G14" s="1095"/>
      <c r="H14" s="1098"/>
    </row>
    <row r="17" spans="1:11">
      <c r="A17" s="1076" t="s">
        <v>24</v>
      </c>
    </row>
    <row r="18" spans="1:11">
      <c r="A18" s="1077"/>
      <c r="B18" s="1077" t="str">
        <f>実質収支比率等に係る経年分析!F$46</f>
        <v>H29</v>
      </c>
      <c r="C18" s="1077" t="str">
        <f>実質収支比率等に係る経年分析!G$46</f>
        <v>H30</v>
      </c>
      <c r="D18" s="1077" t="str">
        <f>実質収支比率等に係る経年分析!H$46</f>
        <v>R01</v>
      </c>
      <c r="E18" s="1077" t="str">
        <f>実質収支比率等に係る経年分析!I$46</f>
        <v>R02</v>
      </c>
      <c r="F18" s="1077" t="str">
        <f>実質収支比率等に係る経年分析!J$46</f>
        <v>R03</v>
      </c>
    </row>
    <row r="19" spans="1:11">
      <c r="A19" s="1077" t="s">
        <v>96</v>
      </c>
      <c r="B19" s="1077">
        <f>ROUND(VALUE(SUBSTITUTE(実質収支比率等に係る経年分析!F$48,"▲","-")),2)</f>
        <v>2.0299999999999998</v>
      </c>
      <c r="C19" s="1077">
        <f>ROUND(VALUE(SUBSTITUTE(実質収支比率等に係る経年分析!G$48,"▲","-")),2)</f>
        <v>2.5099999999999998</v>
      </c>
      <c r="D19" s="1077">
        <f>ROUND(VALUE(SUBSTITUTE(実質収支比率等に係る経年分析!H$48,"▲","-")),2)</f>
        <v>0.24</v>
      </c>
      <c r="E19" s="1077">
        <f>ROUND(VALUE(SUBSTITUTE(実質収支比率等に係る経年分析!I$48,"▲","-")),2)</f>
        <v>4.99</v>
      </c>
      <c r="F19" s="1077">
        <f>ROUND(VALUE(SUBSTITUTE(実質収支比率等に係る経年分析!J$48,"▲","-")),2)</f>
        <v>4.3600000000000003</v>
      </c>
    </row>
    <row r="20" spans="1:11">
      <c r="A20" s="1077" t="s">
        <v>36</v>
      </c>
      <c r="B20" s="1077">
        <f>ROUND(VALUE(SUBSTITUTE(実質収支比率等に係る経年分析!F$47,"▲","-")),2)</f>
        <v>17.47</v>
      </c>
      <c r="C20" s="1077">
        <f>ROUND(VALUE(SUBSTITUTE(実質収支比率等に係る経年分析!G$47,"▲","-")),2)</f>
        <v>17.170000000000002</v>
      </c>
      <c r="D20" s="1077">
        <f>ROUND(VALUE(SUBSTITUTE(実質収支比率等に係る経年分析!H$47,"▲","-")),2)</f>
        <v>15.3</v>
      </c>
      <c r="E20" s="1077">
        <f>ROUND(VALUE(SUBSTITUTE(実質収支比率等に係る経年分析!I$47,"▲","-")),2)</f>
        <v>15.21</v>
      </c>
      <c r="F20" s="1077">
        <f>ROUND(VALUE(SUBSTITUTE(実質収支比率等に係る経年分析!J$47,"▲","-")),2)</f>
        <v>17.07</v>
      </c>
    </row>
    <row r="21" spans="1:11">
      <c r="A21" s="1077" t="s">
        <v>123</v>
      </c>
      <c r="B21" s="1077">
        <f>IF(ISNUMBER(VALUE(SUBSTITUTE(実質収支比率等に係る経年分析!F$49,"▲","-"))),ROUND(VALUE(SUBSTITUTE(実質収支比率等に係る経年分析!F$49,"▲","-")),2),NA())</f>
        <v>-2.1800000000000002</v>
      </c>
      <c r="C21" s="1077">
        <f>IF(ISNUMBER(VALUE(SUBSTITUTE(実質収支比率等に係る経年分析!G$49,"▲","-"))),ROUND(VALUE(SUBSTITUTE(実質収支比率等に係る経年分析!G$49,"▲","-")),2),NA())</f>
        <v>-0.62</v>
      </c>
      <c r="D21" s="1077">
        <f>IF(ISNUMBER(VALUE(SUBSTITUTE(実質収支比率等に係る経年分析!H$49,"▲","-"))),ROUND(VALUE(SUBSTITUTE(実質収支比率等に係る経年分析!H$49,"▲","-")),2),NA())</f>
        <v>-5.54</v>
      </c>
      <c r="E21" s="1077">
        <f>IF(ISNUMBER(VALUE(SUBSTITUTE(実質収支比率等に係る経年分析!I$49,"▲","-"))),ROUND(VALUE(SUBSTITUTE(実質収支比率等に係る経年分析!I$49,"▲","-")),2),NA())</f>
        <v>4.78</v>
      </c>
      <c r="F21" s="1077">
        <f>IF(ISNUMBER(VALUE(SUBSTITUTE(実質収支比率等に係る経年分析!J$49,"▲","-"))),ROUND(VALUE(SUBSTITUTE(実質収支比率等に係る経年分析!J$49,"▲","-")),2),NA())</f>
        <v>-0.43</v>
      </c>
    </row>
    <row r="24" spans="1:11">
      <c r="A24" s="1076" t="s">
        <v>108</v>
      </c>
    </row>
    <row r="25" spans="1:11">
      <c r="A25" s="1078"/>
      <c r="B25" s="1078" t="str">
        <f>'連結実質赤字比率に係る赤字・黒字の構成分析'!F$33</f>
        <v>H29</v>
      </c>
      <c r="C25" s="1078"/>
      <c r="D25" s="1078" t="str">
        <f>'連結実質赤字比率に係る赤字・黒字の構成分析'!G$33</f>
        <v>H30</v>
      </c>
      <c r="E25" s="1078"/>
      <c r="F25" s="1078" t="str">
        <f>'連結実質赤字比率に係る赤字・黒字の構成分析'!H$33</f>
        <v>R01</v>
      </c>
      <c r="G25" s="1078"/>
      <c r="H25" s="1078" t="str">
        <f>'連結実質赤字比率に係る赤字・黒字の構成分析'!I$33</f>
        <v>R02</v>
      </c>
      <c r="I25" s="1078"/>
      <c r="J25" s="1078" t="str">
        <f>'連結実質赤字比率に係る赤字・黒字の構成分析'!J$33</f>
        <v>R03</v>
      </c>
      <c r="K25" s="1078"/>
    </row>
    <row r="26" spans="1:11">
      <c r="A26" s="1078"/>
      <c r="B26" s="1078" t="s">
        <v>124</v>
      </c>
      <c r="C26" s="1078" t="s">
        <v>74</v>
      </c>
      <c r="D26" s="1078" t="s">
        <v>124</v>
      </c>
      <c r="E26" s="1078" t="s">
        <v>74</v>
      </c>
      <c r="F26" s="1078" t="s">
        <v>124</v>
      </c>
      <c r="G26" s="1078" t="s">
        <v>74</v>
      </c>
      <c r="H26" s="1078" t="s">
        <v>124</v>
      </c>
      <c r="I26" s="1078" t="s">
        <v>74</v>
      </c>
      <c r="J26" s="1078" t="s">
        <v>124</v>
      </c>
      <c r="K26" s="1078" t="s">
        <v>74</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1.e-002</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1.e-002</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1.e-002</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1.e-002</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駐車場事業特別会計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2.e-002</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5.e-002</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1.e-002</v>
      </c>
    </row>
    <row r="30" spans="1:11">
      <c r="A30" s="1078" t="str">
        <f>IF('連結実質赤字比率に係る赤字・黒字の構成分析'!C$40="",NA(),'連結実質赤字比率に係る赤字・黒字の構成分析'!C$40)</f>
        <v>戸隠観光施設事業会計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4.e-002</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5.e-002</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6.e-002</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8.e-002</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9.e-002</v>
      </c>
    </row>
    <row r="31" spans="1:11">
      <c r="A31" s="1078" t="str">
        <f>IF('連結実質赤字比率に係る赤字・黒字の構成分析'!C$39="",NA(),'連結実質赤字比率に係る赤字・黒字の構成分析'!C$39)</f>
        <v>介護保険特別会計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0.59</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0.94</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0.79</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0.69</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0.95</v>
      </c>
    </row>
    <row r="32" spans="1:11">
      <c r="A32" s="1078" t="str">
        <f>IF('連結実質赤字比率に係る赤字・黒字の構成分析'!C$38="",NA(),'連結実質赤字比率に係る赤字・黒字の構成分析'!C$38)</f>
        <v>国民健康保険特別会計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1.1299999999999999</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0.74</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0.36</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1.28</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1.25</v>
      </c>
    </row>
    <row r="33" spans="1:16">
      <c r="A33" s="1078" t="str">
        <f>IF('連結実質赤字比率に係る赤字・黒字の構成分析'!C$37="",NA(),'連結実質赤字比率に係る赤字・黒字の構成分析'!C$37)</f>
        <v>産業団地事業会計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1.61</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1.71</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1.8199999999999998</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1.65</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1.65</v>
      </c>
    </row>
    <row r="34" spans="1:16">
      <c r="A34" s="1078" t="str">
        <f>IF('連結実質赤字比率に係る赤字・黒字の構成分析'!C$36="",NA(),'連結実質赤字比率に係る赤字・黒字の構成分析'!C$36)</f>
        <v>一般会計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2.02</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2.5099999999999998</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0.23</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4.99</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4.3600000000000003</v>
      </c>
    </row>
    <row r="35" spans="1:16">
      <c r="A35" s="1078" t="str">
        <f>IF('連結実質赤字比率に係る赤字・黒字の構成分析'!C$35="",NA(),'連結実質赤字比率に係る赤字・黒字の構成分析'!C$35)</f>
        <v>下水道事業会計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6.91</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6.52</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6.07</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5.88</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6.26</v>
      </c>
    </row>
    <row r="36" spans="1:16">
      <c r="A36" s="1078" t="str">
        <f>IF('連結実質赤字比率に係る赤字・黒字の構成分析'!C$34="",NA(),'連結実質赤字比率に係る赤字・黒字の構成分析'!C$34)</f>
        <v>水道事業会計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13.54</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14.3</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15.53</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15.71</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15.93</v>
      </c>
    </row>
    <row r="39" spans="1:16">
      <c r="A39" s="1076" t="s">
        <v>13</v>
      </c>
    </row>
    <row r="40" spans="1:16">
      <c r="A40" s="1079"/>
      <c r="B40" s="1079" t="str">
        <f>'実質公債費比率（分子）の構造'!K$44</f>
        <v>H29</v>
      </c>
      <c r="C40" s="1079"/>
      <c r="D40" s="1079"/>
      <c r="E40" s="1079" t="str">
        <f>'実質公債費比率（分子）の構造'!L$44</f>
        <v>H30</v>
      </c>
      <c r="F40" s="1079"/>
      <c r="G40" s="1079"/>
      <c r="H40" s="1079" t="str">
        <f>'実質公債費比率（分子）の構造'!M$44</f>
        <v>R01</v>
      </c>
      <c r="I40" s="1079"/>
      <c r="J40" s="1079"/>
      <c r="K40" s="1079" t="str">
        <f>'実質公債費比率（分子）の構造'!N$44</f>
        <v>R02</v>
      </c>
      <c r="L40" s="1079"/>
      <c r="M40" s="1079"/>
      <c r="N40" s="1079" t="str">
        <f>'実質公債費比率（分子）の構造'!O$44</f>
        <v>R03</v>
      </c>
      <c r="O40" s="1079"/>
      <c r="P40" s="1079"/>
    </row>
    <row r="41" spans="1:16">
      <c r="A41" s="1079"/>
      <c r="B41" s="1079" t="s">
        <v>125</v>
      </c>
      <c r="C41" s="1079"/>
      <c r="D41" s="1079" t="s">
        <v>127</v>
      </c>
      <c r="E41" s="1079" t="s">
        <v>125</v>
      </c>
      <c r="F41" s="1079"/>
      <c r="G41" s="1079" t="s">
        <v>127</v>
      </c>
      <c r="H41" s="1079" t="s">
        <v>125</v>
      </c>
      <c r="I41" s="1079"/>
      <c r="J41" s="1079" t="s">
        <v>127</v>
      </c>
      <c r="K41" s="1079" t="s">
        <v>125</v>
      </c>
      <c r="L41" s="1079"/>
      <c r="M41" s="1079" t="s">
        <v>127</v>
      </c>
      <c r="N41" s="1079" t="s">
        <v>125</v>
      </c>
      <c r="O41" s="1079"/>
      <c r="P41" s="1079" t="s">
        <v>127</v>
      </c>
    </row>
    <row r="42" spans="1:16">
      <c r="A42" s="1079" t="s">
        <v>129</v>
      </c>
      <c r="B42" s="1079"/>
      <c r="C42" s="1079"/>
      <c r="D42" s="1079">
        <f>'実質公債費比率（分子）の構造'!K$52</f>
        <v>19072</v>
      </c>
      <c r="E42" s="1079"/>
      <c r="F42" s="1079"/>
      <c r="G42" s="1079">
        <f>'実質公債費比率（分子）の構造'!L$52</f>
        <v>19064</v>
      </c>
      <c r="H42" s="1079"/>
      <c r="I42" s="1079"/>
      <c r="J42" s="1079">
        <f>'実質公債費比率（分子）の構造'!M$52</f>
        <v>18838</v>
      </c>
      <c r="K42" s="1079"/>
      <c r="L42" s="1079"/>
      <c r="M42" s="1079">
        <f>'実質公債費比率（分子）の構造'!N$52</f>
        <v>18153</v>
      </c>
      <c r="N42" s="1079"/>
      <c r="O42" s="1079"/>
      <c r="P42" s="1079">
        <f>'実質公債費比率（分子）の構造'!O$52</f>
        <v>18284</v>
      </c>
    </row>
    <row r="43" spans="1:16">
      <c r="A43" s="1079" t="s">
        <v>50</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43</v>
      </c>
      <c r="B44" s="1079">
        <f>'実質公債費比率（分子）の構造'!K$50</f>
        <v>162</v>
      </c>
      <c r="C44" s="1079"/>
      <c r="D44" s="1079"/>
      <c r="E44" s="1079">
        <f>'実質公債費比率（分子）の構造'!L$50</f>
        <v>157</v>
      </c>
      <c r="F44" s="1079"/>
      <c r="G44" s="1079"/>
      <c r="H44" s="1079">
        <f>'実質公債費比率（分子）の構造'!M$50</f>
        <v>132</v>
      </c>
      <c r="I44" s="1079"/>
      <c r="J44" s="1079"/>
      <c r="K44" s="1079">
        <f>'実質公債費比率（分子）の構造'!N$50</f>
        <v>128</v>
      </c>
      <c r="L44" s="1079"/>
      <c r="M44" s="1079"/>
      <c r="N44" s="1079">
        <f>'実質公債費比率（分子）の構造'!O$50</f>
        <v>61</v>
      </c>
      <c r="O44" s="1079"/>
      <c r="P44" s="1079"/>
    </row>
    <row r="45" spans="1:16">
      <c r="A45" s="1079" t="s">
        <v>2</v>
      </c>
      <c r="B45" s="1079">
        <f>'実質公債費比率（分子）の構造'!K$49</f>
        <v>51</v>
      </c>
      <c r="C45" s="1079"/>
      <c r="D45" s="1079"/>
      <c r="E45" s="1079">
        <f>'実質公債費比率（分子）の構造'!L$49</f>
        <v>96</v>
      </c>
      <c r="F45" s="1079"/>
      <c r="G45" s="1079"/>
      <c r="H45" s="1079">
        <f>'実質公債費比率（分子）の構造'!M$49</f>
        <v>460</v>
      </c>
      <c r="I45" s="1079"/>
      <c r="J45" s="1079"/>
      <c r="K45" s="1079">
        <f>'実質公債費比率（分子）の構造'!N$49</f>
        <v>860</v>
      </c>
      <c r="L45" s="1079"/>
      <c r="M45" s="1079"/>
      <c r="N45" s="1079">
        <f>'実質公債費比率（分子）の構造'!O$49</f>
        <v>931</v>
      </c>
      <c r="O45" s="1079"/>
      <c r="P45" s="1079"/>
    </row>
    <row r="46" spans="1:16">
      <c r="A46" s="1079" t="s">
        <v>41</v>
      </c>
      <c r="B46" s="1079">
        <f>'実質公債費比率（分子）の構造'!K$48</f>
        <v>5005</v>
      </c>
      <c r="C46" s="1079"/>
      <c r="D46" s="1079"/>
      <c r="E46" s="1079">
        <f>'実質公債費比率（分子）の構造'!L$48</f>
        <v>4934</v>
      </c>
      <c r="F46" s="1079"/>
      <c r="G46" s="1079"/>
      <c r="H46" s="1079">
        <f>'実質公債費比率（分子）の構造'!M$48</f>
        <v>4880</v>
      </c>
      <c r="I46" s="1079"/>
      <c r="J46" s="1079"/>
      <c r="K46" s="1079">
        <f>'実質公債費比率（分子）の構造'!N$48</f>
        <v>4780</v>
      </c>
      <c r="L46" s="1079"/>
      <c r="M46" s="1079"/>
      <c r="N46" s="1079">
        <f>'実質公債費比率（分子）の構造'!O$48</f>
        <v>4751</v>
      </c>
      <c r="O46" s="1079"/>
      <c r="P46" s="1079"/>
    </row>
    <row r="47" spans="1:16">
      <c r="A47" s="1079" t="s">
        <v>35</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30</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15629</v>
      </c>
      <c r="C49" s="1079"/>
      <c r="D49" s="1079"/>
      <c r="E49" s="1079">
        <f>'実質公債費比率（分子）の構造'!L$45</f>
        <v>15713</v>
      </c>
      <c r="F49" s="1079"/>
      <c r="G49" s="1079"/>
      <c r="H49" s="1079">
        <f>'実質公債費比率（分子）の構造'!M$45</f>
        <v>15965</v>
      </c>
      <c r="I49" s="1079"/>
      <c r="J49" s="1079"/>
      <c r="K49" s="1079">
        <f>'実質公債費比率（分子）の構造'!N$45</f>
        <v>15990</v>
      </c>
      <c r="L49" s="1079"/>
      <c r="M49" s="1079"/>
      <c r="N49" s="1079">
        <f>'実質公債費比率（分子）の構造'!O$45</f>
        <v>16180</v>
      </c>
      <c r="O49" s="1079"/>
      <c r="P49" s="1079"/>
    </row>
    <row r="50" spans="1:16">
      <c r="A50" s="1079" t="s">
        <v>57</v>
      </c>
      <c r="B50" s="1079" t="e">
        <f>NA()</f>
        <v>#N/A</v>
      </c>
      <c r="C50" s="1079">
        <f>IF(ISNUMBER('実質公債費比率（分子）の構造'!K$53),'実質公債費比率（分子）の構造'!K$53,NA())</f>
        <v>1775</v>
      </c>
      <c r="D50" s="1079" t="e">
        <f>NA()</f>
        <v>#N/A</v>
      </c>
      <c r="E50" s="1079" t="e">
        <f>NA()</f>
        <v>#N/A</v>
      </c>
      <c r="F50" s="1079">
        <f>IF(ISNUMBER('実質公債費比率（分子）の構造'!L$53),'実質公債費比率（分子）の構造'!L$53,NA())</f>
        <v>1836</v>
      </c>
      <c r="G50" s="1079" t="e">
        <f>NA()</f>
        <v>#N/A</v>
      </c>
      <c r="H50" s="1079" t="e">
        <f>NA()</f>
        <v>#N/A</v>
      </c>
      <c r="I50" s="1079">
        <f>IF(ISNUMBER('実質公債費比率（分子）の構造'!M$53),'実質公債費比率（分子）の構造'!M$53,NA())</f>
        <v>2599</v>
      </c>
      <c r="J50" s="1079" t="e">
        <f>NA()</f>
        <v>#N/A</v>
      </c>
      <c r="K50" s="1079" t="e">
        <f>NA()</f>
        <v>#N/A</v>
      </c>
      <c r="L50" s="1079">
        <f>IF(ISNUMBER('実質公債費比率（分子）の構造'!N$53),'実質公債費比率（分子）の構造'!N$53,NA())</f>
        <v>3605</v>
      </c>
      <c r="M50" s="1079" t="e">
        <f>NA()</f>
        <v>#N/A</v>
      </c>
      <c r="N50" s="1079" t="e">
        <f>NA()</f>
        <v>#N/A</v>
      </c>
      <c r="O50" s="1079">
        <f>IF(ISNUMBER('実質公債費比率（分子）の構造'!O$53),'実質公債費比率（分子）の構造'!O$53,NA())</f>
        <v>3639</v>
      </c>
      <c r="P50" s="1079" t="e">
        <f>NA()</f>
        <v>#N/A</v>
      </c>
    </row>
    <row r="53" spans="1:16">
      <c r="A53" s="1076" t="s">
        <v>59</v>
      </c>
    </row>
    <row r="54" spans="1:16">
      <c r="A54" s="1078"/>
      <c r="B54" s="1078" t="str">
        <f>'将来負担比率（分子）の構造'!I$40</f>
        <v>H29</v>
      </c>
      <c r="C54" s="1078"/>
      <c r="D54" s="1078"/>
      <c r="E54" s="1078" t="str">
        <f>'将来負担比率（分子）の構造'!J$40</f>
        <v>H30</v>
      </c>
      <c r="F54" s="1078"/>
      <c r="G54" s="1078"/>
      <c r="H54" s="1078" t="str">
        <f>'将来負担比率（分子）の構造'!K$40</f>
        <v>R01</v>
      </c>
      <c r="I54" s="1078"/>
      <c r="J54" s="1078"/>
      <c r="K54" s="1078" t="str">
        <f>'将来負担比率（分子）の構造'!L$40</f>
        <v>R02</v>
      </c>
      <c r="L54" s="1078"/>
      <c r="M54" s="1078"/>
      <c r="N54" s="1078" t="str">
        <f>'将来負担比率（分子）の構造'!M$40</f>
        <v>R03</v>
      </c>
      <c r="O54" s="1078"/>
      <c r="P54" s="1078"/>
    </row>
    <row r="55" spans="1:16">
      <c r="A55" s="1078"/>
      <c r="B55" s="1078" t="s">
        <v>115</v>
      </c>
      <c r="C55" s="1078"/>
      <c r="D55" s="1078" t="s">
        <v>130</v>
      </c>
      <c r="E55" s="1078" t="s">
        <v>115</v>
      </c>
      <c r="F55" s="1078"/>
      <c r="G55" s="1078" t="s">
        <v>130</v>
      </c>
      <c r="H55" s="1078" t="s">
        <v>115</v>
      </c>
      <c r="I55" s="1078"/>
      <c r="J55" s="1078" t="s">
        <v>130</v>
      </c>
      <c r="K55" s="1078" t="s">
        <v>115</v>
      </c>
      <c r="L55" s="1078"/>
      <c r="M55" s="1078" t="s">
        <v>130</v>
      </c>
      <c r="N55" s="1078" t="s">
        <v>115</v>
      </c>
      <c r="O55" s="1078"/>
      <c r="P55" s="1078" t="s">
        <v>130</v>
      </c>
    </row>
    <row r="56" spans="1:16">
      <c r="A56" s="1078" t="s">
        <v>45</v>
      </c>
      <c r="B56" s="1078"/>
      <c r="C56" s="1078"/>
      <c r="D56" s="1078">
        <f>'将来負担比率（分子）の構造'!I$52</f>
        <v>163743</v>
      </c>
      <c r="E56" s="1078"/>
      <c r="F56" s="1078"/>
      <c r="G56" s="1078">
        <f>'将来負担比率（分子）の構造'!J$52</f>
        <v>162553</v>
      </c>
      <c r="H56" s="1078"/>
      <c r="I56" s="1078"/>
      <c r="J56" s="1078">
        <f>'将来負担比率（分子）の構造'!K$52</f>
        <v>158386</v>
      </c>
      <c r="K56" s="1078"/>
      <c r="L56" s="1078"/>
      <c r="M56" s="1078">
        <f>'将来負担比率（分子）の構造'!L$52</f>
        <v>161867</v>
      </c>
      <c r="N56" s="1078"/>
      <c r="O56" s="1078"/>
      <c r="P56" s="1078">
        <f>'将来負担比率（分子）の構造'!M$52</f>
        <v>157590</v>
      </c>
    </row>
    <row r="57" spans="1:16">
      <c r="A57" s="1078" t="s">
        <v>104</v>
      </c>
      <c r="B57" s="1078"/>
      <c r="C57" s="1078"/>
      <c r="D57" s="1078">
        <f>'将来負担比率（分子）の構造'!I$51</f>
        <v>27798</v>
      </c>
      <c r="E57" s="1078"/>
      <c r="F57" s="1078"/>
      <c r="G57" s="1078">
        <f>'将来負担比率（分子）の構造'!J$51</f>
        <v>28837</v>
      </c>
      <c r="H57" s="1078"/>
      <c r="I57" s="1078"/>
      <c r="J57" s="1078">
        <f>'将来負担比率（分子）の構造'!K$51</f>
        <v>28039</v>
      </c>
      <c r="K57" s="1078"/>
      <c r="L57" s="1078"/>
      <c r="M57" s="1078">
        <f>'将来負担比率（分子）の構造'!L$51</f>
        <v>26342</v>
      </c>
      <c r="N57" s="1078"/>
      <c r="O57" s="1078"/>
      <c r="P57" s="1078">
        <f>'将来負担比率（分子）の構造'!M$51</f>
        <v>25211</v>
      </c>
    </row>
    <row r="58" spans="1:16">
      <c r="A58" s="1078" t="s">
        <v>101</v>
      </c>
      <c r="B58" s="1078"/>
      <c r="C58" s="1078"/>
      <c r="D58" s="1078">
        <f>'将来負担比率（分子）の構造'!I$50</f>
        <v>26172</v>
      </c>
      <c r="E58" s="1078"/>
      <c r="F58" s="1078"/>
      <c r="G58" s="1078">
        <f>'将来負担比率（分子）の構造'!J$50</f>
        <v>26492</v>
      </c>
      <c r="H58" s="1078"/>
      <c r="I58" s="1078"/>
      <c r="J58" s="1078">
        <f>'将来負担比率（分子）の構造'!K$50</f>
        <v>25329</v>
      </c>
      <c r="K58" s="1078"/>
      <c r="L58" s="1078"/>
      <c r="M58" s="1078">
        <f>'将来負担比率（分子）の構造'!L$50</f>
        <v>27732</v>
      </c>
      <c r="N58" s="1078"/>
      <c r="O58" s="1078"/>
      <c r="P58" s="1078">
        <f>'将来負担比率（分子）の構造'!M$50</f>
        <v>34148</v>
      </c>
    </row>
    <row r="59" spans="1:16">
      <c r="A59" s="1078" t="s">
        <v>97</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91</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83</v>
      </c>
      <c r="B61" s="1078">
        <f>'将来負担比率（分子）の構造'!I$46</f>
        <v>907</v>
      </c>
      <c r="C61" s="1078"/>
      <c r="D61" s="1078"/>
      <c r="E61" s="1078">
        <f>'将来負担比率（分子）の構造'!J$46</f>
        <v>1467</v>
      </c>
      <c r="F61" s="1078"/>
      <c r="G61" s="1078"/>
      <c r="H61" s="1078">
        <f>'将来負担比率（分子）の構造'!K$46</f>
        <v>1144</v>
      </c>
      <c r="I61" s="1078"/>
      <c r="J61" s="1078"/>
      <c r="K61" s="1078">
        <f>'将来負担比率（分子）の構造'!L$46</f>
        <v>1059</v>
      </c>
      <c r="L61" s="1078"/>
      <c r="M61" s="1078"/>
      <c r="N61" s="1078">
        <f>'将来負担比率（分子）の構造'!M$46</f>
        <v>1169</v>
      </c>
      <c r="O61" s="1078"/>
      <c r="P61" s="1078"/>
    </row>
    <row r="62" spans="1:16">
      <c r="A62" s="1078" t="s">
        <v>84</v>
      </c>
      <c r="B62" s="1078">
        <f>'将来負担比率（分子）の構造'!I$45</f>
        <v>22796</v>
      </c>
      <c r="C62" s="1078"/>
      <c r="D62" s="1078"/>
      <c r="E62" s="1078">
        <f>'将来負担比率（分子）の構造'!J$45</f>
        <v>22262</v>
      </c>
      <c r="F62" s="1078"/>
      <c r="G62" s="1078"/>
      <c r="H62" s="1078">
        <f>'将来負担比率（分子）の構造'!K$45</f>
        <v>22084</v>
      </c>
      <c r="I62" s="1078"/>
      <c r="J62" s="1078"/>
      <c r="K62" s="1078">
        <f>'将来負担比率（分子）の構造'!L$45</f>
        <v>22507</v>
      </c>
      <c r="L62" s="1078"/>
      <c r="M62" s="1078"/>
      <c r="N62" s="1078">
        <f>'将来負担比率（分子）の構造'!M$45</f>
        <v>22629</v>
      </c>
      <c r="O62" s="1078"/>
      <c r="P62" s="1078"/>
    </row>
    <row r="63" spans="1:16">
      <c r="A63" s="1078" t="s">
        <v>82</v>
      </c>
      <c r="B63" s="1078">
        <f>'将来負担比率（分子）の構造'!I$44</f>
        <v>4895</v>
      </c>
      <c r="C63" s="1078"/>
      <c r="D63" s="1078"/>
      <c r="E63" s="1078">
        <f>'将来負担比率（分子）の構造'!J$44</f>
        <v>10935</v>
      </c>
      <c r="F63" s="1078"/>
      <c r="G63" s="1078"/>
      <c r="H63" s="1078">
        <f>'将来負担比率（分子）の構造'!K$44</f>
        <v>11755</v>
      </c>
      <c r="I63" s="1078"/>
      <c r="J63" s="1078"/>
      <c r="K63" s="1078">
        <f>'将来負担比率（分子）の構造'!L$44</f>
        <v>12894</v>
      </c>
      <c r="L63" s="1078"/>
      <c r="M63" s="1078"/>
      <c r="N63" s="1078">
        <f>'将来負担比率（分子）の構造'!M$44</f>
        <v>14107</v>
      </c>
      <c r="O63" s="1078"/>
      <c r="P63" s="1078"/>
    </row>
    <row r="64" spans="1:16">
      <c r="A64" s="1078" t="s">
        <v>80</v>
      </c>
      <c r="B64" s="1078">
        <f>'将来負担比率（分子）の構造'!I$43</f>
        <v>55512</v>
      </c>
      <c r="C64" s="1078"/>
      <c r="D64" s="1078"/>
      <c r="E64" s="1078">
        <f>'将来負担比率（分子）の構造'!J$43</f>
        <v>52015</v>
      </c>
      <c r="F64" s="1078"/>
      <c r="G64" s="1078"/>
      <c r="H64" s="1078">
        <f>'将来負担比率（分子）の構造'!K$43</f>
        <v>48548</v>
      </c>
      <c r="I64" s="1078"/>
      <c r="J64" s="1078"/>
      <c r="K64" s="1078">
        <f>'将来負担比率（分子）の構造'!L$43</f>
        <v>46362</v>
      </c>
      <c r="L64" s="1078"/>
      <c r="M64" s="1078"/>
      <c r="N64" s="1078">
        <f>'将来負担比率（分子）の構造'!M$43</f>
        <v>44642</v>
      </c>
      <c r="O64" s="1078"/>
      <c r="P64" s="1078"/>
    </row>
    <row r="65" spans="1:16">
      <c r="A65" s="1078" t="s">
        <v>79</v>
      </c>
      <c r="B65" s="1078">
        <f>'将来負担比率（分子）の構造'!I$42</f>
        <v>4632</v>
      </c>
      <c r="C65" s="1078"/>
      <c r="D65" s="1078"/>
      <c r="E65" s="1078">
        <f>'将来負担比率（分子）の構造'!J$42</f>
        <v>4411</v>
      </c>
      <c r="F65" s="1078"/>
      <c r="G65" s="1078"/>
      <c r="H65" s="1078">
        <f>'将来負担比率（分子）の構造'!K$42</f>
        <v>4617</v>
      </c>
      <c r="I65" s="1078"/>
      <c r="J65" s="1078"/>
      <c r="K65" s="1078">
        <f>'将来負担比率（分子）の構造'!L$42</f>
        <v>4323</v>
      </c>
      <c r="L65" s="1078"/>
      <c r="M65" s="1078"/>
      <c r="N65" s="1078">
        <f>'将来負担比率（分子）の構造'!M$42</f>
        <v>3956</v>
      </c>
      <c r="O65" s="1078"/>
      <c r="P65" s="1078"/>
    </row>
    <row r="66" spans="1:16">
      <c r="A66" s="1078" t="s">
        <v>72</v>
      </c>
      <c r="B66" s="1078">
        <f>'将来負担比率（分子）の構造'!I$41</f>
        <v>162233</v>
      </c>
      <c r="C66" s="1078"/>
      <c r="D66" s="1078"/>
      <c r="E66" s="1078">
        <f>'将来負担比率（分子）の構造'!J$41</f>
        <v>158797</v>
      </c>
      <c r="F66" s="1078"/>
      <c r="G66" s="1078"/>
      <c r="H66" s="1078">
        <f>'将来負担比率（分子）の構造'!K$41</f>
        <v>160273</v>
      </c>
      <c r="I66" s="1078"/>
      <c r="J66" s="1078"/>
      <c r="K66" s="1078">
        <f>'将来負担比率（分子）の構造'!L$41</f>
        <v>160516</v>
      </c>
      <c r="L66" s="1078"/>
      <c r="M66" s="1078"/>
      <c r="N66" s="1078">
        <f>'将来負担比率（分子）の構造'!M$41</f>
        <v>156024</v>
      </c>
      <c r="O66" s="1078"/>
      <c r="P66" s="1078"/>
    </row>
    <row r="67" spans="1:16">
      <c r="A67" s="1078" t="s">
        <v>106</v>
      </c>
      <c r="B67" s="1078" t="e">
        <f>NA()</f>
        <v>#N/A</v>
      </c>
      <c r="C67" s="1078">
        <f>IF(ISNUMBER('将来負担比率（分子）の構造'!I$53),IF('将来負担比率（分子）の構造'!I$53&lt;0,0,'将来負担比率（分子）の構造'!I$53),NA())</f>
        <v>33262</v>
      </c>
      <c r="D67" s="1078" t="e">
        <f>NA()</f>
        <v>#N/A</v>
      </c>
      <c r="E67" s="1078" t="e">
        <f>NA()</f>
        <v>#N/A</v>
      </c>
      <c r="F67" s="1078">
        <f>IF(ISNUMBER('将来負担比率（分子）の構造'!J$53),IF('将来負担比率（分子）の構造'!J$53&lt;0,0,'将来負担比率（分子）の構造'!J$53),NA())</f>
        <v>32006</v>
      </c>
      <c r="G67" s="1078" t="e">
        <f>NA()</f>
        <v>#N/A</v>
      </c>
      <c r="H67" s="1078" t="e">
        <f>NA()</f>
        <v>#N/A</v>
      </c>
      <c r="I67" s="1078">
        <f>IF(ISNUMBER('将来負担比率（分子）の構造'!K$53),IF('将来負担比率（分子）の構造'!K$53&lt;0,0,'将来負担比率（分子）の構造'!K$53),NA())</f>
        <v>36666</v>
      </c>
      <c r="J67" s="1078" t="e">
        <f>NA()</f>
        <v>#N/A</v>
      </c>
      <c r="K67" s="1078" t="e">
        <f>NA()</f>
        <v>#N/A</v>
      </c>
      <c r="L67" s="1078">
        <f>IF(ISNUMBER('将来負担比率（分子）の構造'!L$53),IF('将来負担比率（分子）の構造'!L$53&lt;0,0,'将来負担比率（分子）の構造'!L$53),NA())</f>
        <v>31719</v>
      </c>
      <c r="M67" s="1078" t="e">
        <f>NA()</f>
        <v>#N/A</v>
      </c>
      <c r="N67" s="1078" t="e">
        <f>NA()</f>
        <v>#N/A</v>
      </c>
      <c r="O67" s="1078">
        <f>IF(ISNUMBER('将来負担比率（分子）の構造'!M$53),IF('将来負担比率（分子）の構造'!M$53&lt;0,0,'将来負担比率（分子）の構造'!M$53),NA())</f>
        <v>25578</v>
      </c>
      <c r="P67" s="1078" t="e">
        <f>NA()</f>
        <v>#N/A</v>
      </c>
    </row>
    <row r="70" spans="1:16">
      <c r="A70" s="1081" t="s">
        <v>131</v>
      </c>
      <c r="B70" s="1081"/>
      <c r="C70" s="1081"/>
      <c r="D70" s="1081"/>
      <c r="E70" s="1081"/>
      <c r="F70" s="1081"/>
    </row>
    <row r="71" spans="1:16">
      <c r="A71" s="1080"/>
      <c r="B71" s="1080" t="str">
        <f>基金残高に係る経年分析!F54</f>
        <v>R01</v>
      </c>
      <c r="C71" s="1080" t="str">
        <f>基金残高に係る経年分析!G54</f>
        <v>R02</v>
      </c>
      <c r="D71" s="1080" t="str">
        <f>基金残高に係る経年分析!H54</f>
        <v>R03</v>
      </c>
    </row>
    <row r="72" spans="1:16">
      <c r="A72" s="1080" t="s">
        <v>132</v>
      </c>
      <c r="B72" s="1082">
        <f>基金残高に係る経年分析!F55</f>
        <v>13408</v>
      </c>
      <c r="C72" s="1082">
        <f>基金残高に係る経年分析!G55</f>
        <v>13535</v>
      </c>
      <c r="D72" s="1082">
        <f>基金残高に係る経年分析!H55</f>
        <v>15772</v>
      </c>
    </row>
    <row r="73" spans="1:16">
      <c r="A73" s="1080" t="s">
        <v>133</v>
      </c>
      <c r="B73" s="1082">
        <f>基金残高に係る経年分析!F56</f>
        <v>4073</v>
      </c>
      <c r="C73" s="1082">
        <f>基金残高に係る経年分析!G56</f>
        <v>4076</v>
      </c>
      <c r="D73" s="1082">
        <f>基金残高に係る経年分析!H56</f>
        <v>7503</v>
      </c>
    </row>
    <row r="74" spans="1:16">
      <c r="A74" s="1080" t="s">
        <v>135</v>
      </c>
      <c r="B74" s="1082">
        <f>基金残高に係る経年分析!F57</f>
        <v>13781</v>
      </c>
      <c r="C74" s="1082">
        <f>基金残高に係る経年分析!G57</f>
        <v>13886</v>
      </c>
      <c r="D74" s="1082">
        <f>基金残高に係る経年分析!H57</f>
        <v>15046</v>
      </c>
    </row>
  </sheetData>
  <sheetProtection algorithmName="SHA-512" hashValue="6Vv/3LKG5c1tJ8JhTiMi1Kf5xoRSrMcTntNrhr0pV607BomE/pvBoMIe8HJHeHYe+hFZb7HJ+lwpui/8Bwmr2w==" saltValue="SXyjlk+3AkQ7/TU5wX6ox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亜綾</cp:lastModifiedBy>
  <cp:lastPrinted>2023-03-24T08:57:55Z</cp:lastPrinted>
  <dcterms:created xsi:type="dcterms:W3CDTF">2023-02-20T05:14:21Z</dcterms:created>
  <dcterms:modified xsi:type="dcterms:W3CDTF">2024-07-01T02:41:27Z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2024-07-01T02:41:27Z</vt:filetime>
  </property>
</Properties>
</file>