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062000市民税課$\60 市県民税申告\05 申告書\01 申告書庶務\申告書庶務\R6年度\ホームページ掲載用\"/>
    </mc:Choice>
  </mc:AlternateContent>
  <bookViews>
    <workbookView xWindow="600" yWindow="480" windowWidth="19860" windowHeight="7485" tabRatio="834"/>
  </bookViews>
  <sheets>
    <sheet name="記入に当たってご覧ください" sheetId="5" r:id="rId1"/>
    <sheet name="収支内訳書（農業所得用）" sheetId="10" r:id="rId2"/>
    <sheet name="農業所得用収支状況記録表" sheetId="9" r:id="rId3"/>
    <sheet name="収支内訳書（営業所得用）" sheetId="7" r:id="rId4"/>
    <sheet name="収支内訳書（不動産所得用）" sheetId="8" r:id="rId5"/>
    <sheet name="Parameta" sheetId="11" state="hidden" r:id="rId6"/>
  </sheets>
  <definedNames>
    <definedName name="_xlnm.Print_Area" localSheetId="3">'収支内訳書（営業所得用）'!$A$1:$DB$173</definedName>
    <definedName name="_xlnm.Print_Area" localSheetId="1">'収支内訳書（農業所得用）'!$A$1:$DB$174</definedName>
    <definedName name="_xlnm.Print_Area" localSheetId="4">'収支内訳書（不動産所得用）'!$A$1:$DB$166</definedName>
    <definedName name="_xlnm.Print_Area" localSheetId="2">農業所得用収支状況記録表!$A$1:$AE$42</definedName>
    <definedName name="入力範囲">'収支内訳書（農業所得用）'!$G$3:$I$7,'収支内訳書（農業所得用）'!$Q$8:$BH$13,'収支内訳書（農業所得用）'!$BP$8:$CR$13,'収支内訳書（農業所得用）'!$R$14:$BH$17,'収支内訳書（農業所得用）'!$BP$14:$CH$17,'収支内訳書（農業所得用）'!$CK$14:$CN$17,'収支内訳書（農業所得用）'!$CQ$14:$CT$17,'収支内訳書（農業所得用）'!#REF!,'収支内訳書（農業所得用）'!#REF!,'収支内訳書（農業所得用）'!$U$27:$AG$35,'収支内訳書（農業所得用）'!$U$39:$AG$44,'収支内訳書（農業所得用）'!$U$48:$AG$62,'収支内訳書（農業所得用）'!$BC$27:$BP$62,'収支内訳書（農業所得用）'!$CL$27:$CX$32,'収支内訳書（農業所得用）'!$BW$33:$CH$35,'収支内訳書（農業所得用）'!$CL$33:$CX$35,'収支内訳書（農業所得用）'!$BW$36:$CH$38,'収支内訳書（農業所得用）'!$CL$36:$CX$38,'収支内訳書（農業所得用）'!$BW$39:$CH$41,'収支内訳書（農業所得用）'!$CL$39:$CX$44,'収支内訳書（農業所得用）'!$CL$54:$CX$59,'収支内訳書（農業所得用）'!$F$77:$BV$88,'収支内訳書（農業所得用）'!$BZ$73:$DA$76,'収支内訳書（農業所得用）'!$BZ$77:$DA$80,'収支内訳書（農業所得用）'!$BZ$81:$DA$84,'収支内訳書（農業所得用）'!$BZ$85:$DA$88,'収支内訳書（農業所得用）'!$C$106:$DA$113,'収支内訳書（農業所得用）'!$C$121:$BY$124,'収支内訳書（農業所得用）'!$CA$121:$CD$124,'収支内訳書（農業所得用）'!$CF$121:$DA$124,'収支内訳書（農業所得用）'!$C$125:$BY$128,'収支内訳書（農業所得用）'!$CA$125:$CD$128,'収支内訳書（農業所得用）'!$CF$125:$DA$128,'収支内訳書（農業所得用）'!$C$135:$S$138,'収支内訳書（農業所得用）'!$U$135:$BK$138,'収支内訳書（農業所得用）'!$BO$135:$CE$138,'収支内訳書（農業所得用）'!$CS$135:$DA$138,'収支内訳書（農業所得用）'!$C$139:$S$142,'収支内訳書（農業所得用）'!$U$139:$BK$142,'収支内訳書（農業所得用）'!$BO$139:$CE$142,'収支内訳書（農業所得用）'!$CS$139:$DA$142,'収支内訳書（農業所得用）'!$C$143:$S$146,'収支内訳書（農業所得用）'!$U$143:$BK$146,'収支内訳書（農業所得用）'!$BO$143:$CE$146,'収支内訳書（農業所得用）'!$CS$143:$DA$146,'収支内訳書（農業所得用）'!$C$155:$S$158,'収支内訳書（農業所得用）'!$U$155:$BK$158,'収支内訳書（農業所得用）'!$BO$155:$CE$158,'収支内訳書（農業所得用）'!$CS$155:$DA$158,'収支内訳書（農業所得用）'!$C$164:$BS$167,'収支内訳書（農業所得用）'!$BV$164:$BZ$167,'収支内訳書（農業所得用）'!$CC$164:$DA$167,'収支内訳書（農業所得用）'!$C$168:$BS$171,'収支内訳書（農業所得用）'!$BV$168:$BZ$171,'収支内訳書（農業所得用）'!$CC$168:$DA$171,'収支内訳書（農業所得用）'!$G$3:$I$7</definedName>
  </definedNames>
  <calcPr calcId="162913"/>
</workbook>
</file>

<file path=xl/calcChain.xml><?xml version="1.0" encoding="utf-8"?>
<calcChain xmlns="http://schemas.openxmlformats.org/spreadsheetml/2006/main">
  <c r="A3" i="11" l="1"/>
  <c r="A9" i="11"/>
  <c r="A8" i="11"/>
  <c r="A7" i="11"/>
  <c r="A6" i="11"/>
  <c r="A5" i="11"/>
  <c r="A4" i="11"/>
  <c r="D2" i="11"/>
  <c r="B3" i="11" l="1"/>
  <c r="G2" i="11"/>
  <c r="CJ73" i="7"/>
  <c r="D3" i="11" l="1"/>
  <c r="F3" i="11" s="1"/>
  <c r="B4" i="11"/>
  <c r="C3" i="11"/>
  <c r="D4" i="11" l="1"/>
  <c r="J3" i="11"/>
  <c r="H3" i="11"/>
  <c r="I3" i="11"/>
  <c r="G3" i="11"/>
  <c r="E3" i="11"/>
  <c r="C4" i="11"/>
  <c r="B5" i="11"/>
  <c r="CL48" i="7"/>
  <c r="I42" i="9"/>
  <c r="E42" i="9"/>
  <c r="G34" i="9"/>
  <c r="I34" i="9"/>
  <c r="K34" i="9"/>
  <c r="M34" i="9"/>
  <c r="O34" i="9"/>
  <c r="Q34" i="9"/>
  <c r="S34" i="9"/>
  <c r="U34" i="9"/>
  <c r="W34" i="9"/>
  <c r="Y34" i="9"/>
  <c r="AA34" i="9"/>
  <c r="G35" i="9"/>
  <c r="I35" i="9"/>
  <c r="K35" i="9"/>
  <c r="M35" i="9"/>
  <c r="O35" i="9"/>
  <c r="Q35" i="9"/>
  <c r="S35" i="9"/>
  <c r="U35" i="9"/>
  <c r="W35" i="9"/>
  <c r="Y35" i="9"/>
  <c r="AA35" i="9"/>
  <c r="E35" i="9"/>
  <c r="E34" i="9"/>
  <c r="AD4" i="9"/>
  <c r="AD5" i="9"/>
  <c r="AD6" i="9"/>
  <c r="AD8" i="9"/>
  <c r="AD9" i="9"/>
  <c r="AD11" i="9"/>
  <c r="AD12" i="9"/>
  <c r="AD13" i="9"/>
  <c r="AD14" i="9"/>
  <c r="AD15" i="9"/>
  <c r="AD16" i="9"/>
  <c r="AD17" i="9"/>
  <c r="AD18" i="9"/>
  <c r="AD19" i="9"/>
  <c r="AD20" i="9"/>
  <c r="AD21" i="9"/>
  <c r="AD22" i="9"/>
  <c r="AD23" i="9"/>
  <c r="AD24" i="9"/>
  <c r="AD25" i="9"/>
  <c r="AD26" i="9"/>
  <c r="AD27" i="9"/>
  <c r="AD28" i="9"/>
  <c r="AD29" i="9"/>
  <c r="AD30" i="9"/>
  <c r="AD31" i="9"/>
  <c r="AD32" i="9"/>
  <c r="AD33" i="9"/>
  <c r="AD3" i="9"/>
  <c r="AA10" i="9"/>
  <c r="I10" i="9"/>
  <c r="K10" i="9"/>
  <c r="M10" i="9"/>
  <c r="O10" i="9"/>
  <c r="Q10" i="9"/>
  <c r="S10" i="9"/>
  <c r="U10" i="9"/>
  <c r="Y10" i="9"/>
  <c r="AA7" i="9"/>
  <c r="G7" i="9"/>
  <c r="G10" i="9" s="1"/>
  <c r="I7" i="9"/>
  <c r="K7" i="9"/>
  <c r="M7" i="9"/>
  <c r="O7" i="9"/>
  <c r="Q7" i="9"/>
  <c r="S7" i="9"/>
  <c r="U7" i="9"/>
  <c r="W7" i="9"/>
  <c r="W10" i="9" s="1"/>
  <c r="Y7" i="9"/>
  <c r="E7" i="9"/>
  <c r="E10" i="9" s="1"/>
  <c r="CQ80" i="8"/>
  <c r="CC80" i="8"/>
  <c r="CJ82" i="7"/>
  <c r="CO89" i="10"/>
  <c r="BN89" i="10"/>
  <c r="AW89" i="10"/>
  <c r="AG89" i="10"/>
  <c r="V89" i="10"/>
  <c r="P89" i="10"/>
  <c r="AD10" i="9" l="1"/>
  <c r="AD7" i="9"/>
  <c r="F4" i="11"/>
  <c r="BK3" i="8" s="1"/>
  <c r="J4" i="11"/>
  <c r="H4" i="11"/>
  <c r="BR124" i="8" s="1"/>
  <c r="I4" i="11"/>
  <c r="CH124" i="8" s="1"/>
  <c r="E4" i="11"/>
  <c r="J3" i="8" s="1"/>
  <c r="G4" i="11"/>
  <c r="BJ124" i="8" s="1"/>
  <c r="B6" i="11"/>
  <c r="D5" i="11"/>
  <c r="C5" i="11"/>
  <c r="AD34" i="9"/>
  <c r="AD35" i="9"/>
  <c r="CH143" i="8"/>
  <c r="CH139" i="8"/>
  <c r="CH150" i="7"/>
  <c r="CH146" i="7"/>
  <c r="CH143" i="10"/>
  <c r="CH151" i="10"/>
  <c r="CH147" i="10"/>
  <c r="U36" i="10"/>
  <c r="U45" i="10" s="1"/>
  <c r="CH132" i="10" l="1"/>
  <c r="J5" i="11"/>
  <c r="J1" i="9" s="1"/>
  <c r="F5" i="11"/>
  <c r="BK3" i="10" s="1"/>
  <c r="I5" i="11"/>
  <c r="G5" i="11"/>
  <c r="BJ132" i="10" s="1"/>
  <c r="H5" i="11"/>
  <c r="BR132" i="10" s="1"/>
  <c r="E5" i="11"/>
  <c r="J3" i="10" s="1"/>
  <c r="D6" i="11"/>
  <c r="C6" i="11"/>
  <c r="B7" i="11"/>
  <c r="CH154" i="7"/>
  <c r="CL45" i="10"/>
  <c r="J6" i="11" l="1"/>
  <c r="F6" i="11"/>
  <c r="I6" i="11"/>
  <c r="G6" i="11"/>
  <c r="H6" i="11"/>
  <c r="E6" i="11"/>
  <c r="D7" i="11"/>
  <c r="C7" i="11"/>
  <c r="B8" i="11"/>
  <c r="CL31" i="8"/>
  <c r="J7" i="11" l="1"/>
  <c r="F7" i="11"/>
  <c r="I7" i="11"/>
  <c r="G7" i="11"/>
  <c r="H7" i="11"/>
  <c r="E7" i="11"/>
  <c r="D8" i="11"/>
  <c r="C8" i="11"/>
  <c r="B9" i="11"/>
  <c r="CH147" i="8"/>
  <c r="CH135" i="8"/>
  <c r="CH131" i="8"/>
  <c r="CH127" i="8"/>
  <c r="CH142" i="7"/>
  <c r="CH138" i="7"/>
  <c r="CH134" i="7"/>
  <c r="J8" i="11" l="1"/>
  <c r="F8" i="11"/>
  <c r="I8" i="11"/>
  <c r="G8" i="11"/>
  <c r="H8" i="11"/>
  <c r="E8" i="11"/>
  <c r="D9" i="11"/>
  <c r="B3" i="7" s="1"/>
  <c r="C9" i="11"/>
  <c r="CL35" i="8"/>
  <c r="CL45" i="7"/>
  <c r="U36" i="7"/>
  <c r="CH155" i="10"/>
  <c r="CH139" i="10"/>
  <c r="CH135" i="10"/>
  <c r="CL48" i="10"/>
  <c r="CL51" i="10" s="1"/>
  <c r="J9" i="11" l="1"/>
  <c r="F9" i="11"/>
  <c r="BK3" i="7" s="1"/>
  <c r="I9" i="11"/>
  <c r="CH131" i="7" s="1"/>
  <c r="G9" i="11"/>
  <c r="BJ131" i="7" s="1"/>
  <c r="H9" i="11"/>
  <c r="BR131" i="7" s="1"/>
  <c r="E9" i="11"/>
  <c r="J3" i="7" s="1"/>
  <c r="CL60" i="10"/>
  <c r="B3" i="10" l="1"/>
  <c r="B3" i="8"/>
  <c r="U39" i="8"/>
  <c r="CL39" i="8" s="1"/>
  <c r="CL51" i="8" s="1"/>
  <c r="U48" i="7"/>
  <c r="CL51" i="7" l="1"/>
  <c r="CL60" i="7" s="1"/>
</calcChain>
</file>

<file path=xl/comments1.xml><?xml version="1.0" encoding="utf-8"?>
<comments xmlns="http://schemas.openxmlformats.org/spreadsheetml/2006/main">
  <authors>
    <author>Administrator</author>
  </authors>
  <commentList>
    <comment ref="G3" authorId="0" shapeId="0">
      <text>
        <r>
          <rPr>
            <b/>
            <sz val="9"/>
            <color indexed="81"/>
            <rFont val="ＭＳ Ｐゴシック"/>
            <family val="3"/>
            <charset val="128"/>
          </rPr>
          <t>申告する年度を必ず選択してください。</t>
        </r>
      </text>
    </comment>
  </commentList>
</comments>
</file>

<file path=xl/comments2.xml><?xml version="1.0" encoding="utf-8"?>
<comments xmlns="http://schemas.openxmlformats.org/spreadsheetml/2006/main">
  <authors>
    <author>Administrator</author>
  </authors>
  <commentList>
    <comment ref="G3" authorId="0" shapeId="0">
      <text>
        <r>
          <rPr>
            <b/>
            <sz val="9"/>
            <color indexed="81"/>
            <rFont val="ＭＳ Ｐゴシック"/>
            <family val="3"/>
            <charset val="128"/>
          </rPr>
          <t>申告する年度を必ず選択してください。</t>
        </r>
      </text>
    </comment>
  </commentList>
</comments>
</file>

<file path=xl/comments3.xml><?xml version="1.0" encoding="utf-8"?>
<comments xmlns="http://schemas.openxmlformats.org/spreadsheetml/2006/main">
  <authors>
    <author>Administrator</author>
  </authors>
  <commentList>
    <comment ref="G3" authorId="0" shapeId="0">
      <text>
        <r>
          <rPr>
            <b/>
            <sz val="9"/>
            <color indexed="81"/>
            <rFont val="ＭＳ Ｐゴシック"/>
            <family val="3"/>
            <charset val="128"/>
          </rPr>
          <t>申告する年度を必ず選択してください。</t>
        </r>
      </text>
    </comment>
  </commentList>
</comments>
</file>

<file path=xl/sharedStrings.xml><?xml version="1.0" encoding="utf-8"?>
<sst xmlns="http://schemas.openxmlformats.org/spreadsheetml/2006/main" count="660" uniqueCount="421">
  <si>
    <t>専従者控除(給与)額</t>
    <rPh sb="0" eb="3">
      <t>センジュウシャ</t>
    </rPh>
    <rPh sb="3" eb="5">
      <t>コウジョ</t>
    </rPh>
    <rPh sb="6" eb="8">
      <t>キュウヨ</t>
    </rPh>
    <rPh sb="9" eb="10">
      <t>ガク</t>
    </rPh>
    <phoneticPr fontId="1"/>
  </si>
  <si>
    <t>生 年 月 日</t>
    <rPh sb="0" eb="1">
      <t>ショウ</t>
    </rPh>
    <rPh sb="2" eb="3">
      <t>トシ</t>
    </rPh>
    <rPh sb="4" eb="5">
      <t>ツキ</t>
    </rPh>
    <rPh sb="6" eb="7">
      <t>ヒ</t>
    </rPh>
    <phoneticPr fontId="1"/>
  </si>
  <si>
    <t>続柄</t>
    <rPh sb="0" eb="1">
      <t>ツヅ</t>
    </rPh>
    <rPh sb="1" eb="2">
      <t>ガラ</t>
    </rPh>
    <phoneticPr fontId="1"/>
  </si>
  <si>
    <t>氏　　名</t>
    <rPh sb="0" eb="1">
      <t>シ</t>
    </rPh>
    <rPh sb="3" eb="4">
      <t>メイ</t>
    </rPh>
    <phoneticPr fontId="1"/>
  </si>
  <si>
    <t>事業専従者の氏名等</t>
    <rPh sb="0" eb="2">
      <t>ジギョウ</t>
    </rPh>
    <rPh sb="2" eb="5">
      <t>センジュウシャ</t>
    </rPh>
    <rPh sb="6" eb="9">
      <t>シメイトウ</t>
    </rPh>
    <phoneticPr fontId="1"/>
  </si>
  <si>
    <t>摘　　　要</t>
    <rPh sb="0" eb="1">
      <t>テキ</t>
    </rPh>
    <rPh sb="4" eb="5">
      <t>ヨウ</t>
    </rPh>
    <phoneticPr fontId="1"/>
  </si>
  <si>
    <t>Ｆ</t>
    <phoneticPr fontId="1"/>
  </si>
  <si>
    <t>償却率</t>
    <rPh sb="0" eb="2">
      <t>ショウキャク</t>
    </rPh>
    <rPh sb="2" eb="3">
      <t>リツ</t>
    </rPh>
    <phoneticPr fontId="1"/>
  </si>
  <si>
    <t>Ｃ</t>
    <phoneticPr fontId="1"/>
  </si>
  <si>
    <t>耐用年数</t>
    <rPh sb="0" eb="2">
      <t>タイヨウ</t>
    </rPh>
    <rPh sb="2" eb="4">
      <t>ネンスウ</t>
    </rPh>
    <phoneticPr fontId="1"/>
  </si>
  <si>
    <t>取 得 価 格</t>
    <phoneticPr fontId="1"/>
  </si>
  <si>
    <t xml:space="preserve">Ａ </t>
    <phoneticPr fontId="1"/>
  </si>
  <si>
    <t>減価償却費の内訳</t>
    <rPh sb="4" eb="5">
      <t>ヒ</t>
    </rPh>
    <phoneticPr fontId="1"/>
  </si>
  <si>
    <t>住　　　　所</t>
    <rPh sb="0" eb="1">
      <t>ジュウ</t>
    </rPh>
    <rPh sb="5" eb="6">
      <t>ショ</t>
    </rPh>
    <phoneticPr fontId="1"/>
  </si>
  <si>
    <t>氏 名(名 称)</t>
    <rPh sb="0" eb="1">
      <t>シ</t>
    </rPh>
    <rPh sb="2" eb="3">
      <t>メイ</t>
    </rPh>
    <rPh sb="4" eb="5">
      <t>ナ</t>
    </rPh>
    <rPh sb="6" eb="7">
      <t>ショウ</t>
    </rPh>
    <phoneticPr fontId="1"/>
  </si>
  <si>
    <t>支払金額</t>
    <rPh sb="0" eb="2">
      <t>シハライ</t>
    </rPh>
    <rPh sb="2" eb="4">
      <t>キンガク</t>
    </rPh>
    <phoneticPr fontId="1"/>
  </si>
  <si>
    <t>雇　　　　　　　　　人</t>
    <rPh sb="0" eb="1">
      <t>ヤト</t>
    </rPh>
    <rPh sb="10" eb="11">
      <t>ニン</t>
    </rPh>
    <phoneticPr fontId="1"/>
  </si>
  <si>
    <t>必 要 経 費
算 入 額</t>
    <rPh sb="0" eb="1">
      <t>ヒツ</t>
    </rPh>
    <rPh sb="2" eb="3">
      <t>ヨウ</t>
    </rPh>
    <rPh sb="4" eb="5">
      <t>キョウ</t>
    </rPh>
    <rPh sb="6" eb="7">
      <t>ヒ</t>
    </rPh>
    <rPh sb="8" eb="9">
      <t>サン</t>
    </rPh>
    <rPh sb="10" eb="11">
      <t>イリ</t>
    </rPh>
    <rPh sb="12" eb="13">
      <t>ガク</t>
    </rPh>
    <phoneticPr fontId="1"/>
  </si>
  <si>
    <t>支　　　　　払　　　　　先</t>
    <rPh sb="0" eb="1">
      <t>ササ</t>
    </rPh>
    <rPh sb="6" eb="7">
      <t>バライ</t>
    </rPh>
    <rPh sb="12" eb="13">
      <t>サキ</t>
    </rPh>
    <phoneticPr fontId="1"/>
  </si>
  <si>
    <t>種目</t>
    <rPh sb="0" eb="2">
      <t>シュモク</t>
    </rPh>
    <phoneticPr fontId="1"/>
  </si>
  <si>
    <t>給料賃金（雇人費）の内訳</t>
    <phoneticPr fontId="1"/>
  </si>
  <si>
    <t>地代家賃・小作料・賃借料の内訳</t>
    <phoneticPr fontId="1"/>
  </si>
  <si>
    <t>●営業・農業・不動産共通事項</t>
    <rPh sb="1" eb="3">
      <t>エイギョウ</t>
    </rPh>
    <rPh sb="4" eb="6">
      <t>ノウギョウ</t>
    </rPh>
    <rPh sb="7" eb="10">
      <t>フドウサン</t>
    </rPh>
    <rPh sb="10" eb="12">
      <t>キョウツウ</t>
    </rPh>
    <rPh sb="12" eb="14">
      <t>ジコウ</t>
    </rPh>
    <phoneticPr fontId="1"/>
  </si>
  <si>
    <t>合　　　　計</t>
    <rPh sb="0" eb="1">
      <t>ゴウ</t>
    </rPh>
    <rPh sb="5" eb="6">
      <t>ケイ</t>
    </rPh>
    <phoneticPr fontId="1"/>
  </si>
  <si>
    <t>合　計</t>
    <rPh sb="0" eb="1">
      <t>ゴウ</t>
    </rPh>
    <rPh sb="2" eb="3">
      <t>ケイ</t>
    </rPh>
    <phoneticPr fontId="1"/>
  </si>
  <si>
    <t>田  畑</t>
    <rPh sb="0" eb="1">
      <t>タ</t>
    </rPh>
    <rPh sb="3" eb="4">
      <t>ハタケ</t>
    </rPh>
    <phoneticPr fontId="1"/>
  </si>
  <si>
    <t>金　額</t>
    <rPh sb="0" eb="1">
      <t>キン</t>
    </rPh>
    <rPh sb="2" eb="3">
      <t>ガク</t>
    </rPh>
    <phoneticPr fontId="1"/>
  </si>
  <si>
    <t>数　量</t>
    <rPh sb="0" eb="1">
      <t>カズ</t>
    </rPh>
    <rPh sb="2" eb="3">
      <t>リョウ</t>
    </rPh>
    <phoneticPr fontId="1"/>
  </si>
  <si>
    <t>期　　　　末</t>
    <rPh sb="0" eb="1">
      <t>キ</t>
    </rPh>
    <rPh sb="5" eb="6">
      <t>マツ</t>
    </rPh>
    <phoneticPr fontId="1"/>
  </si>
  <si>
    <t>期　　　　首</t>
    <rPh sb="0" eb="1">
      <t>キ</t>
    </rPh>
    <rPh sb="5" eb="6">
      <t>クビ</t>
    </rPh>
    <phoneticPr fontId="1"/>
  </si>
  <si>
    <t>金　　額</t>
    <rPh sb="0" eb="1">
      <t>キン</t>
    </rPh>
    <rPh sb="3" eb="4">
      <t>ガク</t>
    </rPh>
    <phoneticPr fontId="1"/>
  </si>
  <si>
    <t>区　　　　分</t>
    <rPh sb="0" eb="1">
      <t>ク</t>
    </rPh>
    <rPh sb="5" eb="6">
      <t>ブン</t>
    </rPh>
    <phoneticPr fontId="1"/>
  </si>
  <si>
    <t>雑収入の内訳</t>
    <rPh sb="0" eb="1">
      <t>ザツ</t>
    </rPh>
    <rPh sb="1" eb="3">
      <t>シュウニュウ</t>
    </rPh>
    <rPh sb="4" eb="6">
      <t>ウチワケ</t>
    </rPh>
    <phoneticPr fontId="1"/>
  </si>
  <si>
    <t>農　　産　　物　　の　　棚　　卸　　高</t>
    <rPh sb="0" eb="1">
      <t>ノウ</t>
    </rPh>
    <rPh sb="3" eb="4">
      <t>サン</t>
    </rPh>
    <rPh sb="6" eb="7">
      <t>ブツ</t>
    </rPh>
    <rPh sb="12" eb="13">
      <t>ダナ</t>
    </rPh>
    <rPh sb="15" eb="16">
      <t>オロシ</t>
    </rPh>
    <rPh sb="18" eb="19">
      <t>タカ</t>
    </rPh>
    <phoneticPr fontId="1"/>
  </si>
  <si>
    <t>家事消費
金額</t>
    <rPh sb="0" eb="1">
      <t>イエ</t>
    </rPh>
    <rPh sb="1" eb="2">
      <t>コト</t>
    </rPh>
    <rPh sb="2" eb="3">
      <t>ケ</t>
    </rPh>
    <rPh sb="3" eb="4">
      <t>ヒ</t>
    </rPh>
    <rPh sb="5" eb="6">
      <t>キン</t>
    </rPh>
    <rPh sb="6" eb="7">
      <t>ガク</t>
    </rPh>
    <phoneticPr fontId="1"/>
  </si>
  <si>
    <t>販売金額</t>
    <rPh sb="0" eb="1">
      <t>ハン</t>
    </rPh>
    <rPh sb="1" eb="2">
      <t>バイ</t>
    </rPh>
    <rPh sb="2" eb="3">
      <t>キン</t>
    </rPh>
    <rPh sb="3" eb="4">
      <t>ガク</t>
    </rPh>
    <phoneticPr fontId="1"/>
  </si>
  <si>
    <t>作付面積</t>
    <rPh sb="0" eb="1">
      <t>サク</t>
    </rPh>
    <rPh sb="1" eb="2">
      <t>ヅケ</t>
    </rPh>
    <rPh sb="2" eb="3">
      <t>メン</t>
    </rPh>
    <rPh sb="3" eb="4">
      <t>セキ</t>
    </rPh>
    <phoneticPr fontId="1"/>
  </si>
  <si>
    <t>農産物等の
種類品名等</t>
    <rPh sb="0" eb="1">
      <t>ノウ</t>
    </rPh>
    <rPh sb="1" eb="2">
      <t>サン</t>
    </rPh>
    <rPh sb="2" eb="3">
      <t>ブツ</t>
    </rPh>
    <rPh sb="3" eb="4">
      <t>トウ</t>
    </rPh>
    <rPh sb="6" eb="7">
      <t>タネ</t>
    </rPh>
    <rPh sb="7" eb="8">
      <t>タグイ</t>
    </rPh>
    <rPh sb="8" eb="9">
      <t>シナ</t>
    </rPh>
    <rPh sb="9" eb="10">
      <t>メイ</t>
    </rPh>
    <rPh sb="10" eb="11">
      <t>トウ</t>
    </rPh>
    <phoneticPr fontId="1"/>
  </si>
  <si>
    <t>農業収入の内訳</t>
    <rPh sb="0" eb="2">
      <t>ノウギョウ</t>
    </rPh>
    <rPh sb="2" eb="4">
      <t>シュウニュウ</t>
    </rPh>
    <rPh sb="5" eb="7">
      <t>ウチワケ</t>
    </rPh>
    <phoneticPr fontId="1"/>
  </si>
  <si>
    <t>⑱</t>
    <phoneticPr fontId="1"/>
  </si>
  <si>
    <t>所得金額⑮－⑯－⑰</t>
    <rPh sb="0" eb="2">
      <t>ショトク</t>
    </rPh>
    <rPh sb="2" eb="4">
      <t>キンガク</t>
    </rPh>
    <phoneticPr fontId="1"/>
  </si>
  <si>
    <t>農業共済掛金</t>
    <rPh sb="0" eb="2">
      <t>ノウギョウ</t>
    </rPh>
    <rPh sb="2" eb="4">
      <t>キョウサイ</t>
    </rPh>
    <rPh sb="4" eb="5">
      <t>カ</t>
    </rPh>
    <rPh sb="5" eb="6">
      <t>キン</t>
    </rPh>
    <phoneticPr fontId="1"/>
  </si>
  <si>
    <t>⑫</t>
    <phoneticPr fontId="1"/>
  </si>
  <si>
    <t>利子割引料</t>
    <rPh sb="0" eb="2">
      <t>リシ</t>
    </rPh>
    <rPh sb="2" eb="4">
      <t>ワリビキ</t>
    </rPh>
    <rPh sb="4" eb="5">
      <t>リョウ</t>
    </rPh>
    <phoneticPr fontId="1"/>
  </si>
  <si>
    <t>⑰</t>
    <phoneticPr fontId="1"/>
  </si>
  <si>
    <t>ル</t>
    <phoneticPr fontId="1"/>
  </si>
  <si>
    <t>作業用衣料費</t>
    <rPh sb="0" eb="3">
      <t>サギョウヨウ</t>
    </rPh>
    <rPh sb="3" eb="5">
      <t>イリョウ</t>
    </rPh>
    <rPh sb="5" eb="6">
      <t>ヒ</t>
    </rPh>
    <phoneticPr fontId="1"/>
  </si>
  <si>
    <t>⑪</t>
    <phoneticPr fontId="1"/>
  </si>
  <si>
    <t>貸　倒　金</t>
    <rPh sb="0" eb="1">
      <t>カ</t>
    </rPh>
    <rPh sb="2" eb="3">
      <t>タオ</t>
    </rPh>
    <rPh sb="4" eb="5">
      <t>キン</t>
    </rPh>
    <phoneticPr fontId="1"/>
  </si>
  <si>
    <t>ヌ</t>
    <phoneticPr fontId="1"/>
  </si>
  <si>
    <t>動力光熱費</t>
    <rPh sb="0" eb="2">
      <t>ドウリョク</t>
    </rPh>
    <rPh sb="2" eb="5">
      <t>コウネツヒ</t>
    </rPh>
    <phoneticPr fontId="1"/>
  </si>
  <si>
    <t>⑩</t>
    <phoneticPr fontId="1"/>
  </si>
  <si>
    <t>減価償却費</t>
    <rPh sb="0" eb="2">
      <t>ゲンカ</t>
    </rPh>
    <rPh sb="2" eb="4">
      <t>ショウキャク</t>
    </rPh>
    <rPh sb="4" eb="5">
      <t>ヒ</t>
    </rPh>
    <phoneticPr fontId="1"/>
  </si>
  <si>
    <t>⑮</t>
    <phoneticPr fontId="1"/>
  </si>
  <si>
    <t>リ</t>
    <phoneticPr fontId="1"/>
  </si>
  <si>
    <t>修　繕　費</t>
    <rPh sb="0" eb="1">
      <t>オサム</t>
    </rPh>
    <rPh sb="2" eb="3">
      <t>ツクロ</t>
    </rPh>
    <rPh sb="4" eb="5">
      <t>ヒ</t>
    </rPh>
    <phoneticPr fontId="1"/>
  </si>
  <si>
    <t>⑨</t>
    <phoneticPr fontId="1"/>
  </si>
  <si>
    <t>小作料・賃借料</t>
    <rPh sb="0" eb="3">
      <t>コサクリョウ</t>
    </rPh>
    <rPh sb="4" eb="7">
      <t>チンシャクリョウ</t>
    </rPh>
    <phoneticPr fontId="1"/>
  </si>
  <si>
    <t>⑭</t>
    <phoneticPr fontId="1"/>
  </si>
  <si>
    <t>経費計⑧～⑫＋⑬</t>
    <rPh sb="0" eb="2">
      <t>ケイヒ</t>
    </rPh>
    <rPh sb="2" eb="3">
      <t>ケイ</t>
    </rPh>
    <phoneticPr fontId="1"/>
  </si>
  <si>
    <t>チ</t>
    <phoneticPr fontId="1"/>
  </si>
  <si>
    <t>⑧</t>
    <phoneticPr fontId="1"/>
  </si>
  <si>
    <t>雇　人　費</t>
    <rPh sb="0" eb="1">
      <t>ヤト</t>
    </rPh>
    <rPh sb="2" eb="3">
      <t>ヒト</t>
    </rPh>
    <rPh sb="4" eb="5">
      <t>ヒ</t>
    </rPh>
    <phoneticPr fontId="1"/>
  </si>
  <si>
    <t>経　　　費</t>
    <rPh sb="0" eb="1">
      <t>ヘ</t>
    </rPh>
    <rPh sb="4" eb="5">
      <t>ヒ</t>
    </rPh>
    <phoneticPr fontId="1"/>
  </si>
  <si>
    <t>⑬</t>
    <phoneticPr fontId="1"/>
  </si>
  <si>
    <t>小計（イ～ソ)</t>
    <rPh sb="0" eb="2">
      <t>ショウケイ</t>
    </rPh>
    <phoneticPr fontId="1"/>
  </si>
  <si>
    <t>ト</t>
    <phoneticPr fontId="1"/>
  </si>
  <si>
    <t>農薬衛生費</t>
    <rPh sb="0" eb="2">
      <t>ノウヤク</t>
    </rPh>
    <rPh sb="2" eb="5">
      <t>エイセイヒ</t>
    </rPh>
    <phoneticPr fontId="1"/>
  </si>
  <si>
    <t>⑦</t>
    <phoneticPr fontId="1"/>
  </si>
  <si>
    <t>計 ④－⑤＋⑥</t>
    <rPh sb="0" eb="1">
      <t>ケイ</t>
    </rPh>
    <phoneticPr fontId="1"/>
  </si>
  <si>
    <t>雑　費</t>
    <rPh sb="0" eb="1">
      <t>ザツ</t>
    </rPh>
    <rPh sb="2" eb="3">
      <t>ヒ</t>
    </rPh>
    <phoneticPr fontId="1"/>
  </si>
  <si>
    <t>ヘ</t>
    <phoneticPr fontId="1"/>
  </si>
  <si>
    <t>農　具　費</t>
    <rPh sb="0" eb="1">
      <t>ノウ</t>
    </rPh>
    <rPh sb="2" eb="3">
      <t>グ</t>
    </rPh>
    <rPh sb="4" eb="5">
      <t>ヒ</t>
    </rPh>
    <phoneticPr fontId="1"/>
  </si>
  <si>
    <t>⑥</t>
    <phoneticPr fontId="1"/>
  </si>
  <si>
    <t>期末</t>
    <rPh sb="0" eb="2">
      <t>キマツ</t>
    </rPh>
    <phoneticPr fontId="1"/>
  </si>
  <si>
    <t>ホ</t>
    <phoneticPr fontId="1"/>
  </si>
  <si>
    <t>飼　料　費</t>
    <rPh sb="0" eb="1">
      <t>カ</t>
    </rPh>
    <rPh sb="2" eb="3">
      <t>リョウ</t>
    </rPh>
    <rPh sb="4" eb="5">
      <t>ヒ</t>
    </rPh>
    <phoneticPr fontId="1"/>
  </si>
  <si>
    <t>⑤</t>
    <phoneticPr fontId="1"/>
  </si>
  <si>
    <t>期首</t>
    <rPh sb="0" eb="2">
      <t>キシュ</t>
    </rPh>
    <phoneticPr fontId="1"/>
  </si>
  <si>
    <t>農産物の
棚 卸 高</t>
    <rPh sb="0" eb="3">
      <t>ノウサンブツ</t>
    </rPh>
    <rPh sb="5" eb="6">
      <t>タナ</t>
    </rPh>
    <rPh sb="7" eb="8">
      <t>オロシ</t>
    </rPh>
    <rPh sb="9" eb="10">
      <t>タカ</t>
    </rPh>
    <phoneticPr fontId="1"/>
  </si>
  <si>
    <t>タ</t>
    <phoneticPr fontId="1"/>
  </si>
  <si>
    <t>肥　料　費</t>
    <rPh sb="0" eb="1">
      <t>コエ</t>
    </rPh>
    <rPh sb="2" eb="3">
      <t>リョウ</t>
    </rPh>
    <rPh sb="4" eb="5">
      <t>ヒ</t>
    </rPh>
    <phoneticPr fontId="1"/>
  </si>
  <si>
    <t>④</t>
    <phoneticPr fontId="1"/>
  </si>
  <si>
    <t>小　計 ①＋②＋③</t>
    <rPh sb="0" eb="1">
      <t>ショウ</t>
    </rPh>
    <rPh sb="2" eb="3">
      <t>ケイ</t>
    </rPh>
    <phoneticPr fontId="1"/>
  </si>
  <si>
    <t>ヨ</t>
    <phoneticPr fontId="1"/>
  </si>
  <si>
    <t>ハ</t>
    <phoneticPr fontId="1"/>
  </si>
  <si>
    <t>素　畜　費</t>
    <rPh sb="0" eb="1">
      <t>ソ</t>
    </rPh>
    <rPh sb="2" eb="3">
      <t>チク</t>
    </rPh>
    <rPh sb="4" eb="5">
      <t>ヒ</t>
    </rPh>
    <phoneticPr fontId="1"/>
  </si>
  <si>
    <t>③</t>
    <phoneticPr fontId="1"/>
  </si>
  <si>
    <t>雑　収　入</t>
    <rPh sb="0" eb="1">
      <t>ザツ</t>
    </rPh>
    <rPh sb="2" eb="3">
      <t>オサム</t>
    </rPh>
    <rPh sb="4" eb="5">
      <t>イリ</t>
    </rPh>
    <phoneticPr fontId="1"/>
  </si>
  <si>
    <t>カ</t>
    <phoneticPr fontId="1"/>
  </si>
  <si>
    <t>土地改良費</t>
    <rPh sb="0" eb="2">
      <t>トチ</t>
    </rPh>
    <rPh sb="2" eb="4">
      <t>カイリョウ</t>
    </rPh>
    <rPh sb="4" eb="5">
      <t>ヒ</t>
    </rPh>
    <phoneticPr fontId="1"/>
  </si>
  <si>
    <t>ロ</t>
    <phoneticPr fontId="1"/>
  </si>
  <si>
    <t>種　苗　費</t>
    <rPh sb="0" eb="1">
      <t>タネ</t>
    </rPh>
    <rPh sb="2" eb="3">
      <t>ナエ</t>
    </rPh>
    <rPh sb="4" eb="5">
      <t>ヒ</t>
    </rPh>
    <phoneticPr fontId="1"/>
  </si>
  <si>
    <t>②</t>
    <phoneticPr fontId="1"/>
  </si>
  <si>
    <t>家事消費金額</t>
    <rPh sb="0" eb="2">
      <t>カジ</t>
    </rPh>
    <rPh sb="2" eb="4">
      <t>ショウヒ</t>
    </rPh>
    <phoneticPr fontId="1"/>
  </si>
  <si>
    <t>ワ</t>
    <phoneticPr fontId="1"/>
  </si>
  <si>
    <t>荷造運賃手数料</t>
    <rPh sb="0" eb="2">
      <t>ニヅク</t>
    </rPh>
    <rPh sb="2" eb="4">
      <t>ウンチン</t>
    </rPh>
    <rPh sb="4" eb="7">
      <t>テスウリョウ</t>
    </rPh>
    <phoneticPr fontId="1"/>
  </si>
  <si>
    <t>経　　　　　　費</t>
    <rPh sb="0" eb="1">
      <t>キョウ</t>
    </rPh>
    <rPh sb="7" eb="8">
      <t>ヒ</t>
    </rPh>
    <phoneticPr fontId="1"/>
  </si>
  <si>
    <t>イ</t>
    <phoneticPr fontId="1"/>
  </si>
  <si>
    <t>経　　　　　　　　　費</t>
    <rPh sb="0" eb="1">
      <t>キョウ</t>
    </rPh>
    <rPh sb="10" eb="11">
      <t>ヒ</t>
    </rPh>
    <phoneticPr fontId="1"/>
  </si>
  <si>
    <t>①</t>
    <phoneticPr fontId="1"/>
  </si>
  <si>
    <t>収入金額</t>
    <rPh sb="0" eb="1">
      <t>オサム</t>
    </rPh>
    <rPh sb="1" eb="2">
      <t>イリ</t>
    </rPh>
    <rPh sb="2" eb="3">
      <t>カネ</t>
    </rPh>
    <rPh sb="3" eb="4">
      <t>ガク</t>
    </rPh>
    <phoneticPr fontId="1"/>
  </si>
  <si>
    <t>科　　　目</t>
    <rPh sb="0" eb="1">
      <t>カ</t>
    </rPh>
    <rPh sb="4" eb="5">
      <t>メ</t>
    </rPh>
    <phoneticPr fontId="1"/>
  </si>
  <si>
    <t>●農 業 所 得</t>
    <rPh sb="1" eb="2">
      <t>ノウ</t>
    </rPh>
    <rPh sb="3" eb="4">
      <t>ギョウ</t>
    </rPh>
    <rPh sb="5" eb="6">
      <t>ショ</t>
    </rPh>
    <rPh sb="7" eb="8">
      <t>トク</t>
    </rPh>
    <phoneticPr fontId="1"/>
  </si>
  <si>
    <t>日生</t>
    <rPh sb="0" eb="1">
      <t>ニチ</t>
    </rPh>
    <rPh sb="1" eb="2">
      <t>セイ</t>
    </rPh>
    <phoneticPr fontId="13" alignment="distributed"/>
  </si>
  <si>
    <t>月</t>
    <rPh sb="0" eb="1">
      <t>ガツ</t>
    </rPh>
    <phoneticPr fontId="13" alignment="distributed"/>
  </si>
  <si>
    <t>年</t>
    <rPh sb="0" eb="1">
      <t>ネン</t>
    </rPh>
    <phoneticPr fontId="13" alignment="distributed"/>
  </si>
  <si>
    <t>生年月日</t>
    <rPh sb="0" eb="2">
      <t>セイネン</t>
    </rPh>
    <rPh sb="2" eb="4">
      <t>ガッピ</t>
    </rPh>
    <phoneticPr fontId="1"/>
  </si>
  <si>
    <t>電話番号</t>
    <rPh sb="0" eb="2">
      <t>デンワ</t>
    </rPh>
    <rPh sb="2" eb="4">
      <t>バンゴウ</t>
    </rPh>
    <phoneticPr fontId="1"/>
  </si>
  <si>
    <t>氏 名</t>
    <phoneticPr fontId="1"/>
  </si>
  <si>
    <t>フリガナ</t>
    <phoneticPr fontId="1"/>
  </si>
  <si>
    <t>長野市</t>
    <rPh sb="0" eb="3">
      <t>ナガノシ</t>
    </rPh>
    <phoneticPr fontId="1"/>
  </si>
  <si>
    <t>記帳・帳簿等の保存制度について</t>
    <rPh sb="0" eb="2">
      <t>キチョウ</t>
    </rPh>
    <rPh sb="3" eb="5">
      <t>チョウボ</t>
    </rPh>
    <rPh sb="5" eb="6">
      <t>トウ</t>
    </rPh>
    <rPh sb="7" eb="9">
      <t>ホゾン</t>
    </rPh>
    <rPh sb="9" eb="11">
      <t>セイド</t>
    </rPh>
    <phoneticPr fontId="1"/>
  </si>
  <si>
    <t>収入金額について</t>
    <rPh sb="0" eb="2">
      <t>シュウニュウ</t>
    </rPh>
    <rPh sb="2" eb="4">
      <t>キンガク</t>
    </rPh>
    <phoneticPr fontId="1"/>
  </si>
  <si>
    <t>計</t>
    <rPh sb="0" eb="1">
      <t>ケイ</t>
    </rPh>
    <phoneticPr fontId="1"/>
  </si>
  <si>
    <t>雑　　費</t>
    <rPh sb="0" eb="1">
      <t>ザツ</t>
    </rPh>
    <rPh sb="3" eb="4">
      <t>ヒ</t>
    </rPh>
    <phoneticPr fontId="1"/>
  </si>
  <si>
    <t>ニ</t>
    <phoneticPr fontId="1"/>
  </si>
  <si>
    <t>そ　の　他</t>
    <rPh sb="4" eb="5">
      <t>タ</t>
    </rPh>
    <phoneticPr fontId="1"/>
  </si>
  <si>
    <t>礼金・権利金</t>
    <rPh sb="0" eb="2">
      <t>レイキン</t>
    </rPh>
    <rPh sb="3" eb="6">
      <t>ケンリキン</t>
    </rPh>
    <phoneticPr fontId="1"/>
  </si>
  <si>
    <t>権利金他</t>
    <rPh sb="0" eb="3">
      <t>ケンリキン</t>
    </rPh>
    <rPh sb="3" eb="4">
      <t>ホカ</t>
    </rPh>
    <phoneticPr fontId="1"/>
  </si>
  <si>
    <t>賃借料</t>
    <rPh sb="0" eb="3">
      <t>チンシャクリョウ</t>
    </rPh>
    <phoneticPr fontId="1"/>
  </si>
  <si>
    <t>損害保険料</t>
    <rPh sb="0" eb="2">
      <t>ソンガイ</t>
    </rPh>
    <rPh sb="2" eb="5">
      <t>ホケンリョウ</t>
    </rPh>
    <phoneticPr fontId="1"/>
  </si>
  <si>
    <t>賃　貸　料</t>
    <rPh sb="0" eb="1">
      <t>チン</t>
    </rPh>
    <rPh sb="2" eb="3">
      <t>カシ</t>
    </rPh>
    <rPh sb="4" eb="5">
      <t>リョウ</t>
    </rPh>
    <phoneticPr fontId="1"/>
  </si>
  <si>
    <t>収入金額</t>
    <rPh sb="0" eb="2">
      <t>シュウニュウ</t>
    </rPh>
    <rPh sb="2" eb="4">
      <t>キンガク</t>
    </rPh>
    <phoneticPr fontId="1"/>
  </si>
  <si>
    <t>賃　 借　 人
氏 名 (名称)</t>
    <rPh sb="0" eb="1">
      <t>チン</t>
    </rPh>
    <rPh sb="3" eb="4">
      <t>シャク</t>
    </rPh>
    <rPh sb="6" eb="7">
      <t>ニン</t>
    </rPh>
    <rPh sb="8" eb="9">
      <t>シ</t>
    </rPh>
    <rPh sb="10" eb="11">
      <t>メイ</t>
    </rPh>
    <rPh sb="13" eb="15">
      <t>メイショウ</t>
    </rPh>
    <phoneticPr fontId="1"/>
  </si>
  <si>
    <t>不　動　産　の
所　  在　  地</t>
    <rPh sb="0" eb="1">
      <t>フ</t>
    </rPh>
    <rPh sb="2" eb="3">
      <t>ドウ</t>
    </rPh>
    <rPh sb="4" eb="5">
      <t>サン</t>
    </rPh>
    <rPh sb="8" eb="9">
      <t>トコロ</t>
    </rPh>
    <rPh sb="12" eb="13">
      <t>ザイ</t>
    </rPh>
    <rPh sb="16" eb="17">
      <t>チ</t>
    </rPh>
    <phoneticPr fontId="1"/>
  </si>
  <si>
    <t>用　途</t>
    <rPh sb="0" eb="1">
      <t>ヨウ</t>
    </rPh>
    <rPh sb="2" eb="3">
      <t>ト</t>
    </rPh>
    <phoneticPr fontId="1"/>
  </si>
  <si>
    <t>不動産収入の内訳</t>
    <rPh sb="0" eb="3">
      <t>フドウサン</t>
    </rPh>
    <rPh sb="3" eb="5">
      <t>シュウニュウ</t>
    </rPh>
    <rPh sb="6" eb="8">
      <t>ウチワケ</t>
    </rPh>
    <phoneticPr fontId="1"/>
  </si>
  <si>
    <t>⑳</t>
    <phoneticPr fontId="1"/>
  </si>
  <si>
    <t>水道光熱費</t>
    <rPh sb="0" eb="2">
      <t>スイドウ</t>
    </rPh>
    <rPh sb="2" eb="5">
      <t>コウネツヒ</t>
    </rPh>
    <phoneticPr fontId="1"/>
  </si>
  <si>
    <t>⑲</t>
    <phoneticPr fontId="1"/>
  </si>
  <si>
    <t>利子割引料</t>
    <rPh sb="0" eb="2">
      <t>リシ</t>
    </rPh>
    <rPh sb="2" eb="5">
      <t>ワリビキリョウ</t>
    </rPh>
    <phoneticPr fontId="1"/>
  </si>
  <si>
    <t>仕入金額</t>
    <rPh sb="0" eb="1">
      <t>ツコウ</t>
    </rPh>
    <rPh sb="1" eb="2">
      <t>イリ</t>
    </rPh>
    <rPh sb="2" eb="3">
      <t>カネ</t>
    </rPh>
    <rPh sb="3" eb="4">
      <t>ガク</t>
    </rPh>
    <phoneticPr fontId="1"/>
  </si>
  <si>
    <t>所　　在　　地</t>
    <rPh sb="0" eb="1">
      <t>トコロ</t>
    </rPh>
    <rPh sb="3" eb="4">
      <t>ザイ</t>
    </rPh>
    <rPh sb="6" eb="7">
      <t>チ</t>
    </rPh>
    <phoneticPr fontId="1"/>
  </si>
  <si>
    <t>仕入先名</t>
    <rPh sb="0" eb="2">
      <t>シイ</t>
    </rPh>
    <rPh sb="2" eb="3">
      <t>サキ</t>
    </rPh>
    <rPh sb="3" eb="4">
      <t>ナ</t>
    </rPh>
    <phoneticPr fontId="1"/>
  </si>
  <si>
    <t>仕入金額の内訳</t>
    <rPh sb="0" eb="2">
      <t>シイレ</t>
    </rPh>
    <rPh sb="2" eb="4">
      <t>キンガク</t>
    </rPh>
    <rPh sb="5" eb="7">
      <t>ウチワケ</t>
    </rPh>
    <phoneticPr fontId="1"/>
  </si>
  <si>
    <t>8月</t>
  </si>
  <si>
    <t>福利厚生費</t>
    <rPh sb="0" eb="2">
      <t>フクリ</t>
    </rPh>
    <rPh sb="2" eb="5">
      <t>コウセイヒ</t>
    </rPh>
    <phoneticPr fontId="1"/>
  </si>
  <si>
    <t>その他収入</t>
    <rPh sb="2" eb="3">
      <t>タ</t>
    </rPh>
    <rPh sb="3" eb="5">
      <t>シュウニュウ</t>
    </rPh>
    <phoneticPr fontId="1"/>
  </si>
  <si>
    <t>7月</t>
  </si>
  <si>
    <t>家事消費</t>
    <rPh sb="0" eb="2">
      <t>カジ</t>
    </rPh>
    <rPh sb="2" eb="4">
      <t>ショウヒ</t>
    </rPh>
    <phoneticPr fontId="1"/>
  </si>
  <si>
    <t>6月</t>
  </si>
  <si>
    <t>小　　計</t>
    <rPh sb="0" eb="1">
      <t>ショウ</t>
    </rPh>
    <rPh sb="3" eb="4">
      <t>ケイ</t>
    </rPh>
    <phoneticPr fontId="1"/>
  </si>
  <si>
    <t>5月</t>
  </si>
  <si>
    <t>12月</t>
  </si>
  <si>
    <t>4月</t>
  </si>
  <si>
    <t>接待交際料</t>
    <rPh sb="0" eb="2">
      <t>セッタイ</t>
    </rPh>
    <rPh sb="2" eb="4">
      <t>コウサイ</t>
    </rPh>
    <rPh sb="4" eb="5">
      <t>リョウ</t>
    </rPh>
    <phoneticPr fontId="1"/>
  </si>
  <si>
    <t>11月</t>
  </si>
  <si>
    <t>3月</t>
  </si>
  <si>
    <t>広告宣伝費</t>
    <rPh sb="0" eb="2">
      <t>コウコク</t>
    </rPh>
    <rPh sb="2" eb="5">
      <t>センデンヒ</t>
    </rPh>
    <phoneticPr fontId="1"/>
  </si>
  <si>
    <t>その他の収入</t>
    <rPh sb="2" eb="3">
      <t>タ</t>
    </rPh>
    <rPh sb="4" eb="6">
      <t>シュウニュウ</t>
    </rPh>
    <phoneticPr fontId="1"/>
  </si>
  <si>
    <t>10月</t>
  </si>
  <si>
    <t>2月</t>
  </si>
  <si>
    <t>通　信　費</t>
    <rPh sb="0" eb="1">
      <t>ツウ</t>
    </rPh>
    <rPh sb="2" eb="3">
      <t>シン</t>
    </rPh>
    <rPh sb="4" eb="5">
      <t>ヒ</t>
    </rPh>
    <phoneticPr fontId="1"/>
  </si>
  <si>
    <t>9月</t>
    <rPh sb="1" eb="2">
      <t>ツキ</t>
    </rPh>
    <phoneticPr fontId="1"/>
  </si>
  <si>
    <t>1月</t>
    <rPh sb="1" eb="2">
      <t>ガツ</t>
    </rPh>
    <phoneticPr fontId="1"/>
  </si>
  <si>
    <t>旅費交通費</t>
    <rPh sb="0" eb="2">
      <t>リョヒ</t>
    </rPh>
    <rPh sb="2" eb="5">
      <t>コウツウヒ</t>
    </rPh>
    <phoneticPr fontId="1"/>
  </si>
  <si>
    <t>売上(収入)金額</t>
    <rPh sb="0" eb="2">
      <t>ウリアゲ</t>
    </rPh>
    <rPh sb="3" eb="5">
      <t>シュウニュウ</t>
    </rPh>
    <rPh sb="6" eb="8">
      <t>キンガク</t>
    </rPh>
    <phoneticPr fontId="1"/>
  </si>
  <si>
    <t>売上(収入)金額の月別内訳</t>
    <rPh sb="0" eb="2">
      <t>ウリアゲ</t>
    </rPh>
    <rPh sb="3" eb="5">
      <t>シュウニュウ</t>
    </rPh>
    <rPh sb="6" eb="8">
      <t>キンガク</t>
    </rPh>
    <rPh sb="9" eb="11">
      <t>ツキベツ</t>
    </rPh>
    <rPh sb="11" eb="13">
      <t>ウチワケ</t>
    </rPh>
    <phoneticPr fontId="1"/>
  </si>
  <si>
    <t>専従者控除</t>
    <rPh sb="0" eb="2">
      <t>センジュウ</t>
    </rPh>
    <rPh sb="2" eb="3">
      <t>シャ</t>
    </rPh>
    <rPh sb="3" eb="5">
      <t>コウジョ</t>
    </rPh>
    <phoneticPr fontId="1"/>
  </si>
  <si>
    <t>１月１日
現在の住所</t>
    <rPh sb="1" eb="2">
      <t>ガツ</t>
    </rPh>
    <rPh sb="3" eb="4">
      <t>ニチ</t>
    </rPh>
    <rPh sb="5" eb="7">
      <t>ゲンザイ</t>
    </rPh>
    <rPh sb="8" eb="10">
      <t>ジュウショ</t>
    </rPh>
    <phoneticPr fontId="1"/>
  </si>
  <si>
    <t>　平成19年４月１日以後に取得した減価償却資産について、償却可能限度額(取得価格の95％)相当額及び残存価格が廃止され、耐用年数経過時点において１円まで償却することとされました。
　また、農業用の機械及び装置の耐用年数が平成21年分から７年になりました。</t>
    <rPh sb="1" eb="3">
      <t>ヘイセイ</t>
    </rPh>
    <rPh sb="5" eb="6">
      <t>ネン</t>
    </rPh>
    <rPh sb="7" eb="8">
      <t>ガツ</t>
    </rPh>
    <rPh sb="9" eb="10">
      <t>ニチ</t>
    </rPh>
    <rPh sb="10" eb="12">
      <t>イゴ</t>
    </rPh>
    <rPh sb="13" eb="15">
      <t>シュトク</t>
    </rPh>
    <rPh sb="17" eb="19">
      <t>ゲンカ</t>
    </rPh>
    <rPh sb="19" eb="21">
      <t>ショウキャク</t>
    </rPh>
    <rPh sb="21" eb="23">
      <t>シサン</t>
    </rPh>
    <rPh sb="28" eb="30">
      <t>ショウキャク</t>
    </rPh>
    <rPh sb="30" eb="32">
      <t>カノウ</t>
    </rPh>
    <rPh sb="32" eb="34">
      <t>ゲンド</t>
    </rPh>
    <rPh sb="34" eb="35">
      <t>ガク</t>
    </rPh>
    <rPh sb="36" eb="38">
      <t>シュトク</t>
    </rPh>
    <rPh sb="38" eb="40">
      <t>カカク</t>
    </rPh>
    <rPh sb="45" eb="47">
      <t>ソウトウ</t>
    </rPh>
    <rPh sb="47" eb="48">
      <t>ガク</t>
    </rPh>
    <rPh sb="48" eb="49">
      <t>オヨ</t>
    </rPh>
    <rPh sb="50" eb="52">
      <t>ザンゾン</t>
    </rPh>
    <rPh sb="52" eb="54">
      <t>カカク</t>
    </rPh>
    <rPh sb="55" eb="57">
      <t>ハイシ</t>
    </rPh>
    <rPh sb="60" eb="62">
      <t>タイヨウ</t>
    </rPh>
    <rPh sb="62" eb="64">
      <t>ネンスウ</t>
    </rPh>
    <rPh sb="64" eb="66">
      <t>ケイカ</t>
    </rPh>
    <rPh sb="66" eb="68">
      <t>ジテン</t>
    </rPh>
    <rPh sb="73" eb="74">
      <t>エン</t>
    </rPh>
    <rPh sb="76" eb="78">
      <t>ショウキャク</t>
    </rPh>
    <rPh sb="94" eb="96">
      <t>ノウギョウ</t>
    </rPh>
    <rPh sb="96" eb="97">
      <t>ヨウ</t>
    </rPh>
    <rPh sb="98" eb="100">
      <t>キカイ</t>
    </rPh>
    <rPh sb="100" eb="101">
      <t>オヨ</t>
    </rPh>
    <rPh sb="102" eb="104">
      <t>ソウチ</t>
    </rPh>
    <rPh sb="105" eb="107">
      <t>タイヨウ</t>
    </rPh>
    <rPh sb="107" eb="109">
      <t>ネンスウ</t>
    </rPh>
    <rPh sb="110" eb="112">
      <t>ヘイセイ</t>
    </rPh>
    <rPh sb="114" eb="115">
      <t>ネン</t>
    </rPh>
    <rPh sb="115" eb="116">
      <t>ブン</t>
    </rPh>
    <rPh sb="119" eb="120">
      <t>ネン</t>
    </rPh>
    <phoneticPr fontId="1"/>
  </si>
  <si>
    <t>　平成26年１月から事業所得、不動産所得または山林所得を生ずべき業務を行う方は記帳・帳簿等の保存が必要になりました。
　記帳する内容は、売り上げの収入金額、仕入れやその他の必要経費に関する事項です。記帳した帳簿のほか、取引に伴って作成した帳簿や請求書・領収書などの書類を保存する必要があります。帳簿の保存期間は７年です。</t>
    <rPh sb="1" eb="3">
      <t>ヘイセイ</t>
    </rPh>
    <rPh sb="5" eb="6">
      <t>ネン</t>
    </rPh>
    <rPh sb="7" eb="8">
      <t>ガツ</t>
    </rPh>
    <rPh sb="10" eb="12">
      <t>ジギョウ</t>
    </rPh>
    <rPh sb="12" eb="14">
      <t>ショトク</t>
    </rPh>
    <rPh sb="15" eb="18">
      <t>フドウサン</t>
    </rPh>
    <rPh sb="18" eb="20">
      <t>ショトク</t>
    </rPh>
    <rPh sb="23" eb="25">
      <t>サンリン</t>
    </rPh>
    <rPh sb="25" eb="27">
      <t>ショトク</t>
    </rPh>
    <rPh sb="28" eb="29">
      <t>ショウ</t>
    </rPh>
    <rPh sb="32" eb="34">
      <t>ギョウム</t>
    </rPh>
    <rPh sb="35" eb="36">
      <t>オコナ</t>
    </rPh>
    <rPh sb="37" eb="38">
      <t>カタ</t>
    </rPh>
    <rPh sb="39" eb="41">
      <t>キチョウ</t>
    </rPh>
    <rPh sb="42" eb="44">
      <t>チョウボ</t>
    </rPh>
    <rPh sb="44" eb="45">
      <t>トウ</t>
    </rPh>
    <rPh sb="46" eb="48">
      <t>ホゾン</t>
    </rPh>
    <rPh sb="49" eb="51">
      <t>ヒツヨウ</t>
    </rPh>
    <rPh sb="60" eb="62">
      <t>キチョウ</t>
    </rPh>
    <rPh sb="64" eb="66">
      <t>ナイヨウ</t>
    </rPh>
    <rPh sb="68" eb="69">
      <t>ウ</t>
    </rPh>
    <rPh sb="70" eb="71">
      <t>ア</t>
    </rPh>
    <rPh sb="73" eb="75">
      <t>シュウニュウ</t>
    </rPh>
    <rPh sb="75" eb="77">
      <t>キンガク</t>
    </rPh>
    <rPh sb="78" eb="80">
      <t>シイ</t>
    </rPh>
    <rPh sb="84" eb="85">
      <t>タ</t>
    </rPh>
    <rPh sb="86" eb="88">
      <t>ヒツヨウ</t>
    </rPh>
    <rPh sb="88" eb="90">
      <t>ケイヒ</t>
    </rPh>
    <rPh sb="91" eb="92">
      <t>カン</t>
    </rPh>
    <rPh sb="94" eb="96">
      <t>ジコウ</t>
    </rPh>
    <rPh sb="99" eb="101">
      <t>キチョウ</t>
    </rPh>
    <rPh sb="103" eb="105">
      <t>チョウボ</t>
    </rPh>
    <rPh sb="109" eb="111">
      <t>トリヒキ</t>
    </rPh>
    <rPh sb="112" eb="113">
      <t>トモナ</t>
    </rPh>
    <rPh sb="115" eb="117">
      <t>サクセイ</t>
    </rPh>
    <rPh sb="119" eb="121">
      <t>チョウボ</t>
    </rPh>
    <rPh sb="122" eb="125">
      <t>セイキュウショ</t>
    </rPh>
    <rPh sb="126" eb="129">
      <t>リョウシュウショ</t>
    </rPh>
    <rPh sb="132" eb="134">
      <t>ショルイ</t>
    </rPh>
    <rPh sb="135" eb="137">
      <t>ホゾン</t>
    </rPh>
    <rPh sb="139" eb="141">
      <t>ヒツヨウ</t>
    </rPh>
    <rPh sb="147" eb="149">
      <t>チョウボ</t>
    </rPh>
    <rPh sb="150" eb="152">
      <t>ホゾン</t>
    </rPh>
    <rPh sb="152" eb="154">
      <t>キカン</t>
    </rPh>
    <rPh sb="156" eb="157">
      <t>ネン</t>
    </rPh>
    <phoneticPr fontId="1"/>
  </si>
  <si>
    <t>差引原価 ⑤＋⑥－⑦</t>
    <rPh sb="0" eb="2">
      <t>サシヒキ</t>
    </rPh>
    <rPh sb="2" eb="4">
      <t>ゲンカ</t>
    </rPh>
    <phoneticPr fontId="1"/>
  </si>
  <si>
    <t>青色申告特別控除</t>
    <rPh sb="0" eb="2">
      <t>アオイロ</t>
    </rPh>
    <rPh sb="2" eb="4">
      <t>シンコク</t>
    </rPh>
    <rPh sb="4" eb="6">
      <t>トクベツ</t>
    </rPh>
    <rPh sb="6" eb="8">
      <t>コウジョ</t>
    </rPh>
    <phoneticPr fontId="1"/>
  </si>
  <si>
    <t>支　払　金　額</t>
    <rPh sb="0" eb="1">
      <t>シ</t>
    </rPh>
    <rPh sb="2" eb="3">
      <t>バライ</t>
    </rPh>
    <rPh sb="4" eb="5">
      <t>キン</t>
    </rPh>
    <rPh sb="6" eb="7">
      <t>ガク</t>
    </rPh>
    <phoneticPr fontId="1"/>
  </si>
  <si>
    <t>/12</t>
    <phoneticPr fontId="1"/>
  </si>
  <si>
    <t>％</t>
    <phoneticPr fontId="1"/>
  </si>
  <si>
    <t>Ａ</t>
    <phoneticPr fontId="1"/>
  </si>
  <si>
    <t>Ｂ</t>
    <phoneticPr fontId="1"/>
  </si>
  <si>
    <t>Ｃ</t>
    <phoneticPr fontId="1"/>
  </si>
  <si>
    <t>Ｄ</t>
    <phoneticPr fontId="1"/>
  </si>
  <si>
    <t>Ｅ</t>
    <phoneticPr fontId="1"/>
  </si>
  <si>
    <t>●営 業 所 得</t>
    <rPh sb="1" eb="2">
      <t>イトナム</t>
    </rPh>
    <rPh sb="3" eb="4">
      <t>ギョウ</t>
    </rPh>
    <rPh sb="5" eb="6">
      <t>ショ</t>
    </rPh>
    <rPh sb="7" eb="8">
      <t>トク</t>
    </rPh>
    <phoneticPr fontId="1"/>
  </si>
  <si>
    <t>年初棚卸高</t>
    <rPh sb="0" eb="2">
      <t>ネンショ</t>
    </rPh>
    <rPh sb="2" eb="4">
      <t>タナオロシ</t>
    </rPh>
    <rPh sb="4" eb="5">
      <t>ダカ</t>
    </rPh>
    <phoneticPr fontId="1"/>
  </si>
  <si>
    <t>年末棚卸高</t>
    <rPh sb="0" eb="2">
      <t>ネンマツ</t>
    </rPh>
    <rPh sb="2" eb="4">
      <t>タナオロシ</t>
    </rPh>
    <rPh sb="4" eb="5">
      <t>ダカ</t>
    </rPh>
    <phoneticPr fontId="1"/>
  </si>
  <si>
    <t>ヲ</t>
    <phoneticPr fontId="1"/>
  </si>
  <si>
    <t>⑯</t>
    <phoneticPr fontId="1"/>
  </si>
  <si>
    <t>⑱</t>
    <phoneticPr fontId="1"/>
  </si>
  <si>
    <t>売上原価</t>
    <rPh sb="0" eb="2">
      <t>ウリアゲ</t>
    </rPh>
    <rPh sb="2" eb="4">
      <t>ゲンカ</t>
    </rPh>
    <phoneticPr fontId="1"/>
  </si>
  <si>
    <t>⑧</t>
    <phoneticPr fontId="1"/>
  </si>
  <si>
    <t>小計(イ～タ)</t>
    <rPh sb="0" eb="2">
      <t>ショウケイ</t>
    </rPh>
    <phoneticPr fontId="1"/>
  </si>
  <si>
    <t>経費計⑧＋⑨～⑭＋⑮</t>
    <rPh sb="0" eb="2">
      <t>ケイヒ</t>
    </rPh>
    <rPh sb="2" eb="3">
      <t>ケイ</t>
    </rPh>
    <phoneticPr fontId="1"/>
  </si>
  <si>
    <t>●不 動 産 所 得</t>
    <rPh sb="1" eb="2">
      <t>フ</t>
    </rPh>
    <rPh sb="3" eb="4">
      <t>ドウ</t>
    </rPh>
    <rPh sb="5" eb="6">
      <t>サン</t>
    </rPh>
    <rPh sb="7" eb="8">
      <t>ショ</t>
    </rPh>
    <rPh sb="9" eb="10">
      <t>トク</t>
    </rPh>
    <phoneticPr fontId="1"/>
  </si>
  <si>
    <t>経費</t>
    <rPh sb="0" eb="2">
      <t>ケイヒ</t>
    </rPh>
    <phoneticPr fontId="1"/>
  </si>
  <si>
    <t>給 料 賃 金</t>
    <rPh sb="0" eb="1">
      <t>キュウ</t>
    </rPh>
    <rPh sb="2" eb="3">
      <t>リョウ</t>
    </rPh>
    <rPh sb="4" eb="5">
      <t>チン</t>
    </rPh>
    <rPh sb="6" eb="7">
      <t>キン</t>
    </rPh>
    <phoneticPr fontId="1"/>
  </si>
  <si>
    <t>貸　倒　金</t>
    <rPh sb="0" eb="1">
      <t>カシ</t>
    </rPh>
    <rPh sb="2" eb="3">
      <t>ダオレ</t>
    </rPh>
    <rPh sb="4" eb="5">
      <t>キン</t>
    </rPh>
    <phoneticPr fontId="1"/>
  </si>
  <si>
    <t>租 税 公 課</t>
    <rPh sb="0" eb="1">
      <t>ソ</t>
    </rPh>
    <rPh sb="2" eb="3">
      <t>ゼイ</t>
    </rPh>
    <rPh sb="4" eb="5">
      <t>コウ</t>
    </rPh>
    <rPh sb="6" eb="7">
      <t>カ</t>
    </rPh>
    <phoneticPr fontId="1"/>
  </si>
  <si>
    <t>地 代 家 賃</t>
    <rPh sb="0" eb="1">
      <t>チ</t>
    </rPh>
    <rPh sb="2" eb="3">
      <t>ダイ</t>
    </rPh>
    <rPh sb="4" eb="5">
      <t>イエ</t>
    </rPh>
    <rPh sb="6" eb="7">
      <t>チン</t>
    </rPh>
    <phoneticPr fontId="1"/>
  </si>
  <si>
    <t>借入金利子</t>
    <rPh sb="0" eb="2">
      <t>カリイレ</t>
    </rPh>
    <rPh sb="2" eb="3">
      <t>キン</t>
    </rPh>
    <rPh sb="3" eb="5">
      <t>リシ</t>
    </rPh>
    <phoneticPr fontId="1"/>
  </si>
  <si>
    <t>修　繕　費</t>
    <rPh sb="0" eb="1">
      <t>オサム</t>
    </rPh>
    <rPh sb="2" eb="3">
      <t>ゼン</t>
    </rPh>
    <rPh sb="4" eb="5">
      <t>ヒ</t>
    </rPh>
    <phoneticPr fontId="1"/>
  </si>
  <si>
    <t>販 売 金 額</t>
    <rPh sb="0" eb="1">
      <t>ハン</t>
    </rPh>
    <rPh sb="2" eb="3">
      <t>バイ</t>
    </rPh>
    <rPh sb="4" eb="5">
      <t>キン</t>
    </rPh>
    <rPh sb="6" eb="7">
      <t>ガク</t>
    </rPh>
    <phoneticPr fontId="1"/>
  </si>
  <si>
    <t>諸 材 料 費</t>
    <rPh sb="0" eb="1">
      <t>ショ</t>
    </rPh>
    <rPh sb="2" eb="3">
      <t>ザイ</t>
    </rPh>
    <rPh sb="4" eb="5">
      <t>リョウ</t>
    </rPh>
    <rPh sb="6" eb="7">
      <t>ヒ</t>
    </rPh>
    <phoneticPr fontId="1"/>
  </si>
  <si>
    <t>仕 入 金 額</t>
    <rPh sb="0" eb="1">
      <t>シ</t>
    </rPh>
    <rPh sb="2" eb="3">
      <t>イ</t>
    </rPh>
    <rPh sb="4" eb="5">
      <t>キン</t>
    </rPh>
    <rPh sb="6" eb="7">
      <t>ガク</t>
    </rPh>
    <phoneticPr fontId="1"/>
  </si>
  <si>
    <t>給 与 賃 金</t>
    <rPh sb="0" eb="1">
      <t>キュウ</t>
    </rPh>
    <rPh sb="2" eb="3">
      <t>クミ</t>
    </rPh>
    <rPh sb="4" eb="5">
      <t>チン</t>
    </rPh>
    <rPh sb="6" eb="7">
      <t>キン</t>
    </rPh>
    <phoneticPr fontId="1"/>
  </si>
  <si>
    <t>外 注 工 賃</t>
    <rPh sb="0" eb="1">
      <t>ソト</t>
    </rPh>
    <rPh sb="2" eb="3">
      <t>チュウ</t>
    </rPh>
    <rPh sb="4" eb="5">
      <t>コウ</t>
    </rPh>
    <rPh sb="6" eb="7">
      <t>チン</t>
    </rPh>
    <phoneticPr fontId="1"/>
  </si>
  <si>
    <t>荷 造 運 賃</t>
    <rPh sb="0" eb="1">
      <t>ニ</t>
    </rPh>
    <rPh sb="2" eb="3">
      <t>ヅクリ</t>
    </rPh>
    <rPh sb="4" eb="5">
      <t>ウン</t>
    </rPh>
    <rPh sb="6" eb="7">
      <t>チン</t>
    </rPh>
    <phoneticPr fontId="1"/>
  </si>
  <si>
    <t>消 耗 品 費</t>
    <rPh sb="0" eb="1">
      <t>ショウ</t>
    </rPh>
    <rPh sb="2" eb="3">
      <t>モウ</t>
    </rPh>
    <rPh sb="4" eb="5">
      <t>ヒン</t>
    </rPh>
    <rPh sb="6" eb="7">
      <t>ヒ</t>
    </rPh>
    <phoneticPr fontId="1"/>
  </si>
  <si>
    <t>．</t>
    <phoneticPr fontId="1"/>
  </si>
  <si>
    <t>．</t>
    <phoneticPr fontId="1"/>
  </si>
  <si>
    <t>★収支内訳書の記入に当たってご覧ください</t>
    <rPh sb="1" eb="3">
      <t>シュウシ</t>
    </rPh>
    <rPh sb="3" eb="6">
      <t>ウチワケショ</t>
    </rPh>
    <rPh sb="7" eb="9">
      <t>キニュウ</t>
    </rPh>
    <rPh sb="10" eb="11">
      <t>ア</t>
    </rPh>
    <rPh sb="15" eb="16">
      <t>ラン</t>
    </rPh>
    <phoneticPr fontId="1"/>
  </si>
  <si>
    <t>専従者控除について（営業所得⑱・農業所得⑯・不動産所得⑬）</t>
    <rPh sb="0" eb="3">
      <t>センジュウシャ</t>
    </rPh>
    <rPh sb="3" eb="5">
      <t>コウジョ</t>
    </rPh>
    <rPh sb="10" eb="12">
      <t>エイギョウ</t>
    </rPh>
    <rPh sb="12" eb="14">
      <t>ショトク</t>
    </rPh>
    <rPh sb="16" eb="18">
      <t>ノウギョウ</t>
    </rPh>
    <rPh sb="18" eb="20">
      <t>ショトク</t>
    </rPh>
    <rPh sb="22" eb="25">
      <t>フドウサン</t>
    </rPh>
    <rPh sb="25" eb="27">
      <t>ショトク</t>
    </rPh>
    <phoneticPr fontId="1"/>
  </si>
  <si>
    <t>　専従者について、市民税・県民税申告書の裏面「事業専従者に関する事項」に転記してください。また、専従者のマイナンバー(個人番号)も記載が必要です。
　事業主と生計を一にする親族(15歳未満の者および学生を除く)で専ら従事した期間が６カ月以上の者を専従者とすることができます。専従者控除額は、専従者の給与収入金額となります。(専従者とした人を配偶者（特別）控除、扶養控除の対象とすることはできません。)
・白色申告者(１人あたりの控除額)　
　①従事している事業の所得額÷(専従者の人数＋１)
　②50万円(配偶者は86万円)
　①と②のいずれか少ない額
・青色申告者　
　税務署に提出された「青色専従者給与に関する届出書」の給与の金額以内</t>
    <rPh sb="1" eb="4">
      <t>センジュウシャ</t>
    </rPh>
    <rPh sb="9" eb="12">
      <t>シミンゼイ</t>
    </rPh>
    <rPh sb="13" eb="16">
      <t>ケンミンゼイ</t>
    </rPh>
    <rPh sb="16" eb="18">
      <t>シンコク</t>
    </rPh>
    <rPh sb="18" eb="19">
      <t>ショ</t>
    </rPh>
    <rPh sb="20" eb="22">
      <t>ウラメン</t>
    </rPh>
    <rPh sb="23" eb="25">
      <t>ジギョウ</t>
    </rPh>
    <rPh sb="25" eb="28">
      <t>センジュウシャ</t>
    </rPh>
    <rPh sb="29" eb="30">
      <t>カン</t>
    </rPh>
    <rPh sb="32" eb="34">
      <t>ジコウ</t>
    </rPh>
    <rPh sb="36" eb="38">
      <t>テンキ</t>
    </rPh>
    <rPh sb="48" eb="51">
      <t>センジュウシャ</t>
    </rPh>
    <rPh sb="59" eb="61">
      <t>コジン</t>
    </rPh>
    <rPh sb="61" eb="63">
      <t>バンゴウ</t>
    </rPh>
    <rPh sb="65" eb="67">
      <t>キサイ</t>
    </rPh>
    <rPh sb="68" eb="70">
      <t>ヒツヨウ</t>
    </rPh>
    <phoneticPr fontId="1"/>
  </si>
  <si>
    <t>家 事 消 費</t>
    <rPh sb="0" eb="1">
      <t>イエ</t>
    </rPh>
    <rPh sb="2" eb="3">
      <t>コト</t>
    </rPh>
    <rPh sb="4" eb="5">
      <t>ショウ</t>
    </rPh>
    <rPh sb="6" eb="7">
      <t>ヒ</t>
    </rPh>
    <phoneticPr fontId="1"/>
  </si>
  <si>
    <t>計 ①＋②＋③</t>
    <rPh sb="0" eb="1">
      <t>ケイ</t>
    </rPh>
    <phoneticPr fontId="1"/>
  </si>
  <si>
    <t>専従者控除前の所得金額④-⑯</t>
    <phoneticPr fontId="1"/>
  </si>
  <si>
    <t>所得金額⑰－⑱－⑲</t>
    <rPh sb="0" eb="2">
      <t>ショトク</t>
    </rPh>
    <rPh sb="2" eb="4">
      <t>キンガク</t>
    </rPh>
    <phoneticPr fontId="1"/>
  </si>
  <si>
    <t>（不動産所得用）</t>
    <rPh sb="1" eb="4">
      <t>フドウサン</t>
    </rPh>
    <rPh sb="4" eb="6">
      <t>ショトク</t>
    </rPh>
    <rPh sb="6" eb="7">
      <t>ヨウ</t>
    </rPh>
    <phoneticPr fontId="1"/>
  </si>
  <si>
    <t>（農業所得用）</t>
    <rPh sb="1" eb="3">
      <t>ノウギョウ</t>
    </rPh>
    <rPh sb="3" eb="5">
      <t>ショトク</t>
    </rPh>
    <rPh sb="5" eb="6">
      <t>ヨウ</t>
    </rPh>
    <phoneticPr fontId="1"/>
  </si>
  <si>
    <t>（営業所得用）</t>
    <rPh sb="1" eb="3">
      <t>エイギョウ</t>
    </rPh>
    <rPh sb="3" eb="5">
      <t>ショトク</t>
    </rPh>
    <rPh sb="5" eb="6">
      <t>ヨウ</t>
    </rPh>
    <phoneticPr fontId="1"/>
  </si>
  <si>
    <t>青色申告特別控除について(営業所得⑲・農業所得⑰・不動産所得⑭)</t>
    <rPh sb="0" eb="2">
      <t>アオイロ</t>
    </rPh>
    <rPh sb="2" eb="4">
      <t>シンコク</t>
    </rPh>
    <rPh sb="4" eb="6">
      <t>トクベツ</t>
    </rPh>
    <rPh sb="6" eb="8">
      <t>コウジョ</t>
    </rPh>
    <rPh sb="13" eb="15">
      <t>エイギョウ</t>
    </rPh>
    <rPh sb="15" eb="17">
      <t>ショトク</t>
    </rPh>
    <rPh sb="19" eb="21">
      <t>ノウギョウ</t>
    </rPh>
    <rPh sb="21" eb="23">
      <t>ショトク</t>
    </rPh>
    <rPh sb="25" eb="28">
      <t>フドウサン</t>
    </rPh>
    <rPh sb="28" eb="30">
      <t>ショトク</t>
    </rPh>
    <phoneticPr fontId="1"/>
  </si>
  <si>
    <t>減価償却費について(営業所得⑪・農業所得⑩・不動産所得⑥)</t>
    <rPh sb="0" eb="2">
      <t>ゲンカ</t>
    </rPh>
    <rPh sb="2" eb="4">
      <t>ショウキャク</t>
    </rPh>
    <rPh sb="4" eb="5">
      <t>ヒ</t>
    </rPh>
    <rPh sb="10" eb="12">
      <t>エイギョウ</t>
    </rPh>
    <rPh sb="12" eb="14">
      <t>ショトク</t>
    </rPh>
    <rPh sb="16" eb="18">
      <t>ノウギョウ</t>
    </rPh>
    <rPh sb="18" eb="20">
      <t>ショトク</t>
    </rPh>
    <rPh sb="22" eb="25">
      <t>フドウサン</t>
    </rPh>
    <rPh sb="25" eb="27">
      <t>ショトク</t>
    </rPh>
    <phoneticPr fontId="1"/>
  </si>
  <si>
    <t>・申告をする前に必ず収支の計算を行ってください。</t>
    <rPh sb="1" eb="3">
      <t>シンコク</t>
    </rPh>
    <rPh sb="6" eb="7">
      <t>マエ</t>
    </rPh>
    <rPh sb="8" eb="9">
      <t>カナラ</t>
    </rPh>
    <rPh sb="10" eb="12">
      <t>シュウシ</t>
    </rPh>
    <rPh sb="13" eb="15">
      <t>ケイサン</t>
    </rPh>
    <rPh sb="16" eb="17">
      <t>オコナ</t>
    </rPh>
    <phoneticPr fontId="1"/>
  </si>
  <si>
    <t>各月別の収支の状況(農業所得用 )</t>
    <rPh sb="0" eb="2">
      <t>カクツキ</t>
    </rPh>
    <rPh sb="2" eb="3">
      <t>ベツ</t>
    </rPh>
    <rPh sb="4" eb="6">
      <t>シュウシ</t>
    </rPh>
    <rPh sb="7" eb="9">
      <t>ジョウキョウ</t>
    </rPh>
    <rPh sb="10" eb="12">
      <t>ノウギョウ</t>
    </rPh>
    <rPh sb="12" eb="14">
      <t>ショトク</t>
    </rPh>
    <rPh sb="14" eb="15">
      <t>ヨウ</t>
    </rPh>
    <phoneticPr fontId="1"/>
  </si>
  <si>
    <t>１月</t>
    <rPh sb="1" eb="2">
      <t>ガ</t>
    </rPh>
    <phoneticPr fontId="1"/>
  </si>
  <si>
    <t>２月</t>
    <rPh sb="1" eb="2">
      <t>ガツ</t>
    </rPh>
    <phoneticPr fontId="1"/>
  </si>
  <si>
    <t>３月</t>
  </si>
  <si>
    <t>４月</t>
  </si>
  <si>
    <t>５月</t>
  </si>
  <si>
    <t>６月</t>
  </si>
  <si>
    <t>７月</t>
  </si>
  <si>
    <t>８月</t>
  </si>
  <si>
    <t>９月</t>
  </si>
  <si>
    <t>１０月</t>
  </si>
  <si>
    <t>１１月</t>
  </si>
  <si>
    <t>１２月</t>
  </si>
  <si>
    <t>合計</t>
    <rPh sb="0" eb="2">
      <t>ゴウケイ</t>
    </rPh>
    <phoneticPr fontId="1"/>
  </si>
  <si>
    <t>収　　　　　入</t>
    <rPh sb="0" eb="1">
      <t>オサム</t>
    </rPh>
    <rPh sb="6" eb="7">
      <t>イ</t>
    </rPh>
    <phoneticPr fontId="1"/>
  </si>
  <si>
    <t>販売金額</t>
    <rPh sb="0" eb="2">
      <t>ハンバイ</t>
    </rPh>
    <rPh sb="2" eb="4">
      <t>キンガク</t>
    </rPh>
    <phoneticPr fontId="1"/>
  </si>
  <si>
    <t>水　稲</t>
    <rPh sb="0" eb="1">
      <t>ミズ</t>
    </rPh>
    <rPh sb="2" eb="3">
      <t>イネ</t>
    </rPh>
    <phoneticPr fontId="1"/>
  </si>
  <si>
    <t>野　菜</t>
    <rPh sb="0" eb="1">
      <t>ヤ</t>
    </rPh>
    <rPh sb="2" eb="3">
      <t>ナ</t>
    </rPh>
    <phoneticPr fontId="1"/>
  </si>
  <si>
    <t>①小　計</t>
    <rPh sb="1" eb="2">
      <t>ショウ</t>
    </rPh>
    <rPh sb="3" eb="4">
      <t>ケイ</t>
    </rPh>
    <phoneticPr fontId="1"/>
  </si>
  <si>
    <t>②家事消費等</t>
    <rPh sb="1" eb="3">
      <t>カジ</t>
    </rPh>
    <rPh sb="3" eb="6">
      <t>ショウヒトウ</t>
    </rPh>
    <phoneticPr fontId="1"/>
  </si>
  <si>
    <t>②</t>
  </si>
  <si>
    <t>③農業の雑収入</t>
    <rPh sb="1" eb="3">
      <t>ノウギョウ</t>
    </rPh>
    <rPh sb="4" eb="7">
      <t>ザツシュウニュウ</t>
    </rPh>
    <phoneticPr fontId="1"/>
  </si>
  <si>
    <t>③</t>
  </si>
  <si>
    <t>④小計(①～③)</t>
    <rPh sb="1" eb="2">
      <t>ショウ</t>
    </rPh>
    <rPh sb="2" eb="3">
      <t>ケイ</t>
    </rPh>
    <phoneticPr fontId="1"/>
  </si>
  <si>
    <t>④</t>
  </si>
  <si>
    <t>支　　　　　　　　　　　　　　出</t>
    <rPh sb="0" eb="1">
      <t>シ</t>
    </rPh>
    <rPh sb="15" eb="16">
      <t>デ</t>
    </rPh>
    <phoneticPr fontId="1"/>
  </si>
  <si>
    <t>⑧雇　人　費</t>
    <rPh sb="1" eb="2">
      <t>ヤト</t>
    </rPh>
    <rPh sb="3" eb="4">
      <t>ニン</t>
    </rPh>
    <rPh sb="5" eb="6">
      <t>ヒ</t>
    </rPh>
    <phoneticPr fontId="1"/>
  </si>
  <si>
    <t>⑧</t>
  </si>
  <si>
    <t>⑨小作料・賃借料</t>
    <rPh sb="1" eb="4">
      <t>コサクリョウ</t>
    </rPh>
    <rPh sb="5" eb="8">
      <t>チンシャクリョウ</t>
    </rPh>
    <phoneticPr fontId="1"/>
  </si>
  <si>
    <t>⑨</t>
  </si>
  <si>
    <t>⑩減価償却費</t>
    <rPh sb="1" eb="3">
      <t>ゲンカ</t>
    </rPh>
    <rPh sb="3" eb="5">
      <t>ショウキャク</t>
    </rPh>
    <rPh sb="5" eb="6">
      <t>ヒ</t>
    </rPh>
    <phoneticPr fontId="1"/>
  </si>
  <si>
    <t>⑩</t>
  </si>
  <si>
    <t>⑪貸　倒　金</t>
    <rPh sb="1" eb="2">
      <t>カ</t>
    </rPh>
    <rPh sb="3" eb="4">
      <t>タオ</t>
    </rPh>
    <rPh sb="5" eb="6">
      <t>キン</t>
    </rPh>
    <phoneticPr fontId="1"/>
  </si>
  <si>
    <t>⑪</t>
  </si>
  <si>
    <t>⑫利子割引料</t>
    <rPh sb="1" eb="3">
      <t>リシ</t>
    </rPh>
    <rPh sb="3" eb="5">
      <t>ワリビキ</t>
    </rPh>
    <rPh sb="5" eb="6">
      <t>リョウ</t>
    </rPh>
    <phoneticPr fontId="1"/>
  </si>
  <si>
    <t>⑫</t>
    <phoneticPr fontId="1"/>
  </si>
  <si>
    <t>イ：租税公課</t>
    <rPh sb="2" eb="3">
      <t>ソ</t>
    </rPh>
    <rPh sb="3" eb="4">
      <t>ゼイ</t>
    </rPh>
    <rPh sb="4" eb="5">
      <t>コウ</t>
    </rPh>
    <rPh sb="5" eb="6">
      <t>カ</t>
    </rPh>
    <phoneticPr fontId="1"/>
  </si>
  <si>
    <t>イ</t>
    <phoneticPr fontId="1"/>
  </si>
  <si>
    <t>ロ：種　苗　費</t>
    <rPh sb="2" eb="3">
      <t>タネ</t>
    </rPh>
    <rPh sb="4" eb="5">
      <t>ナエ</t>
    </rPh>
    <rPh sb="6" eb="7">
      <t>ヒ</t>
    </rPh>
    <phoneticPr fontId="1"/>
  </si>
  <si>
    <t>ロ</t>
    <phoneticPr fontId="1"/>
  </si>
  <si>
    <t>ハ：素　蓄　費</t>
    <rPh sb="2" eb="3">
      <t>ス</t>
    </rPh>
    <rPh sb="4" eb="5">
      <t>チク</t>
    </rPh>
    <rPh sb="6" eb="7">
      <t>ヒ</t>
    </rPh>
    <phoneticPr fontId="1"/>
  </si>
  <si>
    <t>ハ</t>
    <phoneticPr fontId="1"/>
  </si>
  <si>
    <t>ニ：肥　料　費</t>
    <rPh sb="2" eb="3">
      <t>コエ</t>
    </rPh>
    <rPh sb="4" eb="5">
      <t>リョウ</t>
    </rPh>
    <rPh sb="6" eb="7">
      <t>ヒ</t>
    </rPh>
    <phoneticPr fontId="1"/>
  </si>
  <si>
    <t>ニ</t>
    <phoneticPr fontId="1"/>
  </si>
  <si>
    <t>ホ：飼　料　費</t>
    <rPh sb="2" eb="3">
      <t>カ</t>
    </rPh>
    <rPh sb="4" eb="5">
      <t>リョウ</t>
    </rPh>
    <rPh sb="6" eb="7">
      <t>ヒ</t>
    </rPh>
    <phoneticPr fontId="1"/>
  </si>
  <si>
    <t>ホ</t>
    <phoneticPr fontId="1"/>
  </si>
  <si>
    <t>ヘ：農　具　費</t>
    <rPh sb="2" eb="3">
      <t>ノウ</t>
    </rPh>
    <rPh sb="4" eb="5">
      <t>グ</t>
    </rPh>
    <rPh sb="6" eb="7">
      <t>ヒ</t>
    </rPh>
    <phoneticPr fontId="1"/>
  </si>
  <si>
    <t>ヘ</t>
    <phoneticPr fontId="1"/>
  </si>
  <si>
    <t>ト：農具衛生費</t>
    <rPh sb="2" eb="4">
      <t>ノウグ</t>
    </rPh>
    <rPh sb="4" eb="7">
      <t>エイセイヒ</t>
    </rPh>
    <phoneticPr fontId="1"/>
  </si>
  <si>
    <t>ト</t>
    <phoneticPr fontId="1"/>
  </si>
  <si>
    <t>チ：諸材料費</t>
    <rPh sb="2" eb="3">
      <t>ショ</t>
    </rPh>
    <rPh sb="3" eb="6">
      <t>ザイリョウヒ</t>
    </rPh>
    <phoneticPr fontId="1"/>
  </si>
  <si>
    <t>チ</t>
    <phoneticPr fontId="1"/>
  </si>
  <si>
    <t>リ：修　繕　費</t>
    <rPh sb="2" eb="3">
      <t>オサム</t>
    </rPh>
    <rPh sb="4" eb="5">
      <t>ツクロ</t>
    </rPh>
    <rPh sb="6" eb="7">
      <t>ヒ</t>
    </rPh>
    <phoneticPr fontId="1"/>
  </si>
  <si>
    <t>リ</t>
    <phoneticPr fontId="1"/>
  </si>
  <si>
    <t>ヌ：動力光熱費</t>
    <rPh sb="2" eb="4">
      <t>ドウリョク</t>
    </rPh>
    <rPh sb="4" eb="7">
      <t>コウネツヒ</t>
    </rPh>
    <phoneticPr fontId="1"/>
  </si>
  <si>
    <t>ヌ</t>
    <phoneticPr fontId="1"/>
  </si>
  <si>
    <t>ル：作業用衣料費</t>
    <rPh sb="2" eb="4">
      <t>サギョウ</t>
    </rPh>
    <rPh sb="4" eb="5">
      <t>ヨウ</t>
    </rPh>
    <rPh sb="5" eb="7">
      <t>イリョウ</t>
    </rPh>
    <rPh sb="7" eb="8">
      <t>ヒ</t>
    </rPh>
    <phoneticPr fontId="1"/>
  </si>
  <si>
    <t>ル</t>
    <phoneticPr fontId="1"/>
  </si>
  <si>
    <t>ヲ：農業共済掛金</t>
    <rPh sb="2" eb="4">
      <t>ノウギョウ</t>
    </rPh>
    <rPh sb="4" eb="6">
      <t>キョウサイ</t>
    </rPh>
    <rPh sb="6" eb="8">
      <t>カケキン</t>
    </rPh>
    <phoneticPr fontId="1"/>
  </si>
  <si>
    <t>ヲ</t>
    <phoneticPr fontId="1"/>
  </si>
  <si>
    <t>ワ</t>
    <phoneticPr fontId="1"/>
  </si>
  <si>
    <t>カ</t>
    <phoneticPr fontId="1"/>
  </si>
  <si>
    <t>ヨ：</t>
    <phoneticPr fontId="1"/>
  </si>
  <si>
    <t>ヨ</t>
    <phoneticPr fontId="1"/>
  </si>
  <si>
    <t>タ：</t>
    <phoneticPr fontId="1"/>
  </si>
  <si>
    <t>タ</t>
    <phoneticPr fontId="1"/>
  </si>
  <si>
    <t>レ：</t>
    <phoneticPr fontId="1"/>
  </si>
  <si>
    <t>レ</t>
    <phoneticPr fontId="1"/>
  </si>
  <si>
    <t>ソ：雑　　費</t>
    <rPh sb="2" eb="3">
      <t>ザツ</t>
    </rPh>
    <rPh sb="5" eb="6">
      <t>ヒ</t>
    </rPh>
    <phoneticPr fontId="1"/>
  </si>
  <si>
    <t>ソ</t>
    <phoneticPr fontId="1"/>
  </si>
  <si>
    <t>⑬小計(イ～ソ)</t>
    <rPh sb="1" eb="3">
      <t>ショウケイ</t>
    </rPh>
    <phoneticPr fontId="1"/>
  </si>
  <si>
    <t>⑬</t>
    <phoneticPr fontId="1"/>
  </si>
  <si>
    <t>⑭経費計(⑧～⑫+⑬)</t>
    <rPh sb="1" eb="3">
      <t>ケイヒ</t>
    </rPh>
    <rPh sb="3" eb="4">
      <t>ケイ</t>
    </rPh>
    <phoneticPr fontId="1"/>
  </si>
  <si>
    <t>⑭</t>
    <phoneticPr fontId="1"/>
  </si>
  <si>
    <t>農作物の棚卸し状況</t>
    <rPh sb="0" eb="3">
      <t>ノウサクモツ</t>
    </rPh>
    <rPh sb="4" eb="6">
      <t>タナオロ</t>
    </rPh>
    <rPh sb="7" eb="9">
      <t>ジョウキョウ</t>
    </rPh>
    <phoneticPr fontId="1"/>
  </si>
  <si>
    <t>種　目</t>
    <rPh sb="0" eb="1">
      <t>タネ</t>
    </rPh>
    <rPh sb="2" eb="3">
      <t>メ</t>
    </rPh>
    <phoneticPr fontId="1"/>
  </si>
  <si>
    <t>期　　首</t>
    <rPh sb="0" eb="1">
      <t>キ</t>
    </rPh>
    <rPh sb="3" eb="4">
      <t>クビ</t>
    </rPh>
    <phoneticPr fontId="1"/>
  </si>
  <si>
    <t>期　　末</t>
    <rPh sb="0" eb="1">
      <t>キ</t>
    </rPh>
    <rPh sb="3" eb="4">
      <t>マツ</t>
    </rPh>
    <phoneticPr fontId="1"/>
  </si>
  <si>
    <t>数量（kg）</t>
    <rPh sb="0" eb="2">
      <t>スウリョウ</t>
    </rPh>
    <phoneticPr fontId="1"/>
  </si>
  <si>
    <t>金額（円）</t>
    <rPh sb="0" eb="2">
      <t>キンガク</t>
    </rPh>
    <rPh sb="3" eb="4">
      <t>エン</t>
    </rPh>
    <phoneticPr fontId="1"/>
  </si>
  <si>
    <t xml:space="preserve"> 「収支内訳書（農業所得用）」の番号と同じですので、転記をお願いします。</t>
    <rPh sb="2" eb="4">
      <t>シュウシ</t>
    </rPh>
    <rPh sb="4" eb="7">
      <t>ウチワケショ</t>
    </rPh>
    <rPh sb="8" eb="10">
      <t>ノウギョウ</t>
    </rPh>
    <rPh sb="10" eb="12">
      <t>ショトク</t>
    </rPh>
    <rPh sb="12" eb="13">
      <t>ヨウ</t>
    </rPh>
    <rPh sb="16" eb="18">
      <t>バンゴウ</t>
    </rPh>
    <rPh sb="19" eb="20">
      <t>オナ</t>
    </rPh>
    <rPh sb="26" eb="28">
      <t>テンキ</t>
    </rPh>
    <rPh sb="30" eb="31">
      <t>ネガ</t>
    </rPh>
    <phoneticPr fontId="1"/>
  </si>
  <si>
    <t>フリガナ</t>
    <phoneticPr fontId="1"/>
  </si>
  <si>
    <t>氏 名</t>
    <phoneticPr fontId="1"/>
  </si>
  <si>
    <t>①</t>
    <phoneticPr fontId="1"/>
  </si>
  <si>
    <t>イ</t>
    <phoneticPr fontId="1"/>
  </si>
  <si>
    <t>ワ</t>
    <phoneticPr fontId="1"/>
  </si>
  <si>
    <t>②</t>
    <phoneticPr fontId="1"/>
  </si>
  <si>
    <t>ロ</t>
    <phoneticPr fontId="1"/>
  </si>
  <si>
    <t>カ</t>
    <phoneticPr fontId="1"/>
  </si>
  <si>
    <t>③</t>
    <phoneticPr fontId="1"/>
  </si>
  <si>
    <t>ハ</t>
    <phoneticPr fontId="1"/>
  </si>
  <si>
    <t>ヨ</t>
    <phoneticPr fontId="1"/>
  </si>
  <si>
    <t>④</t>
    <phoneticPr fontId="1"/>
  </si>
  <si>
    <t>ニ</t>
    <phoneticPr fontId="1"/>
  </si>
  <si>
    <t>タ</t>
    <phoneticPr fontId="1"/>
  </si>
  <si>
    <t>⑤</t>
    <phoneticPr fontId="1"/>
  </si>
  <si>
    <t>ホ</t>
    <phoneticPr fontId="1"/>
  </si>
  <si>
    <t>レ　</t>
    <phoneticPr fontId="1"/>
  </si>
  <si>
    <t>⑥</t>
    <phoneticPr fontId="1"/>
  </si>
  <si>
    <t>ヘ</t>
    <phoneticPr fontId="1"/>
  </si>
  <si>
    <t>ソ</t>
    <phoneticPr fontId="1"/>
  </si>
  <si>
    <t>⑦</t>
    <phoneticPr fontId="1"/>
  </si>
  <si>
    <t>Ａ</t>
    <phoneticPr fontId="1"/>
  </si>
  <si>
    <t>ト</t>
    <phoneticPr fontId="1"/>
  </si>
  <si>
    <t>⑬</t>
    <phoneticPr fontId="1"/>
  </si>
  <si>
    <t>⑧</t>
    <phoneticPr fontId="1"/>
  </si>
  <si>
    <t>チ</t>
    <phoneticPr fontId="1"/>
  </si>
  <si>
    <t>⑭</t>
    <phoneticPr fontId="1"/>
  </si>
  <si>
    <t>Ｂ</t>
    <phoneticPr fontId="1"/>
  </si>
  <si>
    <t>⑨</t>
    <phoneticPr fontId="1"/>
  </si>
  <si>
    <t>リ</t>
    <phoneticPr fontId="1"/>
  </si>
  <si>
    <t>専従者控除前の所得金額⑦-⑭</t>
    <phoneticPr fontId="1"/>
  </si>
  <si>
    <t>⑮</t>
    <phoneticPr fontId="1"/>
  </si>
  <si>
    <t>⑩</t>
    <phoneticPr fontId="1"/>
  </si>
  <si>
    <t>ヌ</t>
    <phoneticPr fontId="1"/>
  </si>
  <si>
    <t>⑯</t>
    <phoneticPr fontId="1"/>
  </si>
  <si>
    <t>Ｃ</t>
    <phoneticPr fontId="1"/>
  </si>
  <si>
    <t>⑪</t>
    <phoneticPr fontId="1"/>
  </si>
  <si>
    <t>ル</t>
    <phoneticPr fontId="1"/>
  </si>
  <si>
    <t>⑰</t>
    <phoneticPr fontId="1"/>
  </si>
  <si>
    <t>Ｄ</t>
    <phoneticPr fontId="1"/>
  </si>
  <si>
    <t>Ｄ</t>
    <phoneticPr fontId="1"/>
  </si>
  <si>
    <t>⑫</t>
    <phoneticPr fontId="1"/>
  </si>
  <si>
    <t>ヲ</t>
    <phoneticPr fontId="1"/>
  </si>
  <si>
    <t>Ｅ</t>
    <phoneticPr fontId="1"/>
  </si>
  <si>
    <t>地代家賃・小作料・賃借料の内訳</t>
    <phoneticPr fontId="1"/>
  </si>
  <si>
    <t>給料賃金（雇人費）の内訳</t>
    <phoneticPr fontId="1"/>
  </si>
  <si>
    <t>．</t>
    <phoneticPr fontId="1"/>
  </si>
  <si>
    <t xml:space="preserve">Ｂ </t>
    <phoneticPr fontId="1"/>
  </si>
  <si>
    <t>/12</t>
    <phoneticPr fontId="1"/>
  </si>
  <si>
    <t>％</t>
    <phoneticPr fontId="1"/>
  </si>
  <si>
    <t>．</t>
    <phoneticPr fontId="1"/>
  </si>
  <si>
    <t>カ：土地改良費</t>
    <rPh sb="2" eb="4">
      <t>トチ</t>
    </rPh>
    <rPh sb="4" eb="6">
      <t>カイリョウ</t>
    </rPh>
    <rPh sb="6" eb="7">
      <t>ヒ</t>
    </rPh>
    <phoneticPr fontId="1"/>
  </si>
  <si>
    <t>ワ：荷造運賃手数料</t>
    <rPh sb="2" eb="4">
      <t>ニヅク</t>
    </rPh>
    <rPh sb="4" eb="6">
      <t>ウンチン</t>
    </rPh>
    <rPh sb="6" eb="9">
      <t>テスウリョウ</t>
    </rPh>
    <phoneticPr fontId="1"/>
  </si>
  <si>
    <t>.</t>
    <phoneticPr fontId="1"/>
  </si>
  <si>
    <t>取得年月
年・月</t>
    <rPh sb="0" eb="2">
      <t>シュトク</t>
    </rPh>
    <rPh sb="2" eb="4">
      <t>ネンゲツ</t>
    </rPh>
    <rPh sb="5" eb="6">
      <t>ネン</t>
    </rPh>
    <rPh sb="7" eb="8">
      <t>ゲツ</t>
    </rPh>
    <phoneticPr fontId="1"/>
  </si>
  <si>
    <t>Ｂ</t>
    <phoneticPr fontId="1"/>
  </si>
  <si>
    <t>償却の基礎になる金額</t>
    <rPh sb="0" eb="2">
      <t>ショウキャク</t>
    </rPh>
    <rPh sb="3" eb="5">
      <t>キソ</t>
    </rPh>
    <rPh sb="8" eb="9">
      <t>キン</t>
    </rPh>
    <rPh sb="9" eb="10">
      <t>ガク</t>
    </rPh>
    <phoneticPr fontId="1"/>
  </si>
  <si>
    <t>円</t>
    <rPh sb="0" eb="1">
      <t>エン</t>
    </rPh>
    <phoneticPr fontId="1"/>
  </si>
  <si>
    <t>年</t>
    <rPh sb="0" eb="1">
      <t>ネン</t>
    </rPh>
    <phoneticPr fontId="1"/>
  </si>
  <si>
    <t>摘　　　要</t>
    <rPh sb="0" eb="1">
      <t>ツム</t>
    </rPh>
    <rPh sb="4" eb="5">
      <t>ヨウ</t>
    </rPh>
    <phoneticPr fontId="1"/>
  </si>
  <si>
    <t>Ｆ</t>
    <phoneticPr fontId="1"/>
  </si>
  <si>
    <t>減価償却資産
の 名 称 等</t>
    <rPh sb="0" eb="2">
      <t>ゲンカ</t>
    </rPh>
    <rPh sb="2" eb="4">
      <t>ショウキャク</t>
    </rPh>
    <rPh sb="4" eb="6">
      <t>シサン</t>
    </rPh>
    <rPh sb="9" eb="10">
      <t>ナ</t>
    </rPh>
    <rPh sb="11" eb="12">
      <t>ショウ</t>
    </rPh>
    <rPh sb="13" eb="14">
      <t>トウ</t>
    </rPh>
    <phoneticPr fontId="1"/>
  </si>
  <si>
    <t>事業専用
割　　合</t>
    <rPh sb="0" eb="2">
      <t>ジギョウ</t>
    </rPh>
    <rPh sb="2" eb="4">
      <t>センヨウ</t>
    </rPh>
    <rPh sb="5" eb="6">
      <t>ワリ</t>
    </rPh>
    <rPh sb="8" eb="9">
      <t>ゴウ</t>
    </rPh>
    <phoneticPr fontId="1"/>
  </si>
  <si>
    <t>Ｄ</t>
    <phoneticPr fontId="1"/>
  </si>
  <si>
    <t>Ｅ</t>
    <phoneticPr fontId="1"/>
  </si>
  <si>
    <t>％</t>
    <phoneticPr fontId="1"/>
  </si>
  <si>
    <t>/12</t>
    <phoneticPr fontId="1"/>
  </si>
  <si>
    <t>　お手元の減価償却明細書をご覧いただき、以下を参考に記入してください。
※減価償却明細書をお持ちでない方は、国税庁ホームページ等を参考に減価償却費を計算してください。</t>
    <rPh sb="2" eb="4">
      <t>テモト</t>
    </rPh>
    <rPh sb="5" eb="7">
      <t>ゲンカ</t>
    </rPh>
    <rPh sb="7" eb="9">
      <t>ショウキャク</t>
    </rPh>
    <rPh sb="9" eb="12">
      <t>メイサイショ</t>
    </rPh>
    <rPh sb="14" eb="15">
      <t>ラン</t>
    </rPh>
    <rPh sb="20" eb="22">
      <t>イカ</t>
    </rPh>
    <rPh sb="23" eb="25">
      <t>サンコウ</t>
    </rPh>
    <rPh sb="26" eb="28">
      <t>キニュウ</t>
    </rPh>
    <rPh sb="37" eb="39">
      <t>ゲンカ</t>
    </rPh>
    <rPh sb="39" eb="41">
      <t>ショウキャク</t>
    </rPh>
    <rPh sb="41" eb="44">
      <t>メイサイショ</t>
    </rPh>
    <rPh sb="46" eb="47">
      <t>モ</t>
    </rPh>
    <rPh sb="51" eb="52">
      <t>カタ</t>
    </rPh>
    <rPh sb="54" eb="57">
      <t>コクゼイチョウ</t>
    </rPh>
    <rPh sb="63" eb="64">
      <t>トウ</t>
    </rPh>
    <rPh sb="65" eb="67">
      <t>サンコウ</t>
    </rPh>
    <rPh sb="68" eb="70">
      <t>ゲンカ</t>
    </rPh>
    <rPh sb="70" eb="72">
      <t>ショウキャク</t>
    </rPh>
    <rPh sb="72" eb="73">
      <t>ヒ</t>
    </rPh>
    <rPh sb="74" eb="76">
      <t>ケイサン</t>
    </rPh>
    <phoneticPr fontId="1"/>
  </si>
  <si>
    <t>「減価償却資産の名称等」　　　明細書の「資産の種類」の名称を記入。</t>
    <phoneticPr fontId="1"/>
  </si>
  <si>
    <t>「取得年月　年・月」　　　　　明細書の「取得年月」の年月を記入。</t>
    <phoneticPr fontId="1"/>
  </si>
  <si>
    <t>「Ａ　取得価格」　　　　　　　明細書の「取得価格」の金額を記入。</t>
    <phoneticPr fontId="1"/>
  </si>
  <si>
    <t>「耐用年数」　　　　　　　　　明細書の「耐用年数」の年数を記入。</t>
    <phoneticPr fontId="1"/>
  </si>
  <si>
    <t>「Ｃ　償却率」　　　　　　　　明細書の「償却率」の数値を記入。
※取得価格が10万円以上20万円未満の一括償却資産の場合、「１／３」と記入してください。</t>
    <phoneticPr fontId="1"/>
  </si>
  <si>
    <t>「Ｆ　事業専用割合」　　　　該当の資産を事業で使用している割合を記入。</t>
    <phoneticPr fontId="1"/>
  </si>
  <si>
    <t>減価償却費の記入方法</t>
    <rPh sb="0" eb="2">
      <t>ゲンカ</t>
    </rPh>
    <rPh sb="2" eb="4">
      <t>ショウキャク</t>
    </rPh>
    <rPh sb="4" eb="5">
      <t>ヒ</t>
    </rPh>
    <rPh sb="6" eb="8">
      <t>キニュウ</t>
    </rPh>
    <rPh sb="8" eb="10">
      <t>ホウホウ</t>
    </rPh>
    <phoneticPr fontId="1"/>
  </si>
  <si>
    <t>減価償却費の記入方法について</t>
    <rPh sb="0" eb="2">
      <t>ゲンカ</t>
    </rPh>
    <rPh sb="2" eb="4">
      <t>ショウキャク</t>
    </rPh>
    <rPh sb="4" eb="5">
      <t>ヒ</t>
    </rPh>
    <rPh sb="6" eb="8">
      <t>キニュウ</t>
    </rPh>
    <rPh sb="8" eb="10">
      <t>ホウホウ</t>
    </rPh>
    <phoneticPr fontId="1"/>
  </si>
  <si>
    <t>　所得のあった年分の１月１日～12月31日の間で、収入が確定した金額を全て計算してください。また、以下のものも収入となります。
・家事消費や贈答品
・売掛金・未収入金などまだ入金されていない売上金
・商品等に損害が生じたことにより受け取った保険金、補償金</t>
    <rPh sb="11" eb="12">
      <t>ガツ</t>
    </rPh>
    <rPh sb="13" eb="14">
      <t>ニチ</t>
    </rPh>
    <rPh sb="17" eb="18">
      <t>ガツ</t>
    </rPh>
    <rPh sb="20" eb="21">
      <t>ニチ</t>
    </rPh>
    <rPh sb="22" eb="23">
      <t>アイダ</t>
    </rPh>
    <rPh sb="25" eb="27">
      <t>シュウニュウ</t>
    </rPh>
    <rPh sb="28" eb="30">
      <t>カクテイ</t>
    </rPh>
    <rPh sb="32" eb="34">
      <t>キンガク</t>
    </rPh>
    <rPh sb="35" eb="36">
      <t>スベ</t>
    </rPh>
    <rPh sb="37" eb="39">
      <t>ケイサン</t>
    </rPh>
    <rPh sb="49" eb="51">
      <t>イカ</t>
    </rPh>
    <rPh sb="55" eb="57">
      <t>シュウニュウ</t>
    </rPh>
    <rPh sb="65" eb="67">
      <t>カジ</t>
    </rPh>
    <rPh sb="67" eb="69">
      <t>ショウヒ</t>
    </rPh>
    <rPh sb="70" eb="73">
      <t>ゾウトウヒン</t>
    </rPh>
    <rPh sb="75" eb="77">
      <t>ウリカケ</t>
    </rPh>
    <rPh sb="77" eb="78">
      <t>キン</t>
    </rPh>
    <rPh sb="79" eb="81">
      <t>ミシュウ</t>
    </rPh>
    <rPh sb="81" eb="83">
      <t>ニュウキン</t>
    </rPh>
    <rPh sb="87" eb="89">
      <t>ニュウキン</t>
    </rPh>
    <rPh sb="95" eb="97">
      <t>ウリアゲ</t>
    </rPh>
    <rPh sb="97" eb="98">
      <t>キン</t>
    </rPh>
    <rPh sb="100" eb="102">
      <t>ショウヒン</t>
    </rPh>
    <rPh sb="102" eb="103">
      <t>トウ</t>
    </rPh>
    <rPh sb="104" eb="106">
      <t>ソンガイ</t>
    </rPh>
    <rPh sb="107" eb="108">
      <t>ショウ</t>
    </rPh>
    <rPh sb="115" eb="116">
      <t>ウ</t>
    </rPh>
    <rPh sb="117" eb="118">
      <t>ト</t>
    </rPh>
    <rPh sb="120" eb="122">
      <t>ホケン</t>
    </rPh>
    <rPh sb="122" eb="123">
      <t>キン</t>
    </rPh>
    <rPh sb="124" eb="126">
      <t>ホショウ</t>
    </rPh>
    <rPh sb="126" eb="127">
      <t>キン</t>
    </rPh>
    <phoneticPr fontId="1"/>
  </si>
  <si>
    <t>○年中の
償却期間</t>
    <rPh sb="1" eb="2">
      <t>ネン</t>
    </rPh>
    <rPh sb="2" eb="3">
      <t>チュウ</t>
    </rPh>
    <rPh sb="5" eb="7">
      <t>ショウキャク</t>
    </rPh>
    <rPh sb="7" eb="9">
      <t>キカン</t>
    </rPh>
    <phoneticPr fontId="1"/>
  </si>
  <si>
    <t>○年中の償却費
Ｂ×Ｃ×Ｄ</t>
    <rPh sb="1" eb="2">
      <t>ネン</t>
    </rPh>
    <rPh sb="2" eb="3">
      <t>チュウ</t>
    </rPh>
    <rPh sb="4" eb="6">
      <t>ショウキャク</t>
    </rPh>
    <rPh sb="6" eb="7">
      <t>ヒ</t>
    </rPh>
    <phoneticPr fontId="1"/>
  </si>
  <si>
    <t>○年分の必要経費
算入額Ｅ×Ｆ</t>
    <rPh sb="1" eb="3">
      <t>ネンブン</t>
    </rPh>
    <rPh sb="4" eb="6">
      <t>ヒツヨウ</t>
    </rPh>
    <rPh sb="6" eb="8">
      <t>ケイヒ</t>
    </rPh>
    <rPh sb="9" eb="11">
      <t>サンニュウ</t>
    </rPh>
    <rPh sb="11" eb="12">
      <t>ガク</t>
    </rPh>
    <phoneticPr fontId="1"/>
  </si>
  <si>
    <t>「Ｄ　○年中の償却期間」　　所得のあった年分に取得した資産は、明細書の「初年度償却期間」の
　　　　　　　　　　　　　　月数を、所得のあった年分より前に取得した資産は、１年間が期間と
　　　　　　　　　　　　　　なるので「12」を記入。</t>
    <rPh sb="14" eb="16">
      <t>ショトク</t>
    </rPh>
    <rPh sb="20" eb="22">
      <t>ネンブン</t>
    </rPh>
    <rPh sb="64" eb="66">
      <t>ショトク</t>
    </rPh>
    <rPh sb="70" eb="72">
      <t>ネンブン</t>
    </rPh>
    <phoneticPr fontId="1"/>
  </si>
  <si>
    <t>「Ｅ　○年中の償却費」　　　明細書の所得のあった年分の「償却費」の金額を記入。</t>
    <rPh sb="18" eb="20">
      <t>ショトク</t>
    </rPh>
    <rPh sb="24" eb="26">
      <t>ネンブン</t>
    </rPh>
    <phoneticPr fontId="1"/>
  </si>
  <si>
    <t>「○年分の必要経費算入額」　自動計算されます。</t>
    <phoneticPr fontId="1"/>
  </si>
  <si>
    <t>「摘要」　　　　　　　　　　明細書の所得のあった年分の「備考」の内容を記入。</t>
    <rPh sb="18" eb="20">
      <t>ショトク</t>
    </rPh>
    <phoneticPr fontId="1"/>
  </si>
  <si>
    <t>．</t>
    <phoneticPr fontId="1"/>
  </si>
  <si>
    <t>※この記録票は提出不要です。</t>
    <rPh sb="3" eb="5">
      <t>キロク</t>
    </rPh>
    <rPh sb="5" eb="6">
      <t>ヒョウ</t>
    </rPh>
    <rPh sb="7" eb="9">
      <t>テイシュツ</t>
    </rPh>
    <rPh sb="9" eb="11">
      <t>フヨウ</t>
    </rPh>
    <phoneticPr fontId="1"/>
  </si>
  <si>
    <t>⑩</t>
    <phoneticPr fontId="1"/>
  </si>
  <si>
    <t>⑫</t>
    <phoneticPr fontId="1"/>
  </si>
  <si>
    <t>⑬</t>
    <phoneticPr fontId="1"/>
  </si>
  <si>
    <t>⑭</t>
    <phoneticPr fontId="1"/>
  </si>
  <si>
    <t>⑮</t>
    <phoneticPr fontId="1"/>
  </si>
  <si>
    <t>経費計⑤～⑨＋⑩</t>
    <rPh sb="0" eb="2">
      <t>ケイヒ</t>
    </rPh>
    <rPh sb="2" eb="3">
      <t>ケイ</t>
    </rPh>
    <phoneticPr fontId="1"/>
  </si>
  <si>
    <t>専従者控除前の所得金額④-⑪</t>
    <phoneticPr fontId="1"/>
  </si>
  <si>
    <t>所得金額⑫－⑬－⑭</t>
    <rPh sb="0" eb="2">
      <t>ショトク</t>
    </rPh>
    <rPh sb="2" eb="4">
      <t>キンガク</t>
    </rPh>
    <phoneticPr fontId="1"/>
  </si>
  <si>
    <t>経　　費</t>
    <rPh sb="0" eb="1">
      <t>ヘ</t>
    </rPh>
    <rPh sb="3" eb="4">
      <t>ヒ</t>
    </rPh>
    <phoneticPr fontId="1"/>
  </si>
  <si>
    <t>小計（イ～ヘ）</t>
    <rPh sb="0" eb="2">
      <t>ショウケイ</t>
    </rPh>
    <phoneticPr fontId="1"/>
  </si>
  <si>
    <t>　</t>
  </si>
  <si>
    <t>★白色事業者にも帳簿等の作成、保管が義務付けられています。こちらの収支表はあくまでも市民税・県民税の申告時の参考にお使いください。</t>
    <rPh sb="1" eb="3">
      <t>シロイロ</t>
    </rPh>
    <rPh sb="3" eb="6">
      <t>ジギョウシャ</t>
    </rPh>
    <rPh sb="8" eb="11">
      <t>チョウボトウ</t>
    </rPh>
    <rPh sb="12" eb="14">
      <t>サクセイ</t>
    </rPh>
    <rPh sb="15" eb="17">
      <t>ホカン</t>
    </rPh>
    <rPh sb="18" eb="21">
      <t>ギムヅ</t>
    </rPh>
    <rPh sb="33" eb="35">
      <t>シュウシ</t>
    </rPh>
    <rPh sb="35" eb="36">
      <t>ヒョウ</t>
    </rPh>
    <rPh sb="42" eb="45">
      <t>シミンゼイ</t>
    </rPh>
    <rPh sb="46" eb="49">
      <t>ケンミンゼイ</t>
    </rPh>
    <rPh sb="50" eb="52">
      <t>シンコク</t>
    </rPh>
    <rPh sb="52" eb="53">
      <t>ジ</t>
    </rPh>
    <rPh sb="54" eb="56">
      <t>サンコウ</t>
    </rPh>
    <rPh sb="58" eb="59">
      <t>ツカ</t>
    </rPh>
    <phoneticPr fontId="1"/>
  </si>
  <si>
    <t>市民税・県民税申告書農業所得部分へ太枠内の数字を転記してください。（各項目のＡ～Ｅ欄に記載してください。）</t>
    <rPh sb="0" eb="3">
      <t>シミンゼイ</t>
    </rPh>
    <rPh sb="4" eb="7">
      <t>ケンミンゼイ</t>
    </rPh>
    <rPh sb="7" eb="10">
      <t>シンコクショ</t>
    </rPh>
    <rPh sb="10" eb="12">
      <t>ノウギョウ</t>
    </rPh>
    <rPh sb="12" eb="14">
      <t>ショトク</t>
    </rPh>
    <rPh sb="14" eb="16">
      <t>ブブン</t>
    </rPh>
    <rPh sb="17" eb="19">
      <t>フトワク</t>
    </rPh>
    <rPh sb="19" eb="20">
      <t>ナイ</t>
    </rPh>
    <rPh sb="21" eb="23">
      <t>スウジ</t>
    </rPh>
    <rPh sb="24" eb="26">
      <t>テンキ</t>
    </rPh>
    <rPh sb="34" eb="35">
      <t>カク</t>
    </rPh>
    <rPh sb="35" eb="37">
      <t>コウモク</t>
    </rPh>
    <rPh sb="41" eb="42">
      <t>ラン</t>
    </rPh>
    <rPh sb="43" eb="45">
      <t>キサイ</t>
    </rPh>
    <phoneticPr fontId="1"/>
  </si>
  <si>
    <t>市民税・県民税申告書営業所得部分へ太枠内の数字を転記してください。（各項目のＡ～Ｅ欄に記載してください。）</t>
    <rPh sb="0" eb="3">
      <t>シミンゼイ</t>
    </rPh>
    <rPh sb="4" eb="7">
      <t>ケンミンゼイ</t>
    </rPh>
    <rPh sb="7" eb="10">
      <t>シンコクショ</t>
    </rPh>
    <rPh sb="10" eb="12">
      <t>エイギョウ</t>
    </rPh>
    <rPh sb="12" eb="14">
      <t>ショトク</t>
    </rPh>
    <rPh sb="14" eb="16">
      <t>ブブン</t>
    </rPh>
    <rPh sb="17" eb="19">
      <t>フトワク</t>
    </rPh>
    <rPh sb="19" eb="20">
      <t>ナイ</t>
    </rPh>
    <rPh sb="21" eb="23">
      <t>スウジ</t>
    </rPh>
    <rPh sb="24" eb="26">
      <t>テンキ</t>
    </rPh>
    <rPh sb="34" eb="35">
      <t>カク</t>
    </rPh>
    <rPh sb="35" eb="37">
      <t>コウモク</t>
    </rPh>
    <rPh sb="41" eb="42">
      <t>ラン</t>
    </rPh>
    <rPh sb="43" eb="45">
      <t>キサイ</t>
    </rPh>
    <phoneticPr fontId="1"/>
  </si>
  <si>
    <t>市民税・県民税申告書不動産所得部分へ太枠内の数字を転記してください。（各項目のＡ～Ｅ欄に記載してください。）</t>
    <rPh sb="0" eb="3">
      <t>シミンゼイ</t>
    </rPh>
    <rPh sb="4" eb="7">
      <t>ケンミンゼイ</t>
    </rPh>
    <rPh sb="7" eb="10">
      <t>シンコクショ</t>
    </rPh>
    <rPh sb="10" eb="13">
      <t>フドウサン</t>
    </rPh>
    <rPh sb="13" eb="15">
      <t>ショトク</t>
    </rPh>
    <rPh sb="15" eb="17">
      <t>ブブン</t>
    </rPh>
    <rPh sb="18" eb="20">
      <t>フトワク</t>
    </rPh>
    <rPh sb="20" eb="21">
      <t>ナイ</t>
    </rPh>
    <rPh sb="22" eb="24">
      <t>スウジ</t>
    </rPh>
    <rPh sb="25" eb="27">
      <t>テンキ</t>
    </rPh>
    <rPh sb="35" eb="36">
      <t>カク</t>
    </rPh>
    <rPh sb="36" eb="38">
      <t>コウモク</t>
    </rPh>
    <rPh sb="42" eb="43">
      <t>ラン</t>
    </rPh>
    <rPh sb="44" eb="46">
      <t>キサイ</t>
    </rPh>
    <phoneticPr fontId="1"/>
  </si>
  <si>
    <t>年度分（　　　　年分所得）収支内訳書</t>
  </si>
  <si>
    <t>この収支内訳書は市民税・県民税申告書と必ず一緒にご提出ください。</t>
    <phoneticPr fontId="1"/>
  </si>
  <si>
    <t>　年分の必要経費</t>
    <rPh sb="1" eb="2">
      <t>ネン</t>
    </rPh>
    <rPh sb="2" eb="3">
      <t>ブン</t>
    </rPh>
    <rPh sb="4" eb="6">
      <t>ヒツヨウ</t>
    </rPh>
    <rPh sb="6" eb="8">
      <t>ケイヒ</t>
    </rPh>
    <phoneticPr fontId="1"/>
  </si>
  <si>
    <t>　　年中の償却費</t>
    <rPh sb="2" eb="3">
      <t>ネン</t>
    </rPh>
    <rPh sb="3" eb="4">
      <t>チュウ</t>
    </rPh>
    <rPh sb="5" eb="7">
      <t>ショウキャク</t>
    </rPh>
    <rPh sb="7" eb="8">
      <t>ヒ</t>
    </rPh>
    <phoneticPr fontId="1"/>
  </si>
  <si>
    <t>年1月1日　～　年12月31日</t>
    <phoneticPr fontId="1"/>
  </si>
  <si>
    <t>（日中連絡可能な番号）</t>
    <rPh sb="1" eb="3">
      <t>ニッチュウ</t>
    </rPh>
    <rPh sb="3" eb="5">
      <t>レンラク</t>
    </rPh>
    <rPh sb="5" eb="7">
      <t>カノウ</t>
    </rPh>
    <rPh sb="8" eb="10">
      <t>バンゴウ</t>
    </rPh>
    <phoneticPr fontId="1"/>
  </si>
  <si>
    <t>「Ｂ　償却の基礎になる金額」　Ａと同じ金額を記入。
※平成19年３月31日以前に取得した資産の場合は、明細書の「償却基礎価格(90%)」の金額を記入。</t>
    <rPh sb="58" eb="60">
      <t>キソ</t>
    </rPh>
    <rPh sb="60" eb="62">
      <t>カカク</t>
    </rPh>
    <phoneticPr fontId="1"/>
  </si>
  <si>
    <t>　税務署に青色申告の届出をしている方で、確定申告の必要のない方は記入してください。青色申告特別控除額が０円になった場合も「０」と記入してください。
　55万円の青色申告特別控除をとる場合は税務署へ確定申告書の提出が必要です。</t>
    <rPh sb="1" eb="4">
      <t>ゼイムショ</t>
    </rPh>
    <rPh sb="5" eb="7">
      <t>アオイロ</t>
    </rPh>
    <rPh sb="7" eb="9">
      <t>シンコク</t>
    </rPh>
    <rPh sb="10" eb="12">
      <t>トドケデ</t>
    </rPh>
    <rPh sb="17" eb="18">
      <t>カタ</t>
    </rPh>
    <rPh sb="20" eb="22">
      <t>カクテイ</t>
    </rPh>
    <rPh sb="22" eb="24">
      <t>シンコク</t>
    </rPh>
    <rPh sb="25" eb="27">
      <t>ヒツヨウ</t>
    </rPh>
    <rPh sb="30" eb="31">
      <t>カタ</t>
    </rPh>
    <rPh sb="32" eb="34">
      <t>キニュウ</t>
    </rPh>
    <rPh sb="41" eb="43">
      <t>アオイロ</t>
    </rPh>
    <rPh sb="43" eb="45">
      <t>シンコク</t>
    </rPh>
    <rPh sb="45" eb="47">
      <t>トクベツ</t>
    </rPh>
    <rPh sb="47" eb="49">
      <t>コウジョ</t>
    </rPh>
    <rPh sb="49" eb="50">
      <t>ガク</t>
    </rPh>
    <rPh sb="52" eb="53">
      <t>エン</t>
    </rPh>
    <rPh sb="57" eb="59">
      <t>バアイ</t>
    </rPh>
    <rPh sb="64" eb="66">
      <t>キニュウ</t>
    </rPh>
    <rPh sb="77" eb="79">
      <t>マンエン</t>
    </rPh>
    <rPh sb="80" eb="82">
      <t>アオイロ</t>
    </rPh>
    <rPh sb="82" eb="84">
      <t>シンコク</t>
    </rPh>
    <rPh sb="84" eb="86">
      <t>トクベツ</t>
    </rPh>
    <rPh sb="86" eb="88">
      <t>コウジョ</t>
    </rPh>
    <rPh sb="91" eb="93">
      <t>バアイ</t>
    </rPh>
    <rPh sb="94" eb="97">
      <t>ゼイムショ</t>
    </rPh>
    <rPh sb="98" eb="100">
      <t>カクテイ</t>
    </rPh>
    <rPh sb="100" eb="102">
      <t>シンコク</t>
    </rPh>
    <rPh sb="102" eb="103">
      <t>ショ</t>
    </rPh>
    <rPh sb="104" eb="106">
      <t>テイシュツ</t>
    </rPh>
    <rPh sb="107" eb="109">
      <t>ヒツヨウ</t>
    </rPh>
    <phoneticPr fontId="1"/>
  </si>
  <si>
    <t>減価償却資産
の名称等</t>
    <rPh sb="0" eb="2">
      <t>ゲンカ</t>
    </rPh>
    <rPh sb="2" eb="4">
      <t>ショウキャク</t>
    </rPh>
    <rPh sb="4" eb="6">
      <t>シサン</t>
    </rPh>
    <rPh sb="8" eb="10">
      <t>メイショウ</t>
    </rPh>
    <rPh sb="10" eb="11">
      <t>ナド</t>
    </rPh>
    <phoneticPr fontId="31"/>
  </si>
  <si>
    <t>取得年月
年・月</t>
    <rPh sb="0" eb="2">
      <t>シュトク</t>
    </rPh>
    <rPh sb="2" eb="4">
      <t>ネンゲツ</t>
    </rPh>
    <rPh sb="5" eb="6">
      <t>ネン</t>
    </rPh>
    <rPh sb="7" eb="8">
      <t>ツキ</t>
    </rPh>
    <phoneticPr fontId="31"/>
  </si>
  <si>
    <t>償却の基礎になる金額</t>
    <rPh sb="0" eb="2">
      <t>ショウキャク</t>
    </rPh>
    <rPh sb="3" eb="5">
      <t>キソ</t>
    </rPh>
    <rPh sb="8" eb="10">
      <t>キンガク</t>
    </rPh>
    <phoneticPr fontId="31"/>
  </si>
  <si>
    <t>事業専用割　　合</t>
    <rPh sb="0" eb="2">
      <t>ジギョウ</t>
    </rPh>
    <rPh sb="2" eb="4">
      <t>センヨウ</t>
    </rPh>
    <rPh sb="4" eb="5">
      <t>ワリ</t>
    </rPh>
    <rPh sb="7" eb="8">
      <t>ゴウ</t>
    </rPh>
    <phoneticPr fontId="31"/>
  </si>
  <si>
    <t>①</t>
    <phoneticPr fontId="1"/>
  </si>
  <si>
    <t>②</t>
    <phoneticPr fontId="1"/>
  </si>
  <si>
    <t>③</t>
    <phoneticPr fontId="1"/>
  </si>
  <si>
    <t>④</t>
    <phoneticPr fontId="1"/>
  </si>
  <si>
    <t>年度リスト</t>
    <rPh sb="0" eb="2">
      <t>ネンド</t>
    </rPh>
    <phoneticPr fontId="1"/>
  </si>
  <si>
    <t>年度置換</t>
    <rPh sb="0" eb="2">
      <t>ネンド</t>
    </rPh>
    <rPh sb="2" eb="4">
      <t>オキカエ</t>
    </rPh>
    <phoneticPr fontId="1"/>
  </si>
  <si>
    <t>年分</t>
    <rPh sb="0" eb="1">
      <t>ネン</t>
    </rPh>
    <rPh sb="1" eb="2">
      <t>ブン</t>
    </rPh>
    <phoneticPr fontId="1"/>
  </si>
  <si>
    <t>元号</t>
    <rPh sb="0" eb="2">
      <t>ゲンゴウ</t>
    </rPh>
    <phoneticPr fontId="1"/>
  </si>
  <si>
    <t>タイトル</t>
    <phoneticPr fontId="1"/>
  </si>
  <si>
    <t>案内</t>
    <rPh sb="0" eb="2">
      <t>アンナイ</t>
    </rPh>
    <phoneticPr fontId="1"/>
  </si>
  <si>
    <t>償却期間</t>
    <rPh sb="0" eb="2">
      <t>ショウキャク</t>
    </rPh>
    <rPh sb="2" eb="4">
      <t>キカン</t>
    </rPh>
    <phoneticPr fontId="1"/>
  </si>
  <si>
    <t>償却費</t>
    <rPh sb="0" eb="2">
      <t>ショウキャク</t>
    </rPh>
    <rPh sb="2" eb="3">
      <t>ヒ</t>
    </rPh>
    <phoneticPr fontId="1"/>
  </si>
  <si>
    <t>必要経費</t>
    <rPh sb="0" eb="2">
      <t>ヒツヨウ</t>
    </rPh>
    <rPh sb="2" eb="4">
      <t>ケイヒ</t>
    </rPh>
    <phoneticPr fontId="1"/>
  </si>
  <si>
    <t>期間</t>
    <rPh sb="0" eb="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</si>
</sst>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0;&quot;△ &quot;#,##0"/>
    <numFmt numFmtId="180" formatCode="0_);[Red]\(0\)"/>
  </numFmts>
  <fonts count="32"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b/>
      <sz val="8"/>
      <name val="ＭＳ 明朝"/>
      <family val="1"/>
      <charset val="128"/>
    </font>
    <font>
      <b/>
      <sz val="9"/>
      <name val="ＭＳ 明朝"/>
      <family val="1"/>
      <charset val="128"/>
    </font>
    <font>
      <sz val="5"/>
      <name val="ＭＳ 明朝"/>
      <family val="1"/>
      <charset val="128"/>
    </font>
    <font>
      <b/>
      <sz val="10"/>
      <name val="ＭＳ 明朝"/>
      <family val="1"/>
      <charset val="128"/>
    </font>
    <font>
      <b/>
      <sz val="11"/>
      <name val="ＭＳ 明朝"/>
      <family val="1"/>
      <charset val="128"/>
    </font>
    <font>
      <sz val="6"/>
      <name val="HG教科書体"/>
      <family val="1"/>
      <charset val="128"/>
    </font>
    <font>
      <sz val="12"/>
      <name val="ＭＳ 明朝"/>
      <family val="1"/>
      <charset val="128"/>
    </font>
    <font>
      <b/>
      <sz val="12"/>
      <name val="ＭＳ 明朝"/>
      <family val="1"/>
      <charset val="128"/>
    </font>
    <font>
      <b/>
      <sz val="14"/>
      <name val="ＭＳ 明朝"/>
      <family val="1"/>
      <charset val="128"/>
    </font>
    <font>
      <sz val="10"/>
      <color theme="0" tint="-0.499984740745262"/>
      <name val="ＭＳ 明朝"/>
      <family val="1"/>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0" tint="-0.499984740745262"/>
      <name val="ＭＳ 明朝"/>
      <family val="1"/>
      <charset val="128"/>
    </font>
    <font>
      <u/>
      <sz val="11"/>
      <color theme="10"/>
      <name val="ＭＳ Ｐゴシック"/>
      <family val="3"/>
      <charset val="128"/>
    </font>
    <font>
      <b/>
      <sz val="8"/>
      <color theme="1"/>
      <name val="ＭＳ 明朝"/>
      <family val="1"/>
      <charset val="128"/>
    </font>
    <font>
      <b/>
      <sz val="9"/>
      <color indexed="81"/>
      <name val="ＭＳ Ｐゴシック"/>
      <family val="3"/>
      <charset val="128"/>
    </font>
    <font>
      <b/>
      <sz val="11"/>
      <color theme="1"/>
      <name val="ＭＳ Ｐゴシック"/>
      <family val="3"/>
      <charset val="128"/>
      <scheme val="minor"/>
    </font>
    <font>
      <sz val="5"/>
      <name val="ＭＳ 明朝"/>
      <family val="1"/>
    </font>
    <font>
      <sz val="6"/>
      <name val="ＭＳ Ｐゴシック"/>
      <family val="3"/>
    </font>
  </fonts>
  <fills count="8">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s>
  <borders count="117">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diagonalUp="1">
      <left/>
      <right style="hair">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style="thin">
        <color indexed="64"/>
      </left>
      <right/>
      <top/>
      <bottom style="thin">
        <color indexed="64"/>
      </bottom>
      <diagonal/>
    </border>
    <border diagonalUp="1">
      <left/>
      <right style="hair">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diagonalUp="1">
      <left/>
      <right style="hair">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style="hair">
        <color indexed="64"/>
      </top>
      <bottom/>
      <diagonal style="hair">
        <color indexed="64"/>
      </diagonal>
    </border>
    <border>
      <left style="thin">
        <color indexed="64"/>
      </left>
      <right/>
      <top style="hair">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8" fillId="0" borderId="0">
      <alignment vertical="center"/>
    </xf>
    <xf numFmtId="0" fontId="26" fillId="0" borderId="0" applyNumberFormat="0" applyFill="0" applyBorder="0" applyAlignment="0" applyProtection="0"/>
  </cellStyleXfs>
  <cellXfs count="1603">
    <xf numFmtId="0" fontId="0" fillId="0" borderId="0" xfId="0"/>
    <xf numFmtId="0" fontId="3" fillId="0" borderId="0" xfId="0" applyFont="1" applyProtection="1"/>
    <xf numFmtId="0" fontId="0" fillId="0" borderId="0" xfId="0" applyProtection="1"/>
    <xf numFmtId="0" fontId="3" fillId="0" borderId="0" xfId="0" applyFont="1" applyAlignment="1" applyProtection="1">
      <alignment vertical="center" wrapText="1"/>
    </xf>
    <xf numFmtId="0" fontId="2" fillId="0" borderId="0" xfId="0" applyFont="1" applyAlignment="1" applyProtection="1">
      <alignment horizontal="center" vertical="center"/>
    </xf>
    <xf numFmtId="49" fontId="3" fillId="3"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top" wrapText="1"/>
    </xf>
    <xf numFmtId="0" fontId="0" fillId="0" borderId="0" xfId="0" applyFill="1" applyAlignment="1" applyProtection="1"/>
    <xf numFmtId="0" fontId="5" fillId="0" borderId="0" xfId="0" applyNumberFormat="1" applyFont="1" applyFill="1" applyBorder="1" applyAlignment="1" applyProtection="1">
      <alignment vertical="center" wrapText="1"/>
    </xf>
    <xf numFmtId="0" fontId="0" fillId="0" borderId="0" xfId="0" applyFill="1" applyBorder="1" applyAlignment="1" applyProtection="1"/>
    <xf numFmtId="0" fontId="0" fillId="0" borderId="0" xfId="0" applyFill="1" applyProtection="1"/>
    <xf numFmtId="0" fontId="2" fillId="0" borderId="0" xfId="0" applyFont="1" applyAlignment="1" applyProtection="1">
      <alignment vertical="top"/>
    </xf>
    <xf numFmtId="0" fontId="18" fillId="0" borderId="0" xfId="1" applyFont="1" applyProtection="1">
      <alignment vertical="center"/>
    </xf>
    <xf numFmtId="0" fontId="18" fillId="0" borderId="0" xfId="1" applyProtection="1">
      <alignment vertical="center"/>
    </xf>
    <xf numFmtId="0" fontId="18" fillId="0" borderId="0" xfId="1" applyFont="1" applyAlignment="1" applyProtection="1">
      <alignment horizontal="center" vertical="center"/>
    </xf>
    <xf numFmtId="0" fontId="18" fillId="0" borderId="0" xfId="1" applyFont="1" applyAlignment="1" applyProtection="1">
      <alignment vertical="center"/>
    </xf>
    <xf numFmtId="0" fontId="18" fillId="4" borderId="0" xfId="1" applyFont="1" applyFill="1" applyAlignment="1" applyProtection="1">
      <alignment vertical="center"/>
    </xf>
    <xf numFmtId="0" fontId="18" fillId="4" borderId="0" xfId="1" applyFont="1" applyFill="1" applyProtection="1">
      <alignment vertical="center"/>
    </xf>
    <xf numFmtId="0" fontId="18" fillId="0" borderId="0" xfId="1" applyFont="1" applyBorder="1" applyProtection="1">
      <alignment vertical="center"/>
    </xf>
    <xf numFmtId="0" fontId="20" fillId="0" borderId="0" xfId="1" applyFont="1" applyAlignment="1" applyProtection="1">
      <alignment vertical="center" wrapText="1"/>
    </xf>
    <xf numFmtId="0" fontId="22" fillId="0" borderId="62" xfId="1" applyFont="1" applyBorder="1" applyAlignment="1" applyProtection="1">
      <alignment horizontal="center" vertical="center" wrapText="1"/>
    </xf>
    <xf numFmtId="0" fontId="18" fillId="0" borderId="35" xfId="1" applyFont="1" applyBorder="1" applyProtection="1">
      <alignment vertical="center"/>
    </xf>
    <xf numFmtId="0" fontId="22" fillId="0" borderId="0" xfId="1" applyFont="1" applyBorder="1" applyAlignment="1" applyProtection="1">
      <alignment horizontal="center" vertical="center" wrapText="1"/>
    </xf>
    <xf numFmtId="0" fontId="18" fillId="0" borderId="0" xfId="1" applyAlignment="1" applyProtection="1">
      <alignment vertical="center" wrapText="1"/>
    </xf>
    <xf numFmtId="0" fontId="22" fillId="0" borderId="0" xfId="1" applyFont="1" applyAlignment="1" applyProtection="1">
      <alignment horizontal="center" vertical="center" wrapText="1"/>
    </xf>
    <xf numFmtId="0" fontId="24" fillId="0" borderId="0" xfId="1" applyFont="1" applyAlignment="1" applyProtection="1">
      <alignment vertical="top" wrapText="1"/>
    </xf>
    <xf numFmtId="0" fontId="19" fillId="0" borderId="0" xfId="1" applyFont="1" applyBorder="1" applyAlignment="1" applyProtection="1">
      <alignment vertical="top" wrapText="1"/>
    </xf>
    <xf numFmtId="0" fontId="19" fillId="0" borderId="0" xfId="1" applyFont="1" applyAlignment="1" applyProtection="1">
      <alignment vertical="top" wrapText="1"/>
    </xf>
    <xf numFmtId="0" fontId="18" fillId="0" borderId="0" xfId="1" applyFont="1" applyAlignment="1" applyProtection="1">
      <alignment horizontal="left" vertical="top"/>
    </xf>
    <xf numFmtId="0" fontId="18" fillId="4" borderId="90" xfId="1" applyFill="1" applyBorder="1" applyAlignment="1" applyProtection="1">
      <alignment vertical="center"/>
    </xf>
    <xf numFmtId="0" fontId="18" fillId="5" borderId="90" xfId="1" applyFill="1" applyBorder="1" applyAlignment="1" applyProtection="1">
      <alignment vertical="center"/>
    </xf>
    <xf numFmtId="0" fontId="0" fillId="6" borderId="0" xfId="0" applyFill="1" applyProtection="1"/>
    <xf numFmtId="0" fontId="2" fillId="6" borderId="0" xfId="0" applyFont="1" applyFill="1" applyAlignment="1" applyProtection="1">
      <alignment vertical="top" wrapText="1"/>
    </xf>
    <xf numFmtId="0" fontId="3" fillId="6" borderId="0" xfId="0" applyFont="1" applyFill="1" applyProtection="1"/>
    <xf numFmtId="0" fontId="5" fillId="6" borderId="0" xfId="0" applyNumberFormat="1" applyFont="1" applyFill="1" applyBorder="1" applyAlignment="1" applyProtection="1">
      <alignment vertical="center" wrapText="1"/>
    </xf>
    <xf numFmtId="0" fontId="5" fillId="6" borderId="35" xfId="0" applyNumberFormat="1" applyFont="1" applyFill="1" applyBorder="1" applyAlignment="1" applyProtection="1">
      <alignment vertical="center" wrapText="1"/>
    </xf>
    <xf numFmtId="0" fontId="11" fillId="6" borderId="0" xfId="0" applyNumberFormat="1" applyFont="1" applyFill="1" applyBorder="1" applyAlignment="1" applyProtection="1">
      <alignment vertical="center" wrapText="1"/>
    </xf>
    <xf numFmtId="0" fontId="3" fillId="6" borderId="0" xfId="0" applyFont="1" applyFill="1" applyBorder="1" applyProtection="1"/>
    <xf numFmtId="0" fontId="9" fillId="6" borderId="0" xfId="0" applyFont="1" applyFill="1" applyAlignment="1" applyProtection="1">
      <alignment vertical="center"/>
    </xf>
    <xf numFmtId="0" fontId="3" fillId="6" borderId="17" xfId="0" applyFont="1" applyFill="1" applyBorder="1" applyProtection="1"/>
    <xf numFmtId="0" fontId="2" fillId="6" borderId="17" xfId="0" applyFont="1" applyFill="1" applyBorder="1" applyAlignment="1" applyProtection="1">
      <alignment vertical="top" wrapText="1"/>
    </xf>
    <xf numFmtId="0" fontId="2" fillId="6" borderId="0" xfId="0" applyFont="1" applyFill="1" applyBorder="1" applyAlignment="1" applyProtection="1">
      <alignment vertical="top" wrapText="1"/>
    </xf>
    <xf numFmtId="0" fontId="3" fillId="6" borderId="0" xfId="0" applyFont="1" applyFill="1" applyAlignment="1" applyProtection="1"/>
    <xf numFmtId="0" fontId="9" fillId="6" borderId="0" xfId="0" applyFont="1" applyFill="1" applyBorder="1" applyAlignment="1" applyProtection="1">
      <alignment vertical="center"/>
    </xf>
    <xf numFmtId="0" fontId="0" fillId="6" borderId="0" xfId="0" applyFont="1" applyFill="1" applyProtection="1"/>
    <xf numFmtId="0" fontId="5" fillId="6" borderId="0" xfId="0" applyNumberFormat="1" applyFont="1" applyFill="1" applyBorder="1" applyAlignment="1" applyProtection="1">
      <alignment horizontal="center" vertical="center" wrapText="1"/>
    </xf>
    <xf numFmtId="0" fontId="11" fillId="6" borderId="2" xfId="0" applyNumberFormat="1" applyFont="1" applyFill="1" applyBorder="1" applyAlignment="1" applyProtection="1">
      <alignment vertical="center" wrapText="1"/>
    </xf>
    <xf numFmtId="0" fontId="11" fillId="6" borderId="0" xfId="0" applyNumberFormat="1" applyFont="1" applyFill="1" applyBorder="1" applyAlignment="1" applyProtection="1">
      <alignment vertical="center" shrinkToFit="1"/>
    </xf>
    <xf numFmtId="0" fontId="9" fillId="6" borderId="0" xfId="0" applyNumberFormat="1" applyFont="1" applyFill="1" applyBorder="1" applyAlignment="1" applyProtection="1">
      <alignment vertical="center" wrapText="1"/>
    </xf>
    <xf numFmtId="0" fontId="8" fillId="6" borderId="0" xfId="0" applyNumberFormat="1" applyFont="1" applyFill="1" applyBorder="1" applyAlignment="1" applyProtection="1">
      <alignment vertical="center" wrapText="1"/>
    </xf>
    <xf numFmtId="0" fontId="5" fillId="6" borderId="0" xfId="0" applyNumberFormat="1" applyFont="1" applyFill="1" applyBorder="1" applyAlignment="1" applyProtection="1">
      <alignment horizontal="left" vertical="center" wrapText="1"/>
    </xf>
    <xf numFmtId="0" fontId="7" fillId="6" borderId="0" xfId="0" applyNumberFormat="1" applyFont="1" applyFill="1" applyBorder="1" applyAlignment="1" applyProtection="1">
      <alignment vertical="center" wrapText="1"/>
    </xf>
    <xf numFmtId="0" fontId="7" fillId="6" borderId="2" xfId="0" applyNumberFormat="1" applyFont="1" applyFill="1" applyBorder="1" applyAlignment="1" applyProtection="1">
      <alignment vertical="center" wrapText="1"/>
    </xf>
    <xf numFmtId="0" fontId="3" fillId="6" borderId="5" xfId="0" applyFont="1" applyFill="1" applyBorder="1" applyProtection="1"/>
    <xf numFmtId="0" fontId="3" fillId="6" borderId="35" xfId="0" applyFont="1" applyFill="1" applyBorder="1" applyProtection="1"/>
    <xf numFmtId="0" fontId="0" fillId="6" borderId="35" xfId="0" applyFill="1" applyBorder="1" applyAlignment="1" applyProtection="1"/>
    <xf numFmtId="0" fontId="0" fillId="6" borderId="0" xfId="0" applyFill="1" applyAlignment="1" applyProtection="1"/>
    <xf numFmtId="0" fontId="0" fillId="6" borderId="0" xfId="0" applyFill="1" applyBorder="1" applyAlignment="1" applyProtection="1"/>
    <xf numFmtId="0" fontId="6" fillId="6" borderId="0" xfId="0" applyNumberFormat="1" applyFont="1" applyFill="1" applyBorder="1" applyAlignment="1" applyProtection="1">
      <alignment vertical="center" wrapText="1"/>
    </xf>
    <xf numFmtId="0" fontId="2" fillId="0" borderId="0" xfId="0" applyNumberFormat="1" applyFont="1" applyBorder="1" applyAlignment="1" applyProtection="1">
      <alignment horizontal="center" vertical="center" wrapText="1"/>
    </xf>
    <xf numFmtId="0" fontId="9" fillId="2" borderId="0" xfId="0" applyNumberFormat="1" applyFont="1" applyFill="1" applyBorder="1" applyAlignment="1" applyProtection="1">
      <alignment vertical="center" wrapText="1"/>
    </xf>
    <xf numFmtId="0" fontId="5" fillId="2" borderId="0" xfId="0" applyNumberFormat="1" applyFont="1" applyFill="1" applyBorder="1" applyAlignment="1" applyProtection="1">
      <alignment vertical="center" wrapText="1"/>
    </xf>
    <xf numFmtId="0" fontId="5" fillId="2" borderId="0" xfId="0" applyNumberFormat="1" applyFont="1" applyFill="1" applyBorder="1" applyAlignment="1" applyProtection="1">
      <alignment horizontal="left" vertical="center" wrapText="1"/>
    </xf>
    <xf numFmtId="0" fontId="27" fillId="0" borderId="0" xfId="0" applyNumberFormat="1" applyFont="1" applyBorder="1" applyAlignment="1" applyProtection="1">
      <alignment horizontal="center"/>
    </xf>
    <xf numFmtId="0" fontId="11" fillId="0" borderId="0" xfId="0" applyFont="1" applyBorder="1" applyAlignment="1" applyProtection="1">
      <alignment vertical="center"/>
    </xf>
    <xf numFmtId="0" fontId="3" fillId="0" borderId="0" xfId="0" applyFont="1" applyBorder="1" applyAlignment="1" applyProtection="1"/>
    <xf numFmtId="0" fontId="16"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4" fillId="0" borderId="0" xfId="0" applyFont="1" applyBorder="1" applyAlignment="1" applyProtection="1">
      <alignment horizontal="left" vertical="top" wrapText="1"/>
    </xf>
    <xf numFmtId="0" fontId="14" fillId="0" borderId="0" xfId="0" applyFont="1" applyBorder="1" applyAlignment="1" applyProtection="1">
      <alignment vertical="top" wrapText="1"/>
    </xf>
    <xf numFmtId="58" fontId="14" fillId="0" borderId="0" xfId="0" applyNumberFormat="1" applyFont="1" applyBorder="1" applyAlignment="1" applyProtection="1">
      <alignment vertical="top" wrapText="1"/>
    </xf>
    <xf numFmtId="0" fontId="14" fillId="0" borderId="0" xfId="0" applyFont="1" applyFill="1" applyBorder="1" applyAlignment="1" applyProtection="1">
      <alignment vertical="top" wrapText="1"/>
    </xf>
    <xf numFmtId="0" fontId="14" fillId="0" borderId="0" xfId="0" applyFont="1" applyFill="1" applyAlignment="1" applyProtection="1">
      <alignment vertical="top" wrapText="1"/>
    </xf>
    <xf numFmtId="0" fontId="3" fillId="0" borderId="0" xfId="0" applyFont="1" applyFill="1" applyBorder="1" applyProtection="1"/>
    <xf numFmtId="0" fontId="2" fillId="0" borderId="0" xfId="0" applyFont="1" applyFill="1" applyBorder="1" applyAlignment="1" applyProtection="1">
      <alignment vertical="top" wrapText="1"/>
    </xf>
    <xf numFmtId="0" fontId="4" fillId="0" borderId="0" xfId="0" applyFont="1" applyFill="1" applyBorder="1" applyAlignment="1" applyProtection="1">
      <alignment vertical="center" wrapText="1"/>
    </xf>
    <xf numFmtId="0" fontId="3" fillId="0" borderId="0" xfId="0" applyFont="1" applyBorder="1" applyProtection="1"/>
    <xf numFmtId="177" fontId="5" fillId="0" borderId="0" xfId="0" applyNumberFormat="1" applyFont="1" applyBorder="1" applyAlignment="1" applyProtection="1">
      <alignment horizontal="right" vertical="top" wrapText="1"/>
    </xf>
    <xf numFmtId="177" fontId="11" fillId="0" borderId="0" xfId="0" applyNumberFormat="1" applyFont="1" applyBorder="1" applyAlignment="1" applyProtection="1">
      <alignment horizontal="center" wrapText="1"/>
    </xf>
    <xf numFmtId="177" fontId="2" fillId="0" borderId="0" xfId="0" applyNumberFormat="1" applyFont="1" applyBorder="1" applyAlignment="1" applyProtection="1">
      <alignment horizontal="center" vertical="center" wrapText="1"/>
    </xf>
    <xf numFmtId="0" fontId="3" fillId="0" borderId="0" xfId="0" applyFont="1" applyFill="1" applyBorder="1" applyAlignment="1" applyProtection="1">
      <alignment horizontal="center"/>
    </xf>
    <xf numFmtId="58" fontId="14" fillId="0" borderId="2" xfId="0" applyNumberFormat="1" applyFont="1" applyBorder="1" applyAlignment="1" applyProtection="1">
      <alignment vertical="top" wrapText="1"/>
    </xf>
    <xf numFmtId="0" fontId="14" fillId="0" borderId="0" xfId="0" applyFont="1" applyFill="1" applyBorder="1" applyAlignment="1" applyProtection="1">
      <alignment vertical="top"/>
    </xf>
    <xf numFmtId="0" fontId="3" fillId="0" borderId="0" xfId="0" applyFont="1" applyFill="1" applyProtection="1"/>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shrinkToFit="1"/>
    </xf>
    <xf numFmtId="0" fontId="18" fillId="0" borderId="0" xfId="1" applyFont="1" applyAlignment="1" applyProtection="1">
      <alignment horizontal="left" vertical="center"/>
    </xf>
    <xf numFmtId="0" fontId="29" fillId="0" borderId="0" xfId="1" applyFont="1" applyProtection="1">
      <alignment vertical="center"/>
    </xf>
    <xf numFmtId="0" fontId="5" fillId="0" borderId="0" xfId="0" applyNumberFormat="1" applyFont="1" applyFill="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2" fillId="6" borderId="0" xfId="0" applyFont="1" applyFill="1" applyBorder="1" applyAlignment="1" applyProtection="1">
      <alignment horizontal="left" vertical="center" shrinkToFit="1"/>
    </xf>
    <xf numFmtId="0" fontId="9" fillId="6" borderId="0" xfId="0" applyNumberFormat="1" applyFont="1" applyFill="1" applyBorder="1" applyAlignment="1" applyProtection="1">
      <alignment vertical="center" wrapText="1"/>
    </xf>
    <xf numFmtId="0" fontId="9" fillId="6" borderId="17" xfId="0" applyFont="1" applyFill="1" applyBorder="1" applyAlignment="1" applyProtection="1">
      <alignment vertical="center"/>
    </xf>
    <xf numFmtId="0" fontId="5" fillId="6" borderId="17" xfId="0" applyNumberFormat="1" applyFont="1" applyFill="1" applyBorder="1" applyAlignment="1" applyProtection="1">
      <alignment vertical="center" wrapText="1"/>
    </xf>
    <xf numFmtId="0" fontId="5" fillId="6" borderId="17" xfId="0" applyNumberFormat="1" applyFont="1" applyFill="1" applyBorder="1" applyAlignment="1" applyProtection="1">
      <alignment horizontal="center" vertical="center" wrapText="1"/>
    </xf>
    <xf numFmtId="0" fontId="18" fillId="0" borderId="86" xfId="1" applyFont="1" applyBorder="1" applyAlignment="1" applyProtection="1">
      <alignment horizontal="center" vertical="center" shrinkToFit="1"/>
    </xf>
    <xf numFmtId="0" fontId="18" fillId="0" borderId="89" xfId="1" applyFont="1" applyBorder="1" applyAlignment="1" applyProtection="1">
      <alignment horizontal="center" vertical="center" shrinkToFit="1"/>
    </xf>
    <xf numFmtId="0" fontId="18" fillId="0" borderId="93" xfId="1" applyFont="1" applyBorder="1" applyAlignment="1" applyProtection="1">
      <alignment horizontal="center" vertical="center" shrinkToFit="1"/>
    </xf>
    <xf numFmtId="0" fontId="18" fillId="0" borderId="94" xfId="1" applyFont="1" applyBorder="1" applyAlignment="1" applyProtection="1">
      <alignment horizontal="center" vertical="center" shrinkToFit="1"/>
    </xf>
    <xf numFmtId="0" fontId="18" fillId="0" borderId="95" xfId="1" applyFont="1" applyBorder="1" applyAlignment="1" applyProtection="1">
      <alignment horizontal="center" vertical="center" shrinkToFit="1"/>
    </xf>
    <xf numFmtId="0" fontId="18" fillId="0" borderId="98" xfId="1" applyFont="1" applyBorder="1" applyAlignment="1" applyProtection="1">
      <alignment horizontal="center" vertical="center" shrinkToFit="1"/>
    </xf>
    <xf numFmtId="0" fontId="18" fillId="0" borderId="100" xfId="1" applyFont="1" applyBorder="1" applyAlignment="1" applyProtection="1">
      <alignment horizontal="center" vertical="center" shrinkToFit="1"/>
    </xf>
    <xf numFmtId="0" fontId="18" fillId="4" borderId="95" xfId="1" applyFont="1" applyFill="1" applyBorder="1" applyAlignment="1" applyProtection="1">
      <alignment horizontal="center" vertical="center" shrinkToFit="1"/>
    </xf>
    <xf numFmtId="0" fontId="18" fillId="0" borderId="95" xfId="1" applyBorder="1" applyAlignment="1" applyProtection="1">
      <alignment horizontal="center" vertical="center" shrinkToFit="1"/>
    </xf>
    <xf numFmtId="0" fontId="18" fillId="4" borderId="95" xfId="1" applyFill="1" applyBorder="1" applyAlignment="1" applyProtection="1">
      <alignment horizontal="center" vertical="center" shrinkToFit="1"/>
    </xf>
    <xf numFmtId="49" fontId="18" fillId="0" borderId="95" xfId="1" applyNumberFormat="1" applyBorder="1" applyAlignment="1" applyProtection="1">
      <alignment horizontal="center" vertical="center" shrinkToFit="1"/>
    </xf>
    <xf numFmtId="49" fontId="18" fillId="4" borderId="95" xfId="1" applyNumberFormat="1" applyFill="1" applyBorder="1" applyAlignment="1" applyProtection="1">
      <alignment horizontal="center" vertical="center" shrinkToFit="1"/>
    </xf>
    <xf numFmtId="0" fontId="18" fillId="0" borderId="105" xfId="1" applyBorder="1" applyAlignment="1" applyProtection="1">
      <alignment horizontal="center" vertical="center" shrinkToFit="1"/>
    </xf>
    <xf numFmtId="0" fontId="16" fillId="0" borderId="0" xfId="0" applyFont="1" applyFill="1" applyAlignment="1" applyProtection="1">
      <alignment vertical="center"/>
    </xf>
    <xf numFmtId="0" fontId="3" fillId="0" borderId="0" xfId="0" applyFont="1" applyFill="1" applyBorder="1" applyAlignment="1" applyProtection="1">
      <alignment vertical="top" wrapText="1"/>
    </xf>
    <xf numFmtId="0" fontId="0" fillId="0" borderId="0" xfId="0" applyAlignment="1">
      <alignment horizontal="center" vertical="center"/>
    </xf>
    <xf numFmtId="0" fontId="0" fillId="0" borderId="0" xfId="0" applyAlignment="1">
      <alignment horizontal="right"/>
    </xf>
    <xf numFmtId="0" fontId="2" fillId="0" borderId="17"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58" fontId="14" fillId="0" borderId="0" xfId="0" applyNumberFormat="1" applyFont="1" applyBorder="1" applyAlignment="1" applyProtection="1">
      <alignment horizontal="left" vertical="top" wrapText="1"/>
    </xf>
    <xf numFmtId="0" fontId="14" fillId="0" borderId="0" xfId="0" applyFont="1" applyBorder="1" applyAlignment="1" applyProtection="1">
      <alignment horizontal="left" vertical="top" wrapText="1"/>
    </xf>
    <xf numFmtId="58" fontId="16" fillId="0" borderId="0" xfId="0" applyNumberFormat="1" applyFont="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16" fillId="0" borderId="0" xfId="0" applyFont="1" applyFill="1" applyAlignment="1" applyProtection="1">
      <alignment horizontal="left" vertical="center"/>
    </xf>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3" fillId="0" borderId="17" xfId="0" applyFont="1" applyFill="1" applyBorder="1" applyAlignment="1" applyProtection="1">
      <alignment horizontal="center" wrapText="1"/>
    </xf>
    <xf numFmtId="0" fontId="3" fillId="0" borderId="17" xfId="0" applyFont="1" applyFill="1" applyBorder="1" applyAlignment="1" applyProtection="1">
      <alignment horizontal="center"/>
    </xf>
    <xf numFmtId="0" fontId="3" fillId="0" borderId="1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15" xfId="0" applyFont="1" applyFill="1" applyBorder="1" applyAlignment="1" applyProtection="1">
      <alignment horizontal="center"/>
    </xf>
    <xf numFmtId="0" fontId="4" fillId="0" borderId="35" xfId="0" applyFont="1" applyFill="1" applyBorder="1" applyAlignment="1" applyProtection="1">
      <alignment horizontal="right"/>
    </xf>
    <xf numFmtId="0" fontId="4" fillId="0" borderId="0" xfId="0" applyFont="1" applyFill="1" applyBorder="1" applyAlignment="1" applyProtection="1">
      <alignment horizontal="right"/>
    </xf>
    <xf numFmtId="0" fontId="4" fillId="0" borderId="7" xfId="0" applyFont="1" applyFill="1" applyBorder="1" applyAlignment="1" applyProtection="1">
      <alignment horizontal="right"/>
    </xf>
    <xf numFmtId="0" fontId="4" fillId="0" borderId="46" xfId="0" applyFont="1" applyFill="1" applyBorder="1" applyAlignment="1" applyProtection="1">
      <alignment horizontal="right"/>
    </xf>
    <xf numFmtId="0" fontId="4" fillId="0" borderId="2" xfId="0" applyFont="1" applyFill="1" applyBorder="1" applyAlignment="1" applyProtection="1">
      <alignment horizontal="right"/>
    </xf>
    <xf numFmtId="0" fontId="4" fillId="0" borderId="4" xfId="0" applyFont="1" applyFill="1" applyBorder="1" applyAlignment="1" applyProtection="1">
      <alignment horizontal="right"/>
    </xf>
    <xf numFmtId="0" fontId="3" fillId="0" borderId="1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5" fillId="0" borderId="7" xfId="0" applyFont="1" applyFill="1" applyBorder="1" applyAlignment="1" applyProtection="1">
      <alignment horizontal="right"/>
    </xf>
    <xf numFmtId="0" fontId="5" fillId="0" borderId="2" xfId="0" applyFont="1" applyFill="1" applyBorder="1" applyAlignment="1" applyProtection="1">
      <alignment horizontal="right"/>
    </xf>
    <xf numFmtId="0" fontId="5" fillId="0" borderId="4" xfId="0" applyFont="1" applyFill="1" applyBorder="1" applyAlignment="1" applyProtection="1">
      <alignment horizontal="right"/>
    </xf>
    <xf numFmtId="0" fontId="2" fillId="0" borderId="17"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top"/>
    </xf>
    <xf numFmtId="0" fontId="5" fillId="0" borderId="7"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5" fillId="0" borderId="4" xfId="0" applyFont="1" applyFill="1" applyBorder="1" applyAlignment="1" applyProtection="1">
      <alignment horizontal="right" vertical="top"/>
    </xf>
    <xf numFmtId="0" fontId="2" fillId="0" borderId="40" xfId="0" applyNumberFormat="1" applyFont="1" applyBorder="1" applyAlignment="1" applyProtection="1">
      <alignment horizontal="center" vertical="center" wrapText="1" justifyLastLine="1"/>
    </xf>
    <xf numFmtId="0" fontId="2" fillId="0" borderId="17" xfId="0" applyNumberFormat="1" applyFont="1" applyBorder="1" applyAlignment="1" applyProtection="1">
      <alignment horizontal="center" vertical="center" wrapText="1" justifyLastLine="1"/>
    </xf>
    <xf numFmtId="0" fontId="2" fillId="0" borderId="19" xfId="0" applyNumberFormat="1" applyFont="1" applyBorder="1" applyAlignment="1" applyProtection="1">
      <alignment horizontal="center" vertical="center" wrapText="1" justifyLastLine="1"/>
    </xf>
    <xf numFmtId="0" fontId="2" fillId="0" borderId="35" xfId="0" applyNumberFormat="1" applyFont="1" applyBorder="1" applyAlignment="1" applyProtection="1">
      <alignment horizontal="center" vertical="center" wrapText="1" justifyLastLine="1"/>
    </xf>
    <xf numFmtId="0" fontId="2" fillId="0" borderId="0" xfId="0" applyNumberFormat="1" applyFont="1" applyBorder="1" applyAlignment="1" applyProtection="1">
      <alignment horizontal="center" vertical="center" wrapText="1" justifyLastLine="1"/>
    </xf>
    <xf numFmtId="0" fontId="2" fillId="0" borderId="7" xfId="0" applyNumberFormat="1" applyFont="1" applyBorder="1" applyAlignment="1" applyProtection="1">
      <alignment horizontal="center" vertical="center" wrapText="1" justifyLastLine="1"/>
    </xf>
    <xf numFmtId="0" fontId="2" fillId="0" borderId="34" xfId="0" applyNumberFormat="1" applyFont="1" applyBorder="1" applyAlignment="1" applyProtection="1">
      <alignment horizontal="center" vertical="center" wrapText="1" justifyLastLine="1"/>
    </xf>
    <xf numFmtId="0" fontId="2" fillId="0" borderId="13" xfId="0" applyNumberFormat="1" applyFont="1" applyBorder="1" applyAlignment="1" applyProtection="1">
      <alignment horizontal="center" vertical="center" wrapText="1" justifyLastLine="1"/>
    </xf>
    <xf numFmtId="0" fontId="2" fillId="0" borderId="15" xfId="0" applyNumberFormat="1" applyFont="1" applyBorder="1" applyAlignment="1" applyProtection="1">
      <alignment horizontal="center" vertical="center" wrapText="1" justifyLastLine="1"/>
    </xf>
    <xf numFmtId="0" fontId="2" fillId="0" borderId="53" xfId="0" applyNumberFormat="1" applyFont="1" applyBorder="1" applyAlignment="1" applyProtection="1">
      <alignment horizontal="center" vertical="center" wrapText="1"/>
    </xf>
    <xf numFmtId="0" fontId="2" fillId="0" borderId="9" xfId="0" applyNumberFormat="1" applyFont="1" applyBorder="1" applyAlignment="1" applyProtection="1">
      <alignment horizontal="center" vertical="center" wrapText="1"/>
    </xf>
    <xf numFmtId="0" fontId="2" fillId="0" borderId="11" xfId="0" applyNumberFormat="1" applyFont="1" applyBorder="1" applyAlignment="1" applyProtection="1">
      <alignment horizontal="center" vertical="center" wrapText="1"/>
    </xf>
    <xf numFmtId="0" fontId="2" fillId="0" borderId="35"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2" fillId="0" borderId="46" xfId="0" applyNumberFormat="1" applyFont="1" applyBorder="1" applyAlignment="1" applyProtection="1">
      <alignment horizontal="center" vertical="center" wrapText="1"/>
    </xf>
    <xf numFmtId="0" fontId="2" fillId="0" borderId="2" xfId="0" applyNumberFormat="1" applyFont="1" applyBorder="1" applyAlignment="1" applyProtection="1">
      <alignment horizontal="center" vertical="center" wrapText="1"/>
    </xf>
    <xf numFmtId="0" fontId="2" fillId="0" borderId="4" xfId="0" applyNumberFormat="1" applyFont="1" applyBorder="1" applyAlignment="1" applyProtection="1">
      <alignment horizontal="center" vertical="center" wrapText="1"/>
    </xf>
    <xf numFmtId="0" fontId="3" fillId="3" borderId="18" xfId="0" applyNumberFormat="1" applyFont="1" applyFill="1" applyBorder="1" applyAlignment="1" applyProtection="1">
      <alignment horizontal="center" vertical="center" wrapText="1"/>
    </xf>
    <xf numFmtId="0" fontId="3" fillId="3" borderId="17" xfId="0" applyNumberFormat="1" applyFont="1" applyFill="1" applyBorder="1" applyAlignment="1" applyProtection="1">
      <alignment horizontal="center" vertical="center" wrapText="1"/>
    </xf>
    <xf numFmtId="0" fontId="3" fillId="3" borderId="19" xfId="0" applyNumberFormat="1" applyFont="1" applyFill="1" applyBorder="1" applyAlignment="1" applyProtection="1">
      <alignment horizontal="center" vertical="center" wrapText="1"/>
    </xf>
    <xf numFmtId="0" fontId="3" fillId="3" borderId="6" xfId="0" applyNumberFormat="1" applyFont="1" applyFill="1" applyBorder="1" applyAlignment="1" applyProtection="1">
      <alignment horizontal="center" vertical="center" wrapText="1"/>
    </xf>
    <xf numFmtId="0" fontId="3" fillId="3" borderId="0"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horizontal="center" vertical="center" wrapText="1"/>
    </xf>
    <xf numFmtId="0" fontId="3" fillId="3" borderId="14" xfId="0" applyNumberFormat="1" applyFont="1" applyFill="1" applyBorder="1" applyAlignment="1" applyProtection="1">
      <alignment horizontal="center" vertical="center" wrapText="1"/>
    </xf>
    <xf numFmtId="0" fontId="3" fillId="3" borderId="13" xfId="0" applyNumberFormat="1" applyFont="1" applyFill="1" applyBorder="1" applyAlignment="1" applyProtection="1">
      <alignment horizontal="center" vertical="center" wrapText="1"/>
    </xf>
    <xf numFmtId="0" fontId="3" fillId="3" borderId="15"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1" xfId="0" applyFont="1" applyFill="1" applyBorder="1" applyAlignment="1" applyProtection="1">
      <alignment horizontal="center"/>
    </xf>
    <xf numFmtId="0" fontId="2" fillId="3" borderId="17" xfId="0" applyNumberFormat="1" applyFont="1" applyFill="1" applyBorder="1" applyAlignment="1" applyProtection="1">
      <alignment horizontal="center" vertical="center" wrapText="1"/>
    </xf>
    <xf numFmtId="0" fontId="2" fillId="3" borderId="19" xfId="0" applyNumberFormat="1" applyFont="1" applyFill="1" applyBorder="1" applyAlignment="1" applyProtection="1">
      <alignment horizontal="center" vertical="center" wrapText="1"/>
    </xf>
    <xf numFmtId="0" fontId="2" fillId="3" borderId="0"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center" vertical="center" wrapText="1"/>
    </xf>
    <xf numFmtId="0" fontId="2" fillId="3" borderId="13" xfId="0" applyNumberFormat="1" applyFont="1" applyFill="1" applyBorder="1" applyAlignment="1" applyProtection="1">
      <alignment horizontal="center" vertical="center" wrapText="1"/>
    </xf>
    <xf numFmtId="0" fontId="2" fillId="3" borderId="15" xfId="0" applyNumberFormat="1" applyFont="1" applyFill="1" applyBorder="1" applyAlignment="1" applyProtection="1">
      <alignment horizontal="center" vertical="center" wrapText="1"/>
    </xf>
    <xf numFmtId="0" fontId="2" fillId="3" borderId="16"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horizontal="center" vertical="center" wrapText="1"/>
    </xf>
    <xf numFmtId="0" fontId="2" fillId="3" borderId="12" xfId="0" applyNumberFormat="1" applyFont="1" applyFill="1" applyBorder="1" applyAlignment="1" applyProtection="1">
      <alignment horizontal="center" vertical="center" wrapText="1"/>
    </xf>
    <xf numFmtId="0" fontId="2" fillId="3" borderId="18" xfId="0" applyNumberFormat="1"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xf>
    <xf numFmtId="0" fontId="2" fillId="3" borderId="14" xfId="0" applyNumberFormat="1"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177" fontId="5" fillId="0" borderId="6" xfId="0" applyNumberFormat="1" applyFont="1" applyBorder="1" applyAlignment="1" applyProtection="1">
      <alignment horizontal="right" vertical="top" wrapText="1"/>
    </xf>
    <xf numFmtId="177" fontId="5" fillId="0" borderId="0" xfId="0" applyNumberFormat="1" applyFont="1" applyBorder="1" applyAlignment="1" applyProtection="1">
      <alignment horizontal="right" vertical="top" wrapText="1"/>
    </xf>
    <xf numFmtId="177" fontId="5" fillId="0" borderId="7" xfId="0" applyNumberFormat="1" applyFont="1" applyBorder="1" applyAlignment="1" applyProtection="1">
      <alignment horizontal="right" vertical="top" wrapText="1"/>
    </xf>
    <xf numFmtId="177" fontId="5" fillId="0" borderId="3" xfId="0" applyNumberFormat="1" applyFont="1" applyBorder="1" applyAlignment="1" applyProtection="1">
      <alignment horizontal="right" vertical="top" wrapText="1"/>
    </xf>
    <xf numFmtId="177" fontId="5" fillId="0" borderId="2" xfId="0" applyNumberFormat="1" applyFont="1" applyBorder="1" applyAlignment="1" applyProtection="1">
      <alignment horizontal="right" vertical="top" wrapText="1"/>
    </xf>
    <xf numFmtId="177" fontId="5" fillId="0" borderId="4" xfId="0" applyNumberFormat="1" applyFont="1" applyBorder="1" applyAlignment="1" applyProtection="1">
      <alignment horizontal="right" vertical="top" wrapText="1"/>
    </xf>
    <xf numFmtId="0" fontId="3" fillId="0" borderId="9" xfId="0" applyFont="1" applyFill="1" applyBorder="1" applyAlignment="1" applyProtection="1">
      <alignment horizontal="center"/>
    </xf>
    <xf numFmtId="0" fontId="3" fillId="0" borderId="8" xfId="0" applyFont="1" applyFill="1" applyBorder="1" applyAlignment="1" applyProtection="1">
      <alignment horizontal="center"/>
    </xf>
    <xf numFmtId="177" fontId="5" fillId="0" borderId="10" xfId="0" applyNumberFormat="1" applyFont="1" applyBorder="1" applyAlignment="1" applyProtection="1">
      <alignment horizontal="right" vertical="top" wrapText="1"/>
    </xf>
    <xf numFmtId="177" fontId="5" fillId="0" borderId="9" xfId="0" applyNumberFormat="1" applyFont="1" applyBorder="1" applyAlignment="1" applyProtection="1">
      <alignment horizontal="right" vertical="top" wrapText="1"/>
    </xf>
    <xf numFmtId="177" fontId="5" fillId="0" borderId="11" xfId="0" applyNumberFormat="1" applyFont="1" applyBorder="1" applyAlignment="1" applyProtection="1">
      <alignment horizontal="right" vertical="top" wrapText="1"/>
    </xf>
    <xf numFmtId="177" fontId="11" fillId="0" borderId="9" xfId="0" applyNumberFormat="1" applyFont="1" applyBorder="1" applyAlignment="1" applyProtection="1">
      <alignment horizontal="center" wrapText="1"/>
    </xf>
    <xf numFmtId="177" fontId="11" fillId="0" borderId="0" xfId="0" applyNumberFormat="1" applyFont="1" applyBorder="1" applyAlignment="1" applyProtection="1">
      <alignment horizontal="center" wrapText="1"/>
    </xf>
    <xf numFmtId="177" fontId="11" fillId="0" borderId="2" xfId="0" applyNumberFormat="1" applyFont="1" applyBorder="1" applyAlignment="1" applyProtection="1">
      <alignment horizontal="center" wrapText="1"/>
    </xf>
    <xf numFmtId="0" fontId="27" fillId="0" borderId="9" xfId="0" applyNumberFormat="1" applyFont="1" applyBorder="1" applyAlignment="1" applyProtection="1">
      <alignment horizontal="center"/>
    </xf>
    <xf numFmtId="0" fontId="27" fillId="0" borderId="0" xfId="0" applyNumberFormat="1" applyFont="1" applyBorder="1" applyAlignment="1" applyProtection="1">
      <alignment horizontal="center"/>
    </xf>
    <xf numFmtId="0" fontId="27" fillId="0" borderId="2" xfId="0" applyNumberFormat="1" applyFont="1" applyBorder="1" applyAlignment="1" applyProtection="1">
      <alignment horizontal="center"/>
    </xf>
    <xf numFmtId="177" fontId="2" fillId="0" borderId="9" xfId="0" applyNumberFormat="1" applyFont="1" applyBorder="1" applyAlignment="1" applyProtection="1">
      <alignment horizontal="center" vertical="center" wrapText="1"/>
    </xf>
    <xf numFmtId="177" fontId="2" fillId="0" borderId="11" xfId="0" applyNumberFormat="1" applyFont="1" applyBorder="1" applyAlignment="1" applyProtection="1">
      <alignment horizontal="center" vertical="center" wrapText="1"/>
    </xf>
    <xf numFmtId="177" fontId="2" fillId="0" borderId="0" xfId="0" applyNumberFormat="1" applyFont="1" applyBorder="1" applyAlignment="1" applyProtection="1">
      <alignment horizontal="center" vertical="center" wrapText="1"/>
    </xf>
    <xf numFmtId="177" fontId="2" fillId="0" borderId="7" xfId="0" applyNumberFormat="1" applyFont="1" applyBorder="1" applyAlignment="1" applyProtection="1">
      <alignment horizontal="center" vertical="center" wrapText="1"/>
    </xf>
    <xf numFmtId="177" fontId="2" fillId="0" borderId="2" xfId="0" applyNumberFormat="1" applyFont="1" applyBorder="1" applyAlignment="1" applyProtection="1">
      <alignment horizontal="center" vertical="center" wrapText="1"/>
    </xf>
    <xf numFmtId="177" fontId="2" fillId="0" borderId="4" xfId="0" applyNumberFormat="1" applyFont="1" applyBorder="1" applyAlignment="1" applyProtection="1">
      <alignment horizontal="center" vertical="center" wrapText="1"/>
    </xf>
    <xf numFmtId="177" fontId="4" fillId="0" borderId="10"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177" fontId="4" fillId="0" borderId="6" xfId="0" applyNumberFormat="1"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center" vertical="center" shrinkToFit="1"/>
      <protection locked="0"/>
    </xf>
    <xf numFmtId="177" fontId="4" fillId="0" borderId="14" xfId="0" applyNumberFormat="1" applyFont="1" applyFill="1" applyBorder="1" applyAlignment="1" applyProtection="1">
      <alignment horizontal="center" vertical="center" shrinkToFit="1"/>
      <protection locked="0"/>
    </xf>
    <xf numFmtId="177" fontId="4" fillId="0" borderId="13" xfId="0" applyNumberFormat="1" applyFont="1" applyFill="1" applyBorder="1" applyAlignment="1" applyProtection="1">
      <alignment horizontal="center" vertical="center" shrinkToFit="1"/>
      <protection locked="0"/>
    </xf>
    <xf numFmtId="0" fontId="6" fillId="0" borderId="9" xfId="0" applyNumberFormat="1" applyFont="1" applyFill="1" applyBorder="1" applyAlignment="1" applyProtection="1">
      <alignment horizontal="center" wrapText="1"/>
    </xf>
    <xf numFmtId="0" fontId="6" fillId="0" borderId="11"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7" xfId="0" applyNumberFormat="1" applyFont="1" applyFill="1" applyBorder="1" applyAlignment="1" applyProtection="1">
      <alignment horizontal="center" wrapText="1"/>
    </xf>
    <xf numFmtId="0" fontId="6" fillId="0" borderId="13"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wrapText="1"/>
    </xf>
    <xf numFmtId="177" fontId="2" fillId="0" borderId="24" xfId="0" applyNumberFormat="1" applyFont="1" applyFill="1" applyBorder="1" applyAlignment="1" applyProtection="1">
      <alignment horizontal="center" vertical="center" shrinkToFit="1"/>
    </xf>
    <xf numFmtId="177" fontId="2" fillId="0" borderId="30" xfId="0" applyNumberFormat="1" applyFont="1" applyFill="1" applyBorder="1" applyAlignment="1" applyProtection="1">
      <alignment horizontal="center" vertical="center" shrinkToFit="1"/>
    </xf>
    <xf numFmtId="0" fontId="2" fillId="0" borderId="24" xfId="0" applyNumberFormat="1" applyFont="1" applyFill="1" applyBorder="1" applyAlignment="1" applyProtection="1">
      <alignment horizontal="center" vertical="center" wrapText="1"/>
      <protection locked="0"/>
    </xf>
    <xf numFmtId="0" fontId="2" fillId="0" borderId="23" xfId="0" applyNumberFormat="1" applyFont="1" applyFill="1" applyBorder="1" applyAlignment="1" applyProtection="1">
      <alignment horizontal="center"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13" xfId="0" applyNumberFormat="1" applyFont="1" applyFill="1" applyBorder="1" applyAlignment="1" applyProtection="1">
      <alignment horizontal="center"/>
    </xf>
    <xf numFmtId="177" fontId="4" fillId="0" borderId="11" xfId="0" applyNumberFormat="1" applyFont="1" applyFill="1" applyBorder="1" applyAlignment="1" applyProtection="1">
      <alignment horizontal="center" vertical="center" shrinkToFit="1"/>
      <protection locked="0"/>
    </xf>
    <xf numFmtId="177" fontId="4" fillId="0" borderId="7" xfId="0" applyNumberFormat="1" applyFont="1" applyFill="1" applyBorder="1" applyAlignment="1" applyProtection="1">
      <alignment horizontal="center" vertical="center" shrinkToFit="1"/>
      <protection locked="0"/>
    </xf>
    <xf numFmtId="177" fontId="4" fillId="0" borderId="15" xfId="0" applyNumberFormat="1" applyFont="1" applyFill="1" applyBorder="1" applyAlignment="1" applyProtection="1">
      <alignment horizontal="center" vertical="center" shrinkToFit="1"/>
      <protection locked="0"/>
    </xf>
    <xf numFmtId="177" fontId="2" fillId="0" borderId="10" xfId="0" applyNumberFormat="1" applyFont="1" applyFill="1" applyBorder="1" applyAlignment="1" applyProtection="1">
      <alignment horizontal="center" vertical="center" shrinkToFit="1"/>
      <protection locked="0"/>
    </xf>
    <xf numFmtId="177" fontId="2" fillId="0" borderId="9" xfId="0" applyNumberFormat="1" applyFont="1" applyFill="1" applyBorder="1" applyAlignment="1" applyProtection="1">
      <alignment horizontal="center" vertical="center" shrinkToFit="1"/>
      <protection locked="0"/>
    </xf>
    <xf numFmtId="177" fontId="2" fillId="0" borderId="11" xfId="0" applyNumberFormat="1" applyFont="1" applyFill="1" applyBorder="1" applyAlignment="1" applyProtection="1">
      <alignment horizontal="center" vertical="center" shrinkToFit="1"/>
      <protection locked="0"/>
    </xf>
    <xf numFmtId="177" fontId="2" fillId="0" borderId="6" xfId="0" applyNumberFormat="1" applyFont="1" applyFill="1" applyBorder="1" applyAlignment="1" applyProtection="1">
      <alignment horizontal="center" vertical="center" shrinkToFit="1"/>
      <protection locked="0"/>
    </xf>
    <xf numFmtId="177" fontId="2" fillId="0" borderId="0" xfId="0" applyNumberFormat="1" applyFont="1" applyFill="1" applyBorder="1" applyAlignment="1" applyProtection="1">
      <alignment horizontal="center" vertical="center" shrinkToFit="1"/>
      <protection locked="0"/>
    </xf>
    <xf numFmtId="177" fontId="2" fillId="0" borderId="7" xfId="0" applyNumberFormat="1" applyFont="1" applyFill="1" applyBorder="1" applyAlignment="1" applyProtection="1">
      <alignment horizontal="center" vertical="center" shrinkToFit="1"/>
      <protection locked="0"/>
    </xf>
    <xf numFmtId="177" fontId="2" fillId="0" borderId="14" xfId="0" applyNumberFormat="1" applyFont="1" applyFill="1" applyBorder="1" applyAlignment="1" applyProtection="1">
      <alignment horizontal="center" vertical="center" shrinkToFit="1"/>
      <protection locked="0"/>
    </xf>
    <xf numFmtId="177" fontId="2" fillId="0" borderId="13" xfId="0" applyNumberFormat="1" applyFont="1" applyFill="1" applyBorder="1" applyAlignment="1" applyProtection="1">
      <alignment horizontal="center" vertical="center" shrinkToFit="1"/>
      <protection locked="0"/>
    </xf>
    <xf numFmtId="177" fontId="2" fillId="0" borderId="15"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wrapText="1"/>
      <protection locked="0"/>
    </xf>
    <xf numFmtId="177" fontId="3" fillId="0" borderId="30"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177" fontId="14" fillId="0" borderId="10" xfId="0" applyNumberFormat="1" applyFont="1" applyFill="1" applyBorder="1" applyAlignment="1" applyProtection="1">
      <alignment horizontal="center" vertical="center" wrapText="1"/>
      <protection locked="0"/>
    </xf>
    <xf numFmtId="177" fontId="14" fillId="0" borderId="9" xfId="0" applyNumberFormat="1" applyFont="1" applyFill="1" applyBorder="1" applyAlignment="1" applyProtection="1">
      <alignment horizontal="center" vertical="center" wrapText="1"/>
      <protection locked="0"/>
    </xf>
    <xf numFmtId="177" fontId="14" fillId="0" borderId="6" xfId="0" applyNumberFormat="1" applyFont="1" applyFill="1" applyBorder="1" applyAlignment="1" applyProtection="1">
      <alignment horizontal="center" vertical="center" wrapText="1"/>
      <protection locked="0"/>
    </xf>
    <xf numFmtId="177" fontId="14" fillId="0" borderId="0" xfId="0" applyNumberFormat="1" applyFont="1" applyFill="1" applyBorder="1" applyAlignment="1" applyProtection="1">
      <alignment horizontal="center" vertical="center" wrapText="1"/>
      <protection locked="0"/>
    </xf>
    <xf numFmtId="177" fontId="14" fillId="0" borderId="14" xfId="0" applyNumberFormat="1" applyFont="1" applyFill="1" applyBorder="1" applyAlignment="1" applyProtection="1">
      <alignment horizontal="center" vertical="center" wrapText="1"/>
      <protection locked="0"/>
    </xf>
    <xf numFmtId="177" fontId="14" fillId="0" borderId="13"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6" fillId="0" borderId="0" xfId="2" applyAlignment="1" applyProtection="1">
      <alignment horizontal="left" vertical="center"/>
      <protection locked="0"/>
    </xf>
    <xf numFmtId="178" fontId="2" fillId="0" borderId="62" xfId="0" applyNumberFormat="1" applyFont="1" applyBorder="1" applyAlignment="1" applyProtection="1">
      <alignment horizontal="center" vertical="center" shrinkToFit="1"/>
    </xf>
    <xf numFmtId="178" fontId="2" fillId="0" borderId="76" xfId="0" applyNumberFormat="1" applyFont="1" applyBorder="1" applyAlignment="1" applyProtection="1">
      <alignment horizontal="center" vertical="center" shrinkToFit="1"/>
    </xf>
    <xf numFmtId="178" fontId="2" fillId="0" borderId="0" xfId="0" applyNumberFormat="1" applyFont="1" applyBorder="1" applyAlignment="1" applyProtection="1">
      <alignment horizontal="center" vertical="center" shrinkToFit="1"/>
    </xf>
    <xf numFmtId="178" fontId="2" fillId="0" borderId="5" xfId="0" applyNumberFormat="1" applyFont="1" applyBorder="1" applyAlignment="1" applyProtection="1">
      <alignment horizontal="center" vertical="center" shrinkToFit="1"/>
    </xf>
    <xf numFmtId="178" fontId="2" fillId="0" borderId="55" xfId="0" applyNumberFormat="1" applyFont="1" applyBorder="1" applyAlignment="1" applyProtection="1">
      <alignment horizontal="center" vertical="center" shrinkToFit="1"/>
    </xf>
    <xf numFmtId="178" fontId="2" fillId="0" borderId="77" xfId="0" applyNumberFormat="1" applyFont="1" applyBorder="1" applyAlignment="1" applyProtection="1">
      <alignment horizontal="center" vertical="center" shrinkToFit="1"/>
    </xf>
    <xf numFmtId="177" fontId="3" fillId="0" borderId="27" xfId="0" applyNumberFormat="1" applyFont="1" applyFill="1" applyBorder="1" applyAlignment="1" applyProtection="1">
      <alignment horizontal="center" vertical="center" wrapText="1"/>
      <protection locked="0"/>
    </xf>
    <xf numFmtId="177" fontId="3" fillId="0" borderId="21"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177" fontId="14" fillId="0" borderId="3" xfId="0" applyNumberFormat="1" applyFont="1" applyFill="1" applyBorder="1" applyAlignment="1" applyProtection="1">
      <alignment horizontal="center" vertical="center" wrapText="1"/>
      <protection locked="0"/>
    </xf>
    <xf numFmtId="177" fontId="14" fillId="0" borderId="2"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xf>
    <xf numFmtId="0" fontId="6" fillId="0" borderId="36" xfId="0" applyNumberFormat="1" applyFont="1" applyFill="1" applyBorder="1" applyAlignment="1" applyProtection="1">
      <alignment horizontal="center" vertical="center" wrapText="1"/>
    </xf>
    <xf numFmtId="0" fontId="6" fillId="0" borderId="24" xfId="0" applyNumberFormat="1" applyFont="1" applyFill="1" applyBorder="1" applyAlignment="1" applyProtection="1">
      <alignment horizontal="center" vertical="center" wrapText="1"/>
    </xf>
    <xf numFmtId="0" fontId="6" fillId="0" borderId="23" xfId="0" applyNumberFormat="1" applyFont="1" applyFill="1" applyBorder="1" applyAlignment="1" applyProtection="1">
      <alignment horizontal="center" vertical="center" wrapText="1"/>
    </xf>
    <xf numFmtId="0" fontId="10" fillId="3" borderId="38" xfId="0" applyNumberFormat="1" applyFont="1" applyFill="1" applyBorder="1" applyAlignment="1" applyProtection="1">
      <alignment horizontal="center" vertical="center" wrapText="1"/>
    </xf>
    <xf numFmtId="0" fontId="10" fillId="3" borderId="37" xfId="0" applyNumberFormat="1" applyFont="1" applyFill="1" applyBorder="1" applyAlignment="1" applyProtection="1">
      <alignment horizontal="center" vertical="center" wrapText="1"/>
    </xf>
    <xf numFmtId="0" fontId="10" fillId="3" borderId="32" xfId="0" applyNumberFormat="1" applyFont="1" applyFill="1" applyBorder="1" applyAlignment="1" applyProtection="1">
      <alignment horizontal="center" vertical="center" wrapText="1"/>
    </xf>
    <xf numFmtId="0" fontId="10" fillId="3" borderId="24" xfId="0" applyNumberFormat="1" applyFont="1" applyFill="1" applyBorder="1" applyAlignment="1" applyProtection="1">
      <alignment horizontal="center" vertical="center" wrapText="1"/>
    </xf>
    <xf numFmtId="178" fontId="2" fillId="0" borderId="13" xfId="0" applyNumberFormat="1" applyFont="1" applyBorder="1" applyAlignment="1" applyProtection="1">
      <alignment horizontal="center" vertical="center" shrinkToFit="1"/>
    </xf>
    <xf numFmtId="178" fontId="2" fillId="0" borderId="12" xfId="0" applyNumberFormat="1" applyFont="1" applyBorder="1" applyAlignment="1" applyProtection="1">
      <alignment horizontal="center" vertical="center" shrinkToFit="1"/>
    </xf>
    <xf numFmtId="178" fontId="2" fillId="0" borderId="9" xfId="0" applyNumberFormat="1" applyFont="1" applyBorder="1" applyAlignment="1" applyProtection="1">
      <alignment horizontal="center" vertical="center" shrinkToFit="1"/>
    </xf>
    <xf numFmtId="178" fontId="2" fillId="0" borderId="8" xfId="0" applyNumberFormat="1" applyFont="1" applyBorder="1" applyAlignment="1" applyProtection="1">
      <alignment horizontal="center" vertical="center" shrinkToFit="1"/>
    </xf>
    <xf numFmtId="178" fontId="2" fillId="0" borderId="10" xfId="0" applyNumberFormat="1" applyFont="1" applyFill="1" applyBorder="1" applyAlignment="1" applyProtection="1">
      <alignment horizontal="right" vertical="center" shrinkToFit="1"/>
      <protection locked="0"/>
    </xf>
    <xf numFmtId="178" fontId="2" fillId="0" borderId="9" xfId="0" applyNumberFormat="1" applyFont="1" applyFill="1" applyBorder="1" applyAlignment="1" applyProtection="1">
      <alignment horizontal="right" vertical="center" shrinkToFit="1"/>
      <protection locked="0"/>
    </xf>
    <xf numFmtId="178" fontId="2" fillId="0" borderId="6" xfId="0" applyNumberFormat="1" applyFont="1" applyFill="1" applyBorder="1" applyAlignment="1" applyProtection="1">
      <alignment horizontal="right" vertical="center" shrinkToFit="1"/>
      <protection locked="0"/>
    </xf>
    <xf numFmtId="178" fontId="2" fillId="0" borderId="0" xfId="0" applyNumberFormat="1" applyFont="1" applyFill="1" applyBorder="1" applyAlignment="1" applyProtection="1">
      <alignment horizontal="right" vertical="center" shrinkToFit="1"/>
      <protection locked="0"/>
    </xf>
    <xf numFmtId="178" fontId="2" fillId="0" borderId="14" xfId="0" applyNumberFormat="1" applyFont="1" applyFill="1" applyBorder="1" applyAlignment="1" applyProtection="1">
      <alignment horizontal="right" vertical="center" shrinkToFit="1"/>
      <protection locked="0"/>
    </xf>
    <xf numFmtId="178" fontId="2" fillId="0" borderId="13" xfId="0" applyNumberFormat="1" applyFont="1" applyFill="1" applyBorder="1" applyAlignment="1" applyProtection="1">
      <alignment horizontal="right" vertical="center" shrinkToFit="1"/>
      <protection locked="0"/>
    </xf>
    <xf numFmtId="0" fontId="30" fillId="3" borderId="38" xfId="0" applyNumberFormat="1" applyFont="1" applyFill="1" applyBorder="1" applyAlignment="1" applyProtection="1">
      <alignment horizontal="center" vertical="center" wrapText="1"/>
    </xf>
    <xf numFmtId="0" fontId="30" fillId="3" borderId="37" xfId="0" applyNumberFormat="1" applyFont="1" applyFill="1" applyBorder="1" applyAlignment="1" applyProtection="1">
      <alignment horizontal="center" vertical="center" wrapText="1"/>
    </xf>
    <xf numFmtId="0" fontId="30" fillId="3" borderId="32" xfId="0" applyNumberFormat="1" applyFont="1" applyFill="1" applyBorder="1" applyAlignment="1" applyProtection="1">
      <alignment horizontal="center" vertical="center" wrapText="1"/>
    </xf>
    <xf numFmtId="0" fontId="30" fillId="3" borderId="24" xfId="0" applyNumberFormat="1" applyFont="1" applyFill="1" applyBorder="1" applyAlignment="1" applyProtection="1">
      <alignment horizontal="center" vertical="center" wrapText="1"/>
    </xf>
    <xf numFmtId="178" fontId="2" fillId="0" borderId="10" xfId="0" applyNumberFormat="1" applyFont="1" applyFill="1" applyBorder="1" applyAlignment="1" applyProtection="1">
      <alignment horizontal="right" vertical="center" shrinkToFit="1"/>
    </xf>
    <xf numFmtId="178" fontId="2" fillId="0" borderId="9" xfId="0" applyNumberFormat="1" applyFont="1" applyFill="1" applyBorder="1" applyAlignment="1" applyProtection="1">
      <alignment horizontal="right" vertical="center" shrinkToFit="1"/>
    </xf>
    <xf numFmtId="178" fontId="2" fillId="0" borderId="6" xfId="0" applyNumberFormat="1" applyFont="1" applyFill="1" applyBorder="1" applyAlignment="1" applyProtection="1">
      <alignment horizontal="right" vertical="center" shrinkToFit="1"/>
    </xf>
    <xf numFmtId="178" fontId="2" fillId="0" borderId="0" xfId="0" applyNumberFormat="1" applyFont="1" applyFill="1" applyBorder="1" applyAlignment="1" applyProtection="1">
      <alignment horizontal="right" vertical="center" shrinkToFit="1"/>
    </xf>
    <xf numFmtId="178" fontId="2" fillId="0" borderId="56" xfId="0" applyNumberFormat="1" applyFont="1" applyFill="1" applyBorder="1" applyAlignment="1" applyProtection="1">
      <alignment horizontal="right" vertical="center" shrinkToFit="1"/>
    </xf>
    <xf numFmtId="178" fontId="2" fillId="0" borderId="55" xfId="0" applyNumberFormat="1" applyFont="1" applyFill="1" applyBorder="1" applyAlignment="1" applyProtection="1">
      <alignment horizontal="right" vertical="center" shrinkToFit="1"/>
    </xf>
    <xf numFmtId="178" fontId="2" fillId="0" borderId="9" xfId="0" applyNumberFormat="1" applyFont="1" applyFill="1" applyBorder="1" applyAlignment="1" applyProtection="1">
      <alignment horizontal="center" vertical="center" shrinkToFit="1"/>
    </xf>
    <xf numFmtId="178" fontId="2" fillId="0" borderId="8" xfId="0" applyNumberFormat="1" applyFont="1" applyFill="1" applyBorder="1" applyAlignment="1" applyProtection="1">
      <alignment horizontal="center" vertical="center" shrinkToFit="1"/>
    </xf>
    <xf numFmtId="178" fontId="2" fillId="0" borderId="0" xfId="0" applyNumberFormat="1" applyFont="1" applyFill="1" applyBorder="1" applyAlignment="1" applyProtection="1">
      <alignment horizontal="center" vertical="center" shrinkToFit="1"/>
    </xf>
    <xf numFmtId="178" fontId="2" fillId="0" borderId="5" xfId="0" applyNumberFormat="1"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xf>
    <xf numFmtId="178" fontId="2" fillId="0" borderId="12" xfId="0" applyNumberFormat="1" applyFont="1" applyFill="1" applyBorder="1" applyAlignment="1" applyProtection="1">
      <alignment horizontal="center" vertical="center" shrinkToFit="1"/>
    </xf>
    <xf numFmtId="0" fontId="7" fillId="0" borderId="37"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7" fillId="0" borderId="24" xfId="0" applyNumberFormat="1" applyFont="1" applyFill="1" applyBorder="1" applyAlignment="1" applyProtection="1">
      <alignment horizontal="center" vertical="center" wrapText="1"/>
    </xf>
    <xf numFmtId="0" fontId="7" fillId="0" borderId="23" xfId="0" applyNumberFormat="1" applyFont="1" applyFill="1" applyBorder="1" applyAlignment="1" applyProtection="1">
      <alignment horizontal="center" vertical="center" wrapText="1"/>
    </xf>
    <xf numFmtId="177" fontId="2" fillId="0" borderId="27" xfId="0" applyNumberFormat="1" applyFont="1" applyFill="1" applyBorder="1" applyAlignment="1" applyProtection="1">
      <alignment horizontal="center" vertical="center" shrinkToFit="1"/>
    </xf>
    <xf numFmtId="177" fontId="2" fillId="0" borderId="21" xfId="0" applyNumberFormat="1" applyFont="1" applyFill="1" applyBorder="1" applyAlignment="1" applyProtection="1">
      <alignment horizontal="center" vertical="center" shrinkToFit="1"/>
    </xf>
    <xf numFmtId="0" fontId="2" fillId="0" borderId="26"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locked="0"/>
    </xf>
    <xf numFmtId="179" fontId="2" fillId="0" borderId="63" xfId="0" applyNumberFormat="1" applyFont="1" applyBorder="1" applyAlignment="1" applyProtection="1">
      <alignment horizontal="right" vertical="center" shrinkToFit="1"/>
    </xf>
    <xf numFmtId="179" fontId="2" fillId="0" borderId="62" xfId="0" applyNumberFormat="1" applyFont="1" applyBorder="1" applyAlignment="1" applyProtection="1">
      <alignment horizontal="right" vertical="center" shrinkToFit="1"/>
    </xf>
    <xf numFmtId="179" fontId="2" fillId="0" borderId="6" xfId="0" applyNumberFormat="1" applyFont="1" applyBorder="1" applyAlignment="1" applyProtection="1">
      <alignment horizontal="right" vertical="center" shrinkToFit="1"/>
    </xf>
    <xf numFmtId="179" fontId="2" fillId="0" borderId="0" xfId="0" applyNumberFormat="1" applyFont="1" applyBorder="1" applyAlignment="1" applyProtection="1">
      <alignment horizontal="right" vertical="center" shrinkToFit="1"/>
    </xf>
    <xf numFmtId="179" fontId="2" fillId="0" borderId="56" xfId="0" applyNumberFormat="1" applyFont="1" applyBorder="1" applyAlignment="1" applyProtection="1">
      <alignment horizontal="right" vertical="center" shrinkToFit="1"/>
    </xf>
    <xf numFmtId="179" fontId="2" fillId="0" borderId="55" xfId="0" applyNumberFormat="1" applyFont="1" applyBorder="1" applyAlignment="1" applyProtection="1">
      <alignment horizontal="right" vertical="center" shrinkToFit="1"/>
    </xf>
    <xf numFmtId="178" fontId="17" fillId="6" borderId="63" xfId="0" applyNumberFormat="1" applyFont="1" applyFill="1" applyBorder="1" applyAlignment="1" applyProtection="1">
      <alignment horizontal="right" vertical="center" shrinkToFit="1"/>
    </xf>
    <xf numFmtId="178" fontId="17" fillId="6" borderId="62" xfId="0" applyNumberFormat="1" applyFont="1" applyFill="1" applyBorder="1" applyAlignment="1" applyProtection="1">
      <alignment horizontal="right" vertical="center" shrinkToFit="1"/>
    </xf>
    <xf numFmtId="178" fontId="17" fillId="6" borderId="6" xfId="0" applyNumberFormat="1" applyFont="1" applyFill="1" applyBorder="1" applyAlignment="1" applyProtection="1">
      <alignment horizontal="right" vertical="center" shrinkToFit="1"/>
    </xf>
    <xf numFmtId="178" fontId="17" fillId="6" borderId="0" xfId="0" applyNumberFormat="1" applyFont="1" applyFill="1" applyBorder="1" applyAlignment="1" applyProtection="1">
      <alignment horizontal="right" vertical="center" shrinkToFit="1"/>
    </xf>
    <xf numFmtId="178" fontId="17" fillId="6" borderId="56" xfId="0" applyNumberFormat="1" applyFont="1" applyFill="1" applyBorder="1" applyAlignment="1" applyProtection="1">
      <alignment horizontal="right" vertical="center" shrinkToFit="1"/>
    </xf>
    <xf numFmtId="178" fontId="17" fillId="6" borderId="55" xfId="0" applyNumberFormat="1" applyFont="1" applyFill="1" applyBorder="1" applyAlignment="1" applyProtection="1">
      <alignment horizontal="right" vertical="center" shrinkToFit="1"/>
    </xf>
    <xf numFmtId="178" fontId="17" fillId="6" borderId="62" xfId="0" applyNumberFormat="1" applyFont="1" applyFill="1" applyBorder="1" applyAlignment="1" applyProtection="1">
      <alignment horizontal="center" vertical="center" shrinkToFit="1"/>
    </xf>
    <xf numFmtId="178" fontId="17" fillId="6" borderId="61" xfId="0" applyNumberFormat="1" applyFont="1" applyFill="1" applyBorder="1" applyAlignment="1" applyProtection="1">
      <alignment horizontal="center" vertical="center" shrinkToFit="1"/>
    </xf>
    <xf numFmtId="178" fontId="17" fillId="6" borderId="0" xfId="0" applyNumberFormat="1" applyFont="1" applyFill="1" applyBorder="1" applyAlignment="1" applyProtection="1">
      <alignment horizontal="center" vertical="center" shrinkToFit="1"/>
    </xf>
    <xf numFmtId="178" fontId="17" fillId="6" borderId="59" xfId="0" applyNumberFormat="1" applyFont="1" applyFill="1" applyBorder="1" applyAlignment="1" applyProtection="1">
      <alignment horizontal="center" vertical="center" shrinkToFit="1"/>
    </xf>
    <xf numFmtId="178" fontId="17" fillId="6" borderId="55" xfId="0" applyNumberFormat="1" applyFont="1" applyFill="1" applyBorder="1" applyAlignment="1" applyProtection="1">
      <alignment horizontal="center" vertical="center" shrinkToFit="1"/>
    </xf>
    <xf numFmtId="178" fontId="17" fillId="6" borderId="54" xfId="0" applyNumberFormat="1" applyFont="1" applyFill="1" applyBorder="1" applyAlignment="1" applyProtection="1">
      <alignment horizontal="center" vertical="center" shrinkToFit="1"/>
    </xf>
    <xf numFmtId="0" fontId="5" fillId="0" borderId="17"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 fillId="6" borderId="0" xfId="0" applyFont="1" applyFill="1" applyBorder="1" applyAlignment="1" applyProtection="1">
      <alignment horizontal="left" vertical="center" shrinkToFit="1"/>
    </xf>
    <xf numFmtId="0" fontId="9" fillId="6" borderId="0" xfId="0" applyNumberFormat="1" applyFont="1" applyFill="1" applyBorder="1" applyAlignment="1" applyProtection="1">
      <alignment vertical="center" wrapText="1"/>
    </xf>
    <xf numFmtId="0" fontId="9" fillId="6" borderId="2" xfId="0" applyNumberFormat="1" applyFont="1" applyFill="1" applyBorder="1" applyAlignment="1" applyProtection="1">
      <alignment vertical="center" wrapText="1"/>
    </xf>
    <xf numFmtId="0" fontId="5" fillId="0" borderId="40" xfId="0" applyNumberFormat="1" applyFont="1" applyBorder="1" applyAlignment="1" applyProtection="1">
      <alignment horizontal="center" vertical="center" wrapText="1" justifyLastLine="1"/>
    </xf>
    <xf numFmtId="0" fontId="5" fillId="0" borderId="17" xfId="0" applyNumberFormat="1" applyFont="1" applyBorder="1" applyAlignment="1" applyProtection="1">
      <alignment horizontal="center" vertical="center" wrapText="1" justifyLastLine="1"/>
    </xf>
    <xf numFmtId="0" fontId="5" fillId="0" borderId="19" xfId="0" applyNumberFormat="1" applyFont="1" applyBorder="1" applyAlignment="1" applyProtection="1">
      <alignment horizontal="center" vertical="center" wrapText="1" justifyLastLine="1"/>
    </xf>
    <xf numFmtId="0" fontId="5" fillId="0" borderId="35" xfId="0" applyNumberFormat="1" applyFont="1" applyBorder="1" applyAlignment="1" applyProtection="1">
      <alignment horizontal="center" vertical="center" wrapText="1" justifyLastLine="1"/>
    </xf>
    <xf numFmtId="0" fontId="5" fillId="0" borderId="0" xfId="0" applyNumberFormat="1" applyFont="1" applyBorder="1" applyAlignment="1" applyProtection="1">
      <alignment horizontal="center" vertical="center" wrapText="1" justifyLastLine="1"/>
    </xf>
    <xf numFmtId="0" fontId="5" fillId="0" borderId="7" xfId="0" applyNumberFormat="1" applyFont="1" applyBorder="1" applyAlignment="1" applyProtection="1">
      <alignment horizontal="center" vertical="center" wrapText="1" justifyLastLine="1"/>
    </xf>
    <xf numFmtId="0" fontId="5" fillId="0" borderId="34" xfId="0" applyNumberFormat="1" applyFont="1" applyBorder="1" applyAlignment="1" applyProtection="1">
      <alignment horizontal="center" vertical="center" wrapText="1" justifyLastLine="1"/>
    </xf>
    <xf numFmtId="0" fontId="5" fillId="0" borderId="13" xfId="0" applyNumberFormat="1" applyFont="1" applyBorder="1" applyAlignment="1" applyProtection="1">
      <alignment horizontal="center" vertical="center" wrapText="1" justifyLastLine="1"/>
    </xf>
    <xf numFmtId="0" fontId="5" fillId="0" borderId="15" xfId="0" applyNumberFormat="1" applyFont="1" applyBorder="1" applyAlignment="1" applyProtection="1">
      <alignment horizontal="center" vertical="center" wrapText="1" justifyLastLine="1"/>
    </xf>
    <xf numFmtId="0" fontId="7" fillId="0" borderId="18" xfId="0" applyNumberFormat="1" applyFont="1" applyBorder="1" applyAlignment="1" applyProtection="1">
      <alignment horizontal="center" vertical="center" wrapText="1"/>
    </xf>
    <xf numFmtId="0" fontId="7" fillId="0" borderId="17"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6" xfId="0" applyNumberFormat="1" applyFont="1" applyBorder="1" applyAlignment="1" applyProtection="1">
      <alignment horizontal="center" vertical="center" wrapText="1"/>
    </xf>
    <xf numFmtId="0" fontId="7" fillId="0" borderId="0" xfId="0"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7" fillId="0" borderId="14" xfId="0" applyNumberFormat="1" applyFont="1" applyBorder="1" applyAlignment="1" applyProtection="1">
      <alignment horizontal="center" vertical="center" wrapText="1"/>
    </xf>
    <xf numFmtId="0" fontId="7" fillId="0" borderId="13" xfId="0" applyNumberFormat="1" applyFont="1" applyBorder="1" applyAlignment="1" applyProtection="1">
      <alignment horizontal="center" vertical="center" wrapText="1"/>
    </xf>
    <xf numFmtId="0" fontId="7" fillId="0" borderId="15" xfId="0" applyNumberFormat="1" applyFont="1" applyBorder="1" applyAlignment="1" applyProtection="1">
      <alignment horizontal="center" vertical="center" wrapText="1"/>
    </xf>
    <xf numFmtId="178" fontId="2" fillId="0" borderId="2" xfId="0" applyNumberFormat="1" applyFont="1" applyBorder="1" applyAlignment="1" applyProtection="1">
      <alignment horizontal="center" vertical="center" shrinkToFit="1"/>
    </xf>
    <xf numFmtId="178" fontId="2" fillId="0" borderId="1" xfId="0" applyNumberFormat="1" applyFont="1" applyBorder="1" applyAlignment="1" applyProtection="1">
      <alignment horizontal="center" vertical="center" shrinkToFit="1"/>
    </xf>
    <xf numFmtId="0" fontId="4" fillId="0" borderId="9"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wrapText="1"/>
    </xf>
    <xf numFmtId="0" fontId="3" fillId="0" borderId="9"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21"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0" fontId="3" fillId="0" borderId="13"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3" fillId="0" borderId="24" xfId="0" applyNumberFormat="1"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178" fontId="2" fillId="0" borderId="10" xfId="0" applyNumberFormat="1" applyFont="1" applyFill="1" applyBorder="1" applyAlignment="1" applyProtection="1">
      <alignment vertical="center" shrinkToFit="1"/>
      <protection locked="0"/>
    </xf>
    <xf numFmtId="178" fontId="2" fillId="0" borderId="9" xfId="0" applyNumberFormat="1" applyFont="1" applyFill="1" applyBorder="1" applyAlignment="1" applyProtection="1">
      <alignment vertical="center" shrinkToFit="1"/>
      <protection locked="0"/>
    </xf>
    <xf numFmtId="178" fontId="2" fillId="0" borderId="6" xfId="0" applyNumberFormat="1" applyFont="1" applyFill="1" applyBorder="1" applyAlignment="1" applyProtection="1">
      <alignment vertical="center" shrinkToFit="1"/>
      <protection locked="0"/>
    </xf>
    <xf numFmtId="178" fontId="2" fillId="0" borderId="0" xfId="0" applyNumberFormat="1" applyFont="1" applyFill="1" applyBorder="1" applyAlignment="1" applyProtection="1">
      <alignment vertical="center" shrinkToFit="1"/>
      <protection locked="0"/>
    </xf>
    <xf numFmtId="178" fontId="2" fillId="0" borderId="14" xfId="0" applyNumberFormat="1" applyFont="1" applyFill="1" applyBorder="1" applyAlignment="1" applyProtection="1">
      <alignment vertical="center" shrinkToFit="1"/>
      <protection locked="0"/>
    </xf>
    <xf numFmtId="178" fontId="2" fillId="0" borderId="13" xfId="0" applyNumberFormat="1" applyFont="1" applyFill="1" applyBorder="1" applyAlignment="1" applyProtection="1">
      <alignment vertical="center" shrinkToFit="1"/>
      <protection locked="0"/>
    </xf>
    <xf numFmtId="178" fontId="2" fillId="0" borderId="10" xfId="0" applyNumberFormat="1" applyFont="1" applyBorder="1" applyAlignment="1" applyProtection="1">
      <alignment vertical="center" shrinkToFit="1"/>
    </xf>
    <xf numFmtId="178" fontId="2" fillId="0" borderId="9" xfId="0" applyNumberFormat="1" applyFont="1" applyBorder="1" applyAlignment="1" applyProtection="1">
      <alignment vertical="center" shrinkToFit="1"/>
    </xf>
    <xf numFmtId="178" fontId="2" fillId="0" borderId="6" xfId="0" applyNumberFormat="1" applyFont="1" applyBorder="1" applyAlignment="1" applyProtection="1">
      <alignment vertical="center" shrinkToFit="1"/>
    </xf>
    <xf numFmtId="178" fontId="2" fillId="0" borderId="0" xfId="0" applyNumberFormat="1" applyFont="1" applyBorder="1" applyAlignment="1" applyProtection="1">
      <alignment vertical="center" shrinkToFit="1"/>
    </xf>
    <xf numFmtId="178" fontId="2" fillId="0" borderId="14" xfId="0" applyNumberFormat="1" applyFont="1" applyBorder="1" applyAlignment="1" applyProtection="1">
      <alignment vertical="center" shrinkToFit="1"/>
    </xf>
    <xf numFmtId="178" fontId="2" fillId="0" borderId="13" xfId="0" applyNumberFormat="1" applyFont="1" applyBorder="1" applyAlignment="1" applyProtection="1">
      <alignment vertical="center" shrinkToFit="1"/>
    </xf>
    <xf numFmtId="0" fontId="4" fillId="0" borderId="13" xfId="0" applyNumberFormat="1" applyFont="1" applyFill="1" applyBorder="1" applyAlignment="1" applyProtection="1">
      <alignment horizontal="center" wrapText="1"/>
    </xf>
    <xf numFmtId="0" fontId="9" fillId="6" borderId="0" xfId="0" applyFont="1" applyFill="1" applyAlignment="1" applyProtection="1">
      <alignment horizontal="left" vertical="center"/>
    </xf>
    <xf numFmtId="0" fontId="9" fillId="6" borderId="2" xfId="0" applyFont="1" applyFill="1" applyBorder="1" applyAlignment="1" applyProtection="1">
      <alignment horizontal="left" vertical="center"/>
    </xf>
    <xf numFmtId="0" fontId="7" fillId="0" borderId="42" xfId="0" applyNumberFormat="1" applyFont="1" applyFill="1" applyBorder="1" applyAlignment="1" applyProtection="1">
      <alignment horizontal="center" vertical="center" wrapText="1"/>
    </xf>
    <xf numFmtId="0" fontId="7" fillId="0" borderId="25"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protection locked="0"/>
    </xf>
    <xf numFmtId="0" fontId="3" fillId="0" borderId="3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wrapText="1"/>
    </xf>
    <xf numFmtId="177" fontId="2" fillId="0" borderId="3" xfId="0" applyNumberFormat="1" applyFont="1" applyFill="1" applyBorder="1" applyAlignment="1" applyProtection="1">
      <alignment horizontal="center" vertical="center" shrinkToFit="1"/>
      <protection locked="0"/>
    </xf>
    <xf numFmtId="177" fontId="2" fillId="0" borderId="2" xfId="0" applyNumberFormat="1" applyFont="1" applyFill="1" applyBorder="1" applyAlignment="1" applyProtection="1">
      <alignment horizontal="center" vertical="center" shrinkToFit="1"/>
      <protection locked="0"/>
    </xf>
    <xf numFmtId="177" fontId="2" fillId="0" borderId="4" xfId="0" applyNumberFormat="1" applyFont="1" applyFill="1" applyBorder="1" applyAlignment="1" applyProtection="1">
      <alignment horizontal="center" vertical="center" shrinkToFit="1"/>
      <protection locked="0"/>
    </xf>
    <xf numFmtId="177" fontId="4" fillId="0" borderId="3" xfId="0" applyNumberFormat="1" applyFont="1" applyFill="1" applyBorder="1" applyAlignment="1" applyProtection="1">
      <alignment horizontal="center" vertical="center" shrinkToFit="1"/>
      <protection locked="0"/>
    </xf>
    <xf numFmtId="177" fontId="4" fillId="0" borderId="2" xfId="0" applyNumberFormat="1" applyFont="1" applyFill="1" applyBorder="1" applyAlignment="1" applyProtection="1">
      <alignment horizontal="center" vertical="center" shrinkToFit="1"/>
      <protection locked="0"/>
    </xf>
    <xf numFmtId="0" fontId="9" fillId="6" borderId="0" xfId="0" applyNumberFormat="1" applyFont="1" applyFill="1" applyBorder="1" applyAlignment="1" applyProtection="1">
      <alignment horizontal="left" vertical="center" wrapText="1"/>
    </xf>
    <xf numFmtId="0" fontId="30" fillId="0" borderId="40" xfId="0" applyNumberFormat="1" applyFont="1" applyBorder="1" applyAlignment="1" applyProtection="1">
      <alignment horizontal="center" vertical="center" wrapText="1"/>
    </xf>
    <xf numFmtId="0" fontId="30" fillId="0" borderId="17" xfId="0" applyNumberFormat="1" applyFont="1" applyBorder="1" applyAlignment="1" applyProtection="1">
      <alignment horizontal="center" vertical="center" wrapText="1"/>
    </xf>
    <xf numFmtId="0" fontId="30" fillId="0" borderId="19" xfId="0" applyNumberFormat="1" applyFont="1" applyBorder="1" applyAlignment="1" applyProtection="1">
      <alignment horizontal="center" vertical="center" wrapText="1"/>
    </xf>
    <xf numFmtId="0" fontId="30" fillId="0" borderId="35" xfId="0" applyNumberFormat="1" applyFont="1" applyBorder="1" applyAlignment="1" applyProtection="1">
      <alignment horizontal="center" vertical="center" wrapText="1"/>
    </xf>
    <xf numFmtId="0" fontId="30" fillId="0" borderId="0" xfId="0" applyNumberFormat="1" applyFont="1" applyBorder="1" applyAlignment="1" applyProtection="1">
      <alignment horizontal="center" vertical="center" wrapText="1"/>
    </xf>
    <xf numFmtId="0" fontId="30" fillId="0" borderId="7" xfId="0" applyNumberFormat="1" applyFont="1" applyBorder="1" applyAlignment="1" applyProtection="1">
      <alignment horizontal="center" vertical="center" wrapText="1"/>
    </xf>
    <xf numFmtId="0" fontId="30" fillId="0" borderId="34" xfId="0" applyNumberFormat="1" applyFont="1" applyBorder="1" applyAlignment="1" applyProtection="1">
      <alignment horizontal="center" vertical="center" wrapText="1"/>
    </xf>
    <xf numFmtId="0" fontId="30" fillId="0" borderId="13" xfId="0" applyNumberFormat="1" applyFont="1" applyBorder="1" applyAlignment="1" applyProtection="1">
      <alignment horizontal="center" vertical="center" wrapText="1"/>
    </xf>
    <xf numFmtId="0" fontId="30" fillId="0" borderId="15" xfId="0" applyNumberFormat="1" applyFont="1" applyBorder="1" applyAlignment="1" applyProtection="1">
      <alignment horizontal="center" vertical="center" wrapText="1"/>
    </xf>
    <xf numFmtId="0" fontId="30" fillId="0" borderId="18"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6" fillId="3" borderId="18" xfId="0" applyNumberFormat="1" applyFont="1" applyFill="1" applyBorder="1" applyAlignment="1" applyProtection="1">
      <alignment horizontal="center" vertical="center" wrapText="1"/>
    </xf>
    <xf numFmtId="0" fontId="6" fillId="3" borderId="17" xfId="0" applyNumberFormat="1" applyFont="1" applyFill="1" applyBorder="1" applyAlignment="1" applyProtection="1">
      <alignment horizontal="center" vertical="center" wrapText="1"/>
    </xf>
    <xf numFmtId="0" fontId="6" fillId="3" borderId="6" xfId="0" applyNumberFormat="1" applyFont="1" applyFill="1" applyBorder="1" applyAlignment="1" applyProtection="1">
      <alignment horizontal="center" vertical="center" wrapText="1"/>
    </xf>
    <xf numFmtId="0" fontId="6" fillId="3" borderId="0" xfId="0" applyNumberFormat="1" applyFont="1" applyFill="1" applyBorder="1" applyAlignment="1" applyProtection="1">
      <alignment horizontal="center" vertical="center" wrapText="1"/>
    </xf>
    <xf numFmtId="0" fontId="6" fillId="3" borderId="14" xfId="0" applyNumberFormat="1" applyFont="1" applyFill="1" applyBorder="1" applyAlignment="1" applyProtection="1">
      <alignment horizontal="center" vertical="center" wrapText="1"/>
    </xf>
    <xf numFmtId="0" fontId="6" fillId="3" borderId="13" xfId="0" applyNumberFormat="1" applyFont="1" applyFill="1" applyBorder="1" applyAlignment="1" applyProtection="1">
      <alignment horizontal="center" vertical="center" wrapText="1"/>
    </xf>
    <xf numFmtId="0" fontId="6" fillId="3" borderId="19" xfId="0" applyNumberFormat="1" applyFont="1" applyFill="1" applyBorder="1" applyAlignment="1" applyProtection="1">
      <alignment horizontal="center" vertical="center" wrapText="1"/>
    </xf>
    <xf numFmtId="0" fontId="6" fillId="3" borderId="7" xfId="0" applyNumberFormat="1" applyFont="1" applyFill="1" applyBorder="1" applyAlignment="1" applyProtection="1">
      <alignment horizontal="center" vertical="center" wrapText="1"/>
    </xf>
    <xf numFmtId="0" fontId="6" fillId="3" borderId="15" xfId="0" applyNumberFormat="1" applyFont="1" applyFill="1" applyBorder="1" applyAlignment="1" applyProtection="1">
      <alignment horizontal="center" vertical="center" wrapText="1"/>
    </xf>
    <xf numFmtId="0" fontId="6" fillId="3" borderId="37" xfId="0" applyNumberFormat="1" applyFont="1" applyFill="1" applyBorder="1" applyAlignment="1" applyProtection="1">
      <alignment horizontal="center" vertical="center" wrapText="1"/>
    </xf>
    <xf numFmtId="0" fontId="6" fillId="3" borderId="39" xfId="0" applyNumberFormat="1" applyFont="1" applyFill="1" applyBorder="1" applyAlignment="1" applyProtection="1">
      <alignment horizontal="center" vertical="center" wrapText="1"/>
    </xf>
    <xf numFmtId="0" fontId="6" fillId="3" borderId="24"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xf>
    <xf numFmtId="0" fontId="6" fillId="3" borderId="38" xfId="0" applyNumberFormat="1" applyFont="1" applyFill="1" applyBorder="1" applyAlignment="1" applyProtection="1">
      <alignment horizontal="center" vertical="center" wrapText="1"/>
    </xf>
    <xf numFmtId="0" fontId="6" fillId="3" borderId="32" xfId="0" applyNumberFormat="1" applyFont="1" applyFill="1" applyBorder="1" applyAlignment="1" applyProtection="1">
      <alignment horizontal="center" vertical="center" wrapText="1"/>
    </xf>
    <xf numFmtId="0" fontId="10" fillId="3" borderId="17" xfId="0" applyNumberFormat="1" applyFont="1" applyFill="1" applyBorder="1" applyAlignment="1" applyProtection="1">
      <alignment horizontal="center" vertical="center" wrapText="1"/>
    </xf>
    <xf numFmtId="0" fontId="10" fillId="3" borderId="19" xfId="0" applyNumberFormat="1"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xf>
    <xf numFmtId="0" fontId="10" fillId="3" borderId="13" xfId="0" applyNumberFormat="1"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left" wrapText="1"/>
    </xf>
    <xf numFmtId="0" fontId="8" fillId="0" borderId="0" xfId="0" applyNumberFormat="1" applyFont="1" applyFill="1" applyBorder="1" applyAlignment="1" applyProtection="1">
      <alignment horizontal="left" wrapText="1"/>
    </xf>
    <xf numFmtId="0" fontId="8" fillId="0" borderId="13" xfId="0" applyNumberFormat="1" applyFont="1" applyFill="1" applyBorder="1" applyAlignment="1" applyProtection="1">
      <alignment horizontal="left" wrapText="1"/>
    </xf>
    <xf numFmtId="178" fontId="3" fillId="0" borderId="10" xfId="0" applyNumberFormat="1" applyFont="1" applyFill="1" applyBorder="1" applyAlignment="1" applyProtection="1">
      <alignment horizontal="center" vertical="center" shrinkToFit="1"/>
      <protection locked="0"/>
    </xf>
    <xf numFmtId="178" fontId="3" fillId="0" borderId="9" xfId="0" applyNumberFormat="1" applyFont="1" applyFill="1" applyBorder="1" applyAlignment="1" applyProtection="1">
      <alignment horizontal="center" vertical="center" shrinkToFit="1"/>
      <protection locked="0"/>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178" fontId="3" fillId="0" borderId="0" xfId="0" applyNumberFormat="1" applyFont="1" applyFill="1" applyBorder="1" applyAlignment="1" applyProtection="1">
      <alignment horizontal="center" vertical="center" shrinkToFit="1"/>
      <protection locked="0"/>
    </xf>
    <xf numFmtId="178" fontId="3" fillId="0" borderId="5" xfId="0" applyNumberFormat="1" applyFont="1" applyFill="1" applyBorder="1" applyAlignment="1" applyProtection="1">
      <alignment horizontal="center" vertical="center" shrinkToFit="1"/>
      <protection locked="0"/>
    </xf>
    <xf numFmtId="178" fontId="3" fillId="0" borderId="14"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2" fillId="0" borderId="25" xfId="0" applyNumberFormat="1" applyFont="1" applyFill="1" applyBorder="1" applyAlignment="1" applyProtection="1">
      <alignment horizontal="left" vertical="center" wrapText="1" shrinkToFit="1"/>
      <protection locked="0"/>
    </xf>
    <xf numFmtId="0" fontId="2" fillId="0" borderId="24" xfId="0" applyNumberFormat="1" applyFont="1" applyFill="1" applyBorder="1" applyAlignment="1" applyProtection="1">
      <alignment horizontal="left" vertical="center" wrapText="1" shrinkToFit="1"/>
      <protection locked="0"/>
    </xf>
    <xf numFmtId="0" fontId="2" fillId="0" borderId="22" xfId="0" applyNumberFormat="1" applyFont="1" applyFill="1" applyBorder="1" applyAlignment="1" applyProtection="1">
      <alignment horizontal="left" vertical="center" wrapText="1" shrinkToFit="1"/>
      <protection locked="0"/>
    </xf>
    <xf numFmtId="0" fontId="2" fillId="0" borderId="21" xfId="0" applyNumberFormat="1" applyFont="1" applyFill="1" applyBorder="1" applyAlignment="1" applyProtection="1">
      <alignment horizontal="left" vertical="center" wrapText="1" shrinkToFit="1"/>
      <protection locked="0"/>
    </xf>
    <xf numFmtId="0" fontId="2" fillId="0" borderId="24" xfId="0" applyNumberFormat="1" applyFont="1" applyFill="1" applyBorder="1" applyAlignment="1" applyProtection="1">
      <alignment horizontal="center" vertical="center" shrinkToFit="1"/>
      <protection locked="0"/>
    </xf>
    <xf numFmtId="0" fontId="2" fillId="0" borderId="21"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178" fontId="3" fillId="0" borderId="3" xfId="0" applyNumberFormat="1" applyFont="1" applyFill="1" applyBorder="1" applyAlignment="1" applyProtection="1">
      <alignment horizontal="center" vertical="center" shrinkToFit="1"/>
      <protection locked="0"/>
    </xf>
    <xf numFmtId="178" fontId="3" fillId="0" borderId="2" xfId="0" applyNumberFormat="1" applyFont="1" applyFill="1" applyBorder="1" applyAlignment="1" applyProtection="1">
      <alignment horizontal="center" vertical="center" shrinkToFit="1"/>
      <protection locked="0"/>
    </xf>
    <xf numFmtId="178" fontId="3" fillId="0" borderId="1" xfId="0" applyNumberFormat="1" applyFont="1" applyFill="1" applyBorder="1" applyAlignment="1" applyProtection="1">
      <alignment horizontal="center" vertical="center" shrinkToFit="1"/>
      <protection locked="0"/>
    </xf>
    <xf numFmtId="0" fontId="5" fillId="0" borderId="40"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24" xfId="0" applyNumberFormat="1" applyFont="1" applyFill="1" applyBorder="1" applyAlignment="1" applyProtection="1">
      <alignment horizontal="center" vertical="center" wrapText="1"/>
    </xf>
    <xf numFmtId="0" fontId="5" fillId="0" borderId="24" xfId="0" applyNumberFormat="1" applyFont="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4" fillId="0" borderId="53" xfId="0" applyNumberFormat="1" applyFont="1" applyFill="1" applyBorder="1" applyAlignment="1" applyProtection="1">
      <alignment horizontal="center" vertical="center" shrinkToFit="1"/>
      <protection locked="0"/>
    </xf>
    <xf numFmtId="0" fontId="4" fillId="0" borderId="9"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locked="0"/>
    </xf>
    <xf numFmtId="0" fontId="4" fillId="0" borderId="35"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7" xfId="0" applyNumberFormat="1" applyFont="1" applyFill="1" applyBorder="1" applyAlignment="1" applyProtection="1">
      <alignment horizontal="center" vertical="center" shrinkToFit="1"/>
      <protection locked="0"/>
    </xf>
    <xf numFmtId="0" fontId="4" fillId="0" borderId="34" xfId="0" applyNumberFormat="1" applyFont="1" applyFill="1" applyBorder="1" applyAlignment="1" applyProtection="1">
      <alignment horizontal="center" vertical="center" shrinkToFit="1"/>
      <protection locked="0"/>
    </xf>
    <xf numFmtId="0" fontId="4" fillId="0" borderId="13"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pplyProtection="1">
      <alignment horizontal="center" vertical="center" shrinkToFit="1"/>
      <protection locked="0"/>
    </xf>
    <xf numFmtId="0" fontId="2" fillId="0" borderId="10" xfId="0" applyNumberFormat="1" applyFont="1" applyFill="1" applyBorder="1" applyAlignment="1" applyProtection="1">
      <alignment horizontal="left" vertical="center" wrapText="1" shrinkToFit="1"/>
      <protection locked="0"/>
    </xf>
    <xf numFmtId="0" fontId="2" fillId="0" borderId="9" xfId="0" applyNumberFormat="1" applyFont="1" applyFill="1" applyBorder="1" applyAlignment="1" applyProtection="1">
      <alignment horizontal="left" vertical="center" wrapText="1" shrinkToFit="1"/>
      <protection locked="0"/>
    </xf>
    <xf numFmtId="0" fontId="2" fillId="0" borderId="11" xfId="0" applyNumberFormat="1" applyFont="1" applyFill="1" applyBorder="1" applyAlignment="1" applyProtection="1">
      <alignment horizontal="left" vertical="center" wrapText="1" shrinkToFit="1"/>
      <protection locked="0"/>
    </xf>
    <xf numFmtId="0" fontId="2" fillId="0" borderId="6" xfId="0" applyNumberFormat="1" applyFont="1" applyFill="1" applyBorder="1" applyAlignment="1" applyProtection="1">
      <alignment horizontal="left" vertical="center" wrapText="1" shrinkToFit="1"/>
      <protection locked="0"/>
    </xf>
    <xf numFmtId="0" fontId="2" fillId="0" borderId="0" xfId="0" applyNumberFormat="1" applyFont="1" applyFill="1" applyBorder="1" applyAlignment="1" applyProtection="1">
      <alignment horizontal="left" vertical="center" wrapText="1" shrinkToFit="1"/>
      <protection locked="0"/>
    </xf>
    <xf numFmtId="0" fontId="2" fillId="0" borderId="7"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13" xfId="0" applyNumberFormat="1" applyFont="1" applyFill="1" applyBorder="1" applyAlignment="1" applyProtection="1">
      <alignment horizontal="left" vertical="center" wrapText="1" shrinkToFit="1"/>
      <protection locked="0"/>
    </xf>
    <xf numFmtId="0" fontId="2" fillId="0" borderId="15" xfId="0" applyNumberFormat="1" applyFont="1" applyFill="1" applyBorder="1" applyAlignment="1" applyProtection="1">
      <alignment horizontal="left" vertical="center" wrapText="1" shrinkToFit="1"/>
      <protection locked="0"/>
    </xf>
    <xf numFmtId="0" fontId="2" fillId="0" borderId="24" xfId="0" applyFont="1" applyFill="1" applyBorder="1" applyAlignment="1" applyProtection="1">
      <alignment horizontal="center" vertical="center" wrapText="1" shrinkToFit="1"/>
      <protection locked="0"/>
    </xf>
    <xf numFmtId="0" fontId="4" fillId="0" borderId="46" xfId="0" applyNumberFormat="1" applyFont="1" applyFill="1" applyBorder="1" applyAlignment="1" applyProtection="1">
      <alignment horizontal="center" vertical="center" shrinkToFit="1"/>
      <protection locked="0"/>
    </xf>
    <xf numFmtId="0" fontId="4" fillId="0" borderId="2" xfId="0" applyNumberFormat="1" applyFont="1" applyFill="1" applyBorder="1" applyAlignment="1" applyProtection="1">
      <alignment horizontal="center" vertical="center" shrinkToFit="1"/>
      <protection locked="0"/>
    </xf>
    <xf numFmtId="0" fontId="4" fillId="0" borderId="4"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wrapText="1" shrinkToFit="1"/>
      <protection locked="0"/>
    </xf>
    <xf numFmtId="0" fontId="2" fillId="0" borderId="9"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7" xfId="0" applyFont="1" applyFill="1" applyBorder="1" applyAlignment="1" applyProtection="1">
      <alignment horizontal="center" vertical="center" wrapText="1" shrinkToFit="1"/>
      <protection locked="0"/>
    </xf>
    <xf numFmtId="0" fontId="2" fillId="0" borderId="2" xfId="0" applyFont="1" applyFill="1" applyBorder="1" applyAlignment="1" applyProtection="1">
      <alignment horizontal="center" vertical="center" wrapText="1" shrinkToFit="1"/>
      <protection locked="0"/>
    </xf>
    <xf numFmtId="0" fontId="2" fillId="0" borderId="4" xfId="0" applyFont="1" applyFill="1" applyBorder="1" applyAlignment="1" applyProtection="1">
      <alignment horizontal="center" vertical="center" wrapText="1" shrinkToFit="1"/>
      <protection locked="0"/>
    </xf>
    <xf numFmtId="177" fontId="2" fillId="0" borderId="10" xfId="0" applyNumberFormat="1" applyFont="1" applyFill="1" applyBorder="1" applyAlignment="1" applyProtection="1">
      <alignment horizontal="center" vertical="center" shrinkToFit="1"/>
    </xf>
    <xf numFmtId="177" fontId="2" fillId="0" borderId="9" xfId="0" applyNumberFormat="1" applyFont="1" applyFill="1" applyBorder="1" applyAlignment="1" applyProtection="1">
      <alignment horizontal="center" vertical="center" shrinkToFit="1"/>
    </xf>
    <xf numFmtId="177" fontId="2" fillId="0" borderId="11" xfId="0" applyNumberFormat="1" applyFont="1" applyFill="1" applyBorder="1" applyAlignment="1" applyProtection="1">
      <alignment horizontal="center" vertical="center" shrinkToFit="1"/>
    </xf>
    <xf numFmtId="177" fontId="2" fillId="0" borderId="6" xfId="0" applyNumberFormat="1" applyFont="1" applyFill="1" applyBorder="1" applyAlignment="1" applyProtection="1">
      <alignment horizontal="center" vertical="center" shrinkToFit="1"/>
    </xf>
    <xf numFmtId="177" fontId="2" fillId="0" borderId="0"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3" xfId="0" applyNumberFormat="1" applyFont="1" applyFill="1" applyBorder="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xf>
    <xf numFmtId="177" fontId="2" fillId="0" borderId="4" xfId="0" applyNumberFormat="1" applyFont="1" applyFill="1" applyBorder="1" applyAlignment="1" applyProtection="1">
      <alignment horizontal="center" vertical="center" shrinkToFit="1"/>
    </xf>
    <xf numFmtId="177" fontId="2" fillId="0" borderId="52" xfId="0" applyNumberFormat="1" applyFont="1" applyFill="1" applyBorder="1" applyAlignment="1" applyProtection="1">
      <alignment horizontal="center" vertical="center" shrinkToFit="1"/>
    </xf>
    <xf numFmtId="177" fontId="2" fillId="0" borderId="51" xfId="0" applyNumberFormat="1" applyFont="1" applyFill="1" applyBorder="1" applyAlignment="1" applyProtection="1">
      <alignment horizontal="center" vertical="center" shrinkToFit="1"/>
    </xf>
    <xf numFmtId="177" fontId="2" fillId="0" borderId="50" xfId="0" applyNumberFormat="1" applyFont="1" applyFill="1" applyBorder="1" applyAlignment="1" applyProtection="1">
      <alignment horizontal="center" vertical="center" shrinkToFit="1"/>
    </xf>
    <xf numFmtId="177" fontId="2" fillId="0" borderId="49" xfId="0" applyNumberFormat="1" applyFont="1" applyFill="1" applyBorder="1" applyAlignment="1" applyProtection="1">
      <alignment horizontal="center" vertical="center" shrinkToFit="1"/>
    </xf>
    <xf numFmtId="177" fontId="2" fillId="0" borderId="48" xfId="0" applyNumberFormat="1" applyFont="1" applyFill="1" applyBorder="1" applyAlignment="1" applyProtection="1">
      <alignment horizontal="center" vertical="center" shrinkToFit="1"/>
    </xf>
    <xf numFmtId="177" fontId="2" fillId="0" borderId="47" xfId="0" applyNumberFormat="1" applyFont="1" applyFill="1" applyBorder="1" applyAlignment="1" applyProtection="1">
      <alignment horizontal="center" vertical="center" shrinkToFit="1"/>
    </xf>
    <xf numFmtId="177" fontId="2" fillId="0" borderId="45" xfId="0" applyNumberFormat="1" applyFont="1" applyFill="1" applyBorder="1" applyAlignment="1" applyProtection="1">
      <alignment horizontal="center" vertical="center" shrinkToFit="1"/>
    </xf>
    <xf numFmtId="177" fontId="2" fillId="0" borderId="44" xfId="0" applyNumberFormat="1" applyFont="1" applyFill="1" applyBorder="1" applyAlignment="1" applyProtection="1">
      <alignment horizontal="center" vertical="center" shrinkToFit="1"/>
    </xf>
    <xf numFmtId="177" fontId="2" fillId="0" borderId="43"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5" xfId="0" applyNumberFormat="1" applyFont="1" applyFill="1" applyBorder="1" applyAlignment="1" applyProtection="1">
      <alignment horizontal="center" vertical="center" shrinkToFit="1"/>
    </xf>
    <xf numFmtId="177" fontId="2" fillId="0" borderId="1" xfId="0" applyNumberFormat="1" applyFont="1" applyFill="1" applyBorder="1" applyAlignment="1" applyProtection="1">
      <alignment horizontal="center" vertical="center" shrinkToFit="1"/>
    </xf>
    <xf numFmtId="0" fontId="5" fillId="0" borderId="10" xfId="0" applyNumberFormat="1" applyFont="1" applyFill="1" applyBorder="1" applyAlignment="1" applyProtection="1">
      <alignment horizontal="center" vertical="center" shrinkToFit="1"/>
    </xf>
    <xf numFmtId="0" fontId="5" fillId="0" borderId="9" xfId="0" applyNumberFormat="1" applyFont="1" applyFill="1" applyBorder="1" applyAlignment="1" applyProtection="1">
      <alignment horizontal="center" vertical="center" shrinkToFit="1"/>
    </xf>
    <xf numFmtId="0" fontId="5" fillId="0" borderId="11" xfId="0" applyNumberFormat="1" applyFont="1" applyFill="1" applyBorder="1" applyAlignment="1" applyProtection="1">
      <alignment horizontal="center" vertical="center" shrinkToFit="1"/>
    </xf>
    <xf numFmtId="0" fontId="5" fillId="0" borderId="6"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xf>
    <xf numFmtId="0" fontId="5" fillId="0" borderId="3" xfId="0" applyNumberFormat="1" applyFont="1" applyFill="1" applyBorder="1" applyAlignment="1" applyProtection="1">
      <alignment horizontal="center" vertical="center" shrinkToFit="1"/>
    </xf>
    <xf numFmtId="0" fontId="5" fillId="0" borderId="2" xfId="0" applyNumberFormat="1" applyFont="1" applyFill="1" applyBorder="1" applyAlignment="1" applyProtection="1">
      <alignment horizontal="center" vertical="center" shrinkToFit="1"/>
    </xf>
    <xf numFmtId="0" fontId="5" fillId="0" borderId="4" xfId="0" applyNumberFormat="1" applyFont="1" applyFill="1" applyBorder="1" applyAlignment="1" applyProtection="1">
      <alignment horizontal="center" vertical="center" shrinkToFit="1"/>
    </xf>
    <xf numFmtId="177" fontId="2" fillId="0" borderId="23" xfId="0" applyNumberFormat="1" applyFont="1" applyFill="1" applyBorder="1" applyAlignment="1" applyProtection="1">
      <alignment horizontal="center" vertical="center" shrinkToFit="1"/>
    </xf>
    <xf numFmtId="177" fontId="2" fillId="0" borderId="20" xfId="0" applyNumberFormat="1" applyFont="1" applyFill="1" applyBorder="1" applyAlignment="1" applyProtection="1">
      <alignment horizontal="center" vertical="center" shrinkToFit="1"/>
    </xf>
    <xf numFmtId="0" fontId="12" fillId="6" borderId="0" xfId="0" applyFont="1" applyFill="1" applyAlignment="1" applyProtection="1">
      <alignment horizontal="left" vertical="center"/>
    </xf>
    <xf numFmtId="0" fontId="5" fillId="0" borderId="53" xfId="0" applyNumberFormat="1" applyFont="1" applyBorder="1" applyAlignment="1" applyProtection="1">
      <alignment horizontal="center" vertical="center" textRotation="255" wrapText="1"/>
    </xf>
    <xf numFmtId="0" fontId="5" fillId="0" borderId="9" xfId="0" applyNumberFormat="1" applyFont="1" applyBorder="1" applyAlignment="1" applyProtection="1">
      <alignment horizontal="center" vertical="center" textRotation="255" wrapText="1"/>
    </xf>
    <xf numFmtId="0" fontId="5" fillId="0" borderId="11" xfId="0" applyNumberFormat="1" applyFont="1" applyBorder="1" applyAlignment="1" applyProtection="1">
      <alignment horizontal="center" vertical="center" textRotation="255" wrapText="1"/>
    </xf>
    <xf numFmtId="0" fontId="5" fillId="0" borderId="35" xfId="0" applyNumberFormat="1" applyFont="1" applyBorder="1" applyAlignment="1" applyProtection="1">
      <alignment horizontal="center" vertical="center" textRotation="255" wrapText="1"/>
    </xf>
    <xf numFmtId="0" fontId="5" fillId="0" borderId="0" xfId="0" applyNumberFormat="1" applyFont="1" applyBorder="1" applyAlignment="1" applyProtection="1">
      <alignment horizontal="center" vertical="center" textRotation="255" wrapText="1"/>
    </xf>
    <xf numFmtId="0" fontId="5" fillId="0" borderId="7" xfId="0" applyNumberFormat="1" applyFont="1" applyBorder="1" applyAlignment="1" applyProtection="1">
      <alignment horizontal="center" vertical="center" textRotation="255" wrapText="1"/>
    </xf>
    <xf numFmtId="0" fontId="5" fillId="0" borderId="46" xfId="0" applyNumberFormat="1" applyFont="1" applyBorder="1" applyAlignment="1" applyProtection="1">
      <alignment horizontal="center" vertical="center" textRotation="255" wrapText="1"/>
    </xf>
    <xf numFmtId="0" fontId="5" fillId="0" borderId="2" xfId="0" applyNumberFormat="1" applyFont="1" applyBorder="1" applyAlignment="1" applyProtection="1">
      <alignment horizontal="center" vertical="center" textRotation="255" wrapText="1"/>
    </xf>
    <xf numFmtId="0" fontId="5" fillId="0" borderId="4" xfId="0" applyNumberFormat="1" applyFont="1" applyBorder="1" applyAlignment="1" applyProtection="1">
      <alignment horizontal="center" vertical="center" textRotation="255" wrapText="1"/>
    </xf>
    <xf numFmtId="0" fontId="2" fillId="0" borderId="10"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177" fontId="3" fillId="0" borderId="10" xfId="0" applyNumberFormat="1" applyFont="1" applyBorder="1" applyAlignment="1" applyProtection="1">
      <alignment horizontal="center" vertical="center" shrinkToFit="1"/>
    </xf>
    <xf numFmtId="177" fontId="3" fillId="0" borderId="9" xfId="0" applyNumberFormat="1" applyFont="1" applyBorder="1" applyAlignment="1" applyProtection="1">
      <alignment horizontal="center" vertical="center" shrinkToFit="1"/>
    </xf>
    <xf numFmtId="177" fontId="3" fillId="0" borderId="11" xfId="0" applyNumberFormat="1" applyFont="1" applyBorder="1" applyAlignment="1" applyProtection="1">
      <alignment horizontal="center" vertical="center" shrinkToFit="1"/>
    </xf>
    <xf numFmtId="177" fontId="3" fillId="0" borderId="6" xfId="0" applyNumberFormat="1" applyFont="1" applyBorder="1" applyAlignment="1" applyProtection="1">
      <alignment horizontal="center" vertical="center" shrinkToFit="1"/>
    </xf>
    <xf numFmtId="177" fontId="3" fillId="0" borderId="0" xfId="0" applyNumberFormat="1" applyFont="1" applyBorder="1" applyAlignment="1" applyProtection="1">
      <alignment horizontal="center" vertical="center" shrinkToFit="1"/>
    </xf>
    <xf numFmtId="177" fontId="3" fillId="0" borderId="7" xfId="0" applyNumberFormat="1" applyFont="1" applyBorder="1" applyAlignment="1" applyProtection="1">
      <alignment horizontal="center" vertical="center" shrinkToFit="1"/>
    </xf>
    <xf numFmtId="177" fontId="3" fillId="0" borderId="3" xfId="0" applyNumberFormat="1" applyFont="1" applyBorder="1" applyAlignment="1" applyProtection="1">
      <alignment horizontal="center" vertical="center" shrinkToFit="1"/>
    </xf>
    <xf numFmtId="177" fontId="3" fillId="0" borderId="2" xfId="0" applyNumberFormat="1" applyFont="1" applyBorder="1" applyAlignment="1" applyProtection="1">
      <alignment horizontal="center" vertical="center" shrinkToFit="1"/>
    </xf>
    <xf numFmtId="177" fontId="3" fillId="0" borderId="4" xfId="0" applyNumberFormat="1" applyFont="1" applyBorder="1" applyAlignment="1" applyProtection="1">
      <alignment horizontal="center" vertical="center" shrinkToFit="1"/>
    </xf>
    <xf numFmtId="177" fontId="2" fillId="0" borderId="10" xfId="0" applyNumberFormat="1" applyFont="1" applyBorder="1" applyAlignment="1" applyProtection="1">
      <alignment horizontal="center" vertical="center" shrinkToFit="1"/>
    </xf>
    <xf numFmtId="177" fontId="2" fillId="0" borderId="9" xfId="0" applyNumberFormat="1" applyFont="1" applyBorder="1" applyAlignment="1" applyProtection="1">
      <alignment horizontal="center" vertical="center" shrinkToFit="1"/>
    </xf>
    <xf numFmtId="177" fontId="2" fillId="0" borderId="11" xfId="0" applyNumberFormat="1" applyFont="1" applyBorder="1" applyAlignment="1" applyProtection="1">
      <alignment horizontal="center" vertical="center" shrinkToFit="1"/>
    </xf>
    <xf numFmtId="177" fontId="2" fillId="0" borderId="6" xfId="0" applyNumberFormat="1" applyFont="1" applyBorder="1" applyAlignment="1" applyProtection="1">
      <alignment horizontal="center" vertical="center" shrinkToFit="1"/>
    </xf>
    <xf numFmtId="177" fontId="2" fillId="0" borderId="0" xfId="0" applyNumberFormat="1" applyFont="1" applyBorder="1" applyAlignment="1" applyProtection="1">
      <alignment horizontal="center" vertical="center" shrinkToFit="1"/>
    </xf>
    <xf numFmtId="177" fontId="2" fillId="0" borderId="7" xfId="0" applyNumberFormat="1" applyFont="1" applyBorder="1" applyAlignment="1" applyProtection="1">
      <alignment horizontal="center" vertical="center" shrinkToFit="1"/>
    </xf>
    <xf numFmtId="177" fontId="2" fillId="0" borderId="3" xfId="0" applyNumberFormat="1" applyFont="1" applyBorder="1" applyAlignment="1" applyProtection="1">
      <alignment horizontal="center" vertical="center" shrinkToFit="1"/>
    </xf>
    <xf numFmtId="177" fontId="2" fillId="0" borderId="2" xfId="0" applyNumberFormat="1" applyFont="1" applyBorder="1" applyAlignment="1" applyProtection="1">
      <alignment horizontal="center" vertical="center" shrinkToFit="1"/>
    </xf>
    <xf numFmtId="177" fontId="2" fillId="0" borderId="4" xfId="0" applyNumberFormat="1" applyFont="1" applyBorder="1" applyAlignment="1" applyProtection="1">
      <alignment horizontal="center" vertical="center" shrinkToFit="1"/>
    </xf>
    <xf numFmtId="0" fontId="4" fillId="0" borderId="40" xfId="0" applyNumberFormat="1" applyFont="1" applyBorder="1" applyAlignment="1" applyProtection="1">
      <alignment horizontal="center" vertical="center" wrapText="1"/>
    </xf>
    <xf numFmtId="0" fontId="4" fillId="0" borderId="17" xfId="0" applyNumberFormat="1" applyFont="1" applyBorder="1" applyAlignment="1" applyProtection="1">
      <alignment horizontal="center" vertical="center" wrapText="1"/>
    </xf>
    <xf numFmtId="0" fontId="4" fillId="0" borderId="19" xfId="0" applyNumberFormat="1" applyFont="1" applyBorder="1" applyAlignment="1" applyProtection="1">
      <alignment horizontal="center" vertical="center" wrapText="1"/>
    </xf>
    <xf numFmtId="0" fontId="4" fillId="0" borderId="35"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4" fillId="0" borderId="7" xfId="0" applyNumberFormat="1" applyFont="1" applyBorder="1" applyAlignment="1" applyProtection="1">
      <alignment horizontal="center" vertical="center" wrapText="1"/>
    </xf>
    <xf numFmtId="0" fontId="4" fillId="0" borderId="34"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4" fillId="0" borderId="15" xfId="0" applyNumberFormat="1" applyFont="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177" fontId="2" fillId="0" borderId="8" xfId="0" applyNumberFormat="1" applyFont="1" applyFill="1" applyBorder="1" applyAlignment="1" applyProtection="1">
      <alignment horizontal="center" vertical="center" shrinkToFit="1"/>
      <protection locked="0"/>
    </xf>
    <xf numFmtId="177" fontId="2" fillId="0" borderId="5" xfId="0" applyNumberFormat="1" applyFont="1" applyFill="1" applyBorder="1" applyAlignment="1" applyProtection="1">
      <alignment horizontal="center" vertical="center" shrinkToFit="1"/>
      <protection locked="0"/>
    </xf>
    <xf numFmtId="177" fontId="2" fillId="0" borderId="12" xfId="0" applyNumberFormat="1" applyFont="1" applyFill="1" applyBorder="1" applyAlignment="1" applyProtection="1">
      <alignment horizontal="center" vertical="center" shrinkToFit="1"/>
      <protection locked="0"/>
    </xf>
    <xf numFmtId="0" fontId="2" fillId="0" borderId="10" xfId="0" applyNumberFormat="1" applyFont="1" applyFill="1" applyBorder="1" applyAlignment="1" applyProtection="1">
      <alignment horizontal="center" vertical="center" shrinkToFit="1"/>
      <protection locked="0"/>
    </xf>
    <xf numFmtId="0" fontId="2" fillId="0" borderId="9" xfId="0" applyNumberFormat="1" applyFont="1" applyFill="1" applyBorder="1" applyAlignment="1" applyProtection="1">
      <alignment horizontal="center" vertical="center" shrinkToFit="1"/>
      <protection locked="0"/>
    </xf>
    <xf numFmtId="0" fontId="2" fillId="0" borderId="11" xfId="0" applyNumberFormat="1" applyFont="1" applyFill="1" applyBorder="1" applyAlignment="1" applyProtection="1">
      <alignment horizontal="center" vertical="center" shrinkToFit="1"/>
      <protection locked="0"/>
    </xf>
    <xf numFmtId="0" fontId="2" fillId="0" borderId="6" xfId="0" applyNumberFormat="1"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horizontal="center" vertical="center" shrinkToFit="1"/>
      <protection locked="0"/>
    </xf>
    <xf numFmtId="0" fontId="2" fillId="0" borderId="7" xfId="0" applyNumberFormat="1" applyFont="1" applyFill="1" applyBorder="1" applyAlignment="1" applyProtection="1">
      <alignment horizontal="center" vertical="center" shrinkToFit="1"/>
      <protection locked="0"/>
    </xf>
    <xf numFmtId="0" fontId="2" fillId="0" borderId="14" xfId="0" applyNumberFormat="1" applyFont="1" applyFill="1" applyBorder="1" applyAlignment="1" applyProtection="1">
      <alignment horizontal="center" vertical="center" shrinkToFit="1"/>
      <protection locked="0"/>
    </xf>
    <xf numFmtId="0" fontId="2" fillId="0" borderId="13" xfId="0" applyNumberFormat="1" applyFont="1" applyFill="1" applyBorder="1" applyAlignment="1" applyProtection="1">
      <alignment horizontal="center" vertical="center" shrinkToFit="1"/>
      <protection locked="0"/>
    </xf>
    <xf numFmtId="0" fontId="2" fillId="0" borderId="15" xfId="0" applyNumberFormat="1" applyFont="1" applyFill="1" applyBorder="1" applyAlignment="1" applyProtection="1">
      <alignment horizontal="center" vertical="center" shrinkToFit="1"/>
      <protection locked="0"/>
    </xf>
    <xf numFmtId="177" fontId="2" fillId="0" borderId="24" xfId="0" applyNumberFormat="1" applyFont="1" applyFill="1" applyBorder="1" applyAlignment="1" applyProtection="1">
      <alignment horizontal="center" vertical="center" shrinkToFit="1"/>
      <protection locked="0"/>
    </xf>
    <xf numFmtId="177" fontId="2" fillId="0" borderId="23" xfId="0" applyNumberFormat="1" applyFont="1" applyFill="1" applyBorder="1" applyAlignment="1" applyProtection="1">
      <alignment horizontal="center" vertical="center" shrinkToFit="1"/>
      <protection locked="0"/>
    </xf>
    <xf numFmtId="0" fontId="2" fillId="0" borderId="10"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5" fillId="0" borderId="18" xfId="0" applyNumberFormat="1" applyFont="1" applyBorder="1" applyAlignment="1" applyProtection="1">
      <alignment horizontal="center" vertical="center" wrapText="1"/>
    </xf>
    <xf numFmtId="0" fontId="5" fillId="0" borderId="17" xfId="0" applyNumberFormat="1" applyFont="1" applyBorder="1" applyAlignment="1" applyProtection="1">
      <alignment horizontal="center" vertical="center" wrapText="1"/>
    </xf>
    <xf numFmtId="0" fontId="5" fillId="0" borderId="19" xfId="0" applyNumberFormat="1" applyFont="1" applyBorder="1" applyAlignment="1" applyProtection="1">
      <alignment horizontal="center" vertical="center" wrapText="1"/>
    </xf>
    <xf numFmtId="0" fontId="5" fillId="0" borderId="6"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5" fillId="0" borderId="7" xfId="0" applyNumberFormat="1" applyFont="1" applyBorder="1" applyAlignment="1" applyProtection="1">
      <alignment horizontal="center" vertical="center" wrapText="1"/>
    </xf>
    <xf numFmtId="0" fontId="5" fillId="0" borderId="14" xfId="0" applyNumberFormat="1" applyFont="1" applyBorder="1" applyAlignment="1" applyProtection="1">
      <alignment horizontal="center" vertical="center" wrapText="1"/>
    </xf>
    <xf numFmtId="0" fontId="5" fillId="0" borderId="13" xfId="0" applyNumberFormat="1" applyFont="1" applyBorder="1" applyAlignment="1" applyProtection="1">
      <alignment horizontal="center" vertical="center" wrapText="1"/>
    </xf>
    <xf numFmtId="0" fontId="5" fillId="0" borderId="15" xfId="0" applyNumberFormat="1" applyFont="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5" fillId="0" borderId="42" xfId="0" applyNumberFormat="1" applyFont="1" applyFill="1" applyBorder="1" applyAlignment="1" applyProtection="1">
      <alignment horizontal="center" vertical="center" wrapText="1"/>
    </xf>
    <xf numFmtId="0" fontId="5" fillId="0" borderId="37" xfId="0" applyNumberFormat="1" applyFont="1" applyFill="1" applyBorder="1" applyAlignment="1" applyProtection="1">
      <alignment horizontal="center" vertical="center" wrapText="1"/>
    </xf>
    <xf numFmtId="0" fontId="5" fillId="0" borderId="22" xfId="0" applyNumberFormat="1" applyFont="1" applyFill="1" applyBorder="1" applyAlignment="1" applyProtection="1">
      <alignment horizontal="center" vertical="center" wrapText="1"/>
    </xf>
    <xf numFmtId="0" fontId="5" fillId="0" borderId="21"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178" fontId="17" fillId="6" borderId="63" xfId="0" applyNumberFormat="1" applyFont="1" applyFill="1" applyBorder="1" applyAlignment="1" applyProtection="1">
      <alignment horizontal="right" vertical="center" shrinkToFit="1"/>
      <protection locked="0"/>
    </xf>
    <xf numFmtId="178" fontId="17" fillId="6" borderId="62" xfId="0" applyNumberFormat="1" applyFont="1" applyFill="1" applyBorder="1" applyAlignment="1" applyProtection="1">
      <alignment horizontal="right" vertical="center" shrinkToFit="1"/>
      <protection locked="0"/>
    </xf>
    <xf numFmtId="178" fontId="17" fillId="6" borderId="6" xfId="0" applyNumberFormat="1" applyFont="1" applyFill="1" applyBorder="1" applyAlignment="1" applyProtection="1">
      <alignment horizontal="right" vertical="center" shrinkToFit="1"/>
      <protection locked="0"/>
    </xf>
    <xf numFmtId="178" fontId="17" fillId="6" borderId="0" xfId="0" applyNumberFormat="1" applyFont="1" applyFill="1" applyBorder="1" applyAlignment="1" applyProtection="1">
      <alignment horizontal="right" vertical="center" shrinkToFit="1"/>
      <protection locked="0"/>
    </xf>
    <xf numFmtId="178" fontId="17" fillId="6" borderId="56" xfId="0" applyNumberFormat="1" applyFont="1" applyFill="1" applyBorder="1" applyAlignment="1" applyProtection="1">
      <alignment horizontal="right" vertical="center" shrinkToFit="1"/>
      <protection locked="0"/>
    </xf>
    <xf numFmtId="178" fontId="17" fillId="6" borderId="55" xfId="0" applyNumberFormat="1" applyFont="1" applyFill="1" applyBorder="1" applyAlignment="1" applyProtection="1">
      <alignment horizontal="right" vertical="center" shrinkToFit="1"/>
      <protection locked="0"/>
    </xf>
    <xf numFmtId="0" fontId="4" fillId="0" borderId="10" xfId="0" applyNumberFormat="1" applyFont="1" applyBorder="1" applyAlignment="1" applyProtection="1">
      <alignment horizontal="center" vertical="center" wrapText="1"/>
    </xf>
    <xf numFmtId="0" fontId="4" fillId="0" borderId="9" xfId="0" applyNumberFormat="1" applyFont="1" applyBorder="1" applyAlignment="1" applyProtection="1">
      <alignment horizontal="center" vertical="center" wrapText="1"/>
    </xf>
    <xf numFmtId="0" fontId="4" fillId="0" borderId="11"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24"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5" fillId="0" borderId="5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6" borderId="65"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3" fillId="6" borderId="64" xfId="0" applyFont="1" applyFill="1" applyBorder="1" applyAlignment="1" applyProtection="1">
      <alignment horizontal="center" vertical="center"/>
    </xf>
    <xf numFmtId="0" fontId="3" fillId="6" borderId="6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6" borderId="58" xfId="0" applyFont="1" applyFill="1" applyBorder="1" applyAlignment="1" applyProtection="1">
      <alignment horizontal="center" vertical="center"/>
    </xf>
    <xf numFmtId="0" fontId="3" fillId="6" borderId="55" xfId="0" applyFont="1" applyFill="1" applyBorder="1" applyAlignment="1" applyProtection="1">
      <alignment horizontal="center" vertical="center"/>
    </xf>
    <xf numFmtId="0" fontId="3" fillId="6" borderId="57" xfId="0" applyFont="1" applyFill="1" applyBorder="1" applyAlignment="1" applyProtection="1">
      <alignment horizontal="center" vertical="center"/>
    </xf>
    <xf numFmtId="0" fontId="4" fillId="0" borderId="24" xfId="0" applyNumberFormat="1" applyFont="1" applyBorder="1" applyAlignment="1" applyProtection="1">
      <alignment horizontal="center" vertical="center" wrapText="1"/>
    </xf>
    <xf numFmtId="0" fontId="4" fillId="0" borderId="30" xfId="0" applyNumberFormat="1"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4" fillId="0" borderId="14" xfId="0" applyNumberFormat="1" applyFont="1" applyBorder="1" applyAlignment="1" applyProtection="1">
      <alignment horizontal="center" vertical="center" wrapText="1"/>
    </xf>
    <xf numFmtId="0" fontId="5" fillId="0" borderId="34" xfId="0" applyFont="1" applyBorder="1" applyAlignment="1" applyProtection="1">
      <alignment horizontal="center" vertical="center"/>
    </xf>
    <xf numFmtId="0" fontId="5" fillId="0" borderId="13" xfId="0" applyFont="1" applyBorder="1" applyAlignment="1" applyProtection="1">
      <alignment horizontal="center" vertical="center"/>
    </xf>
    <xf numFmtId="0" fontId="2" fillId="6" borderId="65" xfId="0" applyFont="1" applyFill="1" applyBorder="1" applyAlignment="1" applyProtection="1">
      <alignment horizontal="center" vertical="center"/>
    </xf>
    <xf numFmtId="0" fontId="2" fillId="6" borderId="62" xfId="0" applyFont="1" applyFill="1" applyBorder="1" applyAlignment="1" applyProtection="1">
      <alignment horizontal="center" vertical="center"/>
    </xf>
    <xf numFmtId="0" fontId="2" fillId="6" borderId="64" xfId="0" applyFont="1" applyFill="1" applyBorder="1" applyAlignment="1" applyProtection="1">
      <alignment horizontal="center" vertical="center"/>
    </xf>
    <xf numFmtId="0" fontId="2" fillId="6" borderId="6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58" xfId="0" applyFont="1" applyFill="1" applyBorder="1" applyAlignment="1" applyProtection="1">
      <alignment horizontal="center" vertical="center"/>
    </xf>
    <xf numFmtId="0" fontId="2" fillId="6" borderId="55" xfId="0" applyFont="1" applyFill="1" applyBorder="1" applyAlignment="1" applyProtection="1">
      <alignment horizontal="center" vertical="center"/>
    </xf>
    <xf numFmtId="0" fontId="2" fillId="6" borderId="57" xfId="0" applyFont="1" applyFill="1" applyBorder="1" applyAlignment="1" applyProtection="1">
      <alignment horizontal="center" vertical="center"/>
    </xf>
    <xf numFmtId="179" fontId="17" fillId="6" borderId="63" xfId="0" applyNumberFormat="1" applyFont="1" applyFill="1" applyBorder="1" applyAlignment="1" applyProtection="1">
      <alignment horizontal="right" vertical="center" shrinkToFit="1"/>
    </xf>
    <xf numFmtId="179" fontId="17" fillId="6" borderId="62" xfId="0" applyNumberFormat="1" applyFont="1" applyFill="1" applyBorder="1" applyAlignment="1" applyProtection="1">
      <alignment horizontal="right" vertical="center" shrinkToFit="1"/>
    </xf>
    <xf numFmtId="179" fontId="17" fillId="6" borderId="6" xfId="0" applyNumberFormat="1" applyFont="1" applyFill="1" applyBorder="1" applyAlignment="1" applyProtection="1">
      <alignment horizontal="right" vertical="center" shrinkToFit="1"/>
    </xf>
    <xf numFmtId="179" fontId="17" fillId="6" borderId="0" xfId="0" applyNumberFormat="1" applyFont="1" applyFill="1" applyBorder="1" applyAlignment="1" applyProtection="1">
      <alignment horizontal="right" vertical="center" shrinkToFit="1"/>
    </xf>
    <xf numFmtId="179" fontId="17" fillId="6" borderId="56" xfId="0" applyNumberFormat="1" applyFont="1" applyFill="1" applyBorder="1" applyAlignment="1" applyProtection="1">
      <alignment horizontal="right" vertical="center" shrinkToFit="1"/>
    </xf>
    <xf numFmtId="179" fontId="17" fillId="6" borderId="55" xfId="0" applyNumberFormat="1" applyFont="1" applyFill="1" applyBorder="1" applyAlignment="1" applyProtection="1">
      <alignment horizontal="right" vertical="center" shrinkToFit="1"/>
    </xf>
    <xf numFmtId="0" fontId="2" fillId="0" borderId="1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4" fillId="0" borderId="53"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34"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2" fillId="6" borderId="65" xfId="0" applyNumberFormat="1" applyFont="1" applyFill="1" applyBorder="1" applyAlignment="1" applyProtection="1">
      <alignment horizontal="center" vertical="center" wrapText="1"/>
    </xf>
    <xf numFmtId="0" fontId="2" fillId="6" borderId="62" xfId="0" applyNumberFormat="1" applyFont="1" applyFill="1" applyBorder="1" applyAlignment="1" applyProtection="1">
      <alignment horizontal="center" vertical="center" wrapText="1"/>
    </xf>
    <xf numFmtId="0" fontId="2" fillId="6" borderId="64" xfId="0" applyNumberFormat="1" applyFont="1" applyFill="1" applyBorder="1" applyAlignment="1" applyProtection="1">
      <alignment horizontal="center" vertical="center" wrapText="1"/>
    </xf>
    <xf numFmtId="0" fontId="2" fillId="6" borderId="60" xfId="0" applyNumberFormat="1" applyFont="1" applyFill="1" applyBorder="1" applyAlignment="1" applyProtection="1">
      <alignment horizontal="center" vertical="center" wrapText="1"/>
    </xf>
    <xf numFmtId="0" fontId="2" fillId="6" borderId="0" xfId="0" applyNumberFormat="1" applyFont="1" applyFill="1" applyBorder="1" applyAlignment="1" applyProtection="1">
      <alignment horizontal="center" vertical="center" wrapText="1"/>
    </xf>
    <xf numFmtId="0" fontId="2" fillId="6" borderId="7" xfId="0" applyNumberFormat="1" applyFont="1" applyFill="1" applyBorder="1" applyAlignment="1" applyProtection="1">
      <alignment horizontal="center" vertical="center" wrapText="1"/>
    </xf>
    <xf numFmtId="0" fontId="2" fillId="6" borderId="58" xfId="0" applyNumberFormat="1" applyFont="1" applyFill="1" applyBorder="1" applyAlignment="1" applyProtection="1">
      <alignment horizontal="center" vertical="center" wrapText="1"/>
    </xf>
    <xf numFmtId="0" fontId="2" fillId="6" borderId="55" xfId="0" applyNumberFormat="1" applyFont="1" applyFill="1" applyBorder="1" applyAlignment="1" applyProtection="1">
      <alignment horizontal="center" vertical="center" wrapText="1"/>
    </xf>
    <xf numFmtId="0" fontId="2" fillId="6" borderId="57"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5" fillId="0" borderId="30" xfId="0" applyNumberFormat="1" applyFont="1" applyBorder="1" applyAlignment="1" applyProtection="1">
      <alignment horizontal="center" vertical="center" wrapText="1"/>
    </xf>
    <xf numFmtId="0" fontId="2" fillId="0" borderId="24" xfId="0" applyNumberFormat="1"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10" fillId="0" borderId="5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35"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34"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3" xfId="0" applyNumberFormat="1" applyFont="1" applyFill="1" applyBorder="1" applyAlignment="1" applyProtection="1">
      <alignment horizontal="center" vertical="center" wrapText="1"/>
    </xf>
    <xf numFmtId="0" fontId="5" fillId="0" borderId="35"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33" xfId="0" applyNumberFormat="1" applyFont="1" applyBorder="1" applyAlignment="1" applyProtection="1">
      <alignment horizontal="center" vertical="center" wrapText="1"/>
    </xf>
    <xf numFmtId="0" fontId="2" fillId="6" borderId="70" xfId="0" applyNumberFormat="1" applyFont="1" applyFill="1" applyBorder="1" applyAlignment="1" applyProtection="1">
      <alignment horizontal="center" vertical="center" wrapText="1"/>
    </xf>
    <xf numFmtId="0" fontId="2" fillId="6" borderId="69" xfId="0" applyNumberFormat="1" applyFont="1" applyFill="1" applyBorder="1" applyAlignment="1" applyProtection="1">
      <alignment horizontal="center" vertical="center" wrapText="1"/>
    </xf>
    <xf numFmtId="0" fontId="2" fillId="6" borderId="68" xfId="0" applyNumberFormat="1" applyFont="1" applyFill="1" applyBorder="1" applyAlignment="1" applyProtection="1">
      <alignment horizontal="center" vertical="center" wrapText="1"/>
    </xf>
    <xf numFmtId="0" fontId="2" fillId="6" borderId="24" xfId="0" applyNumberFormat="1" applyFont="1" applyFill="1" applyBorder="1" applyAlignment="1" applyProtection="1">
      <alignment horizontal="center" vertical="center" wrapText="1"/>
    </xf>
    <xf numFmtId="0" fontId="2" fillId="6" borderId="67" xfId="0" applyNumberFormat="1" applyFont="1" applyFill="1" applyBorder="1" applyAlignment="1" applyProtection="1">
      <alignment horizontal="center" vertical="center" wrapText="1"/>
    </xf>
    <xf numFmtId="0" fontId="2" fillId="6" borderId="66"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 fillId="0" borderId="27" xfId="0" applyNumberFormat="1" applyFont="1" applyBorder="1" applyAlignment="1" applyProtection="1">
      <alignment horizontal="center" vertical="center" wrapText="1"/>
    </xf>
    <xf numFmtId="0" fontId="2" fillId="0" borderId="30" xfId="0" applyNumberFormat="1" applyFont="1" applyBorder="1" applyAlignment="1" applyProtection="1">
      <alignment horizontal="center" vertical="center" wrapText="1"/>
    </xf>
    <xf numFmtId="0" fontId="7" fillId="0" borderId="24" xfId="0" applyNumberFormat="1" applyFont="1" applyBorder="1" applyAlignment="1" applyProtection="1">
      <alignment horizontal="center" vertical="center" wrapText="1"/>
    </xf>
    <xf numFmtId="49" fontId="3" fillId="6" borderId="0" xfId="0" applyNumberFormat="1" applyFont="1" applyFill="1" applyBorder="1" applyAlignment="1" applyProtection="1">
      <alignment horizontal="left" vertical="center"/>
    </xf>
    <xf numFmtId="0" fontId="11" fillId="6" borderId="0" xfId="0" applyNumberFormat="1" applyFont="1" applyFill="1" applyBorder="1" applyAlignment="1" applyProtection="1">
      <alignment horizontal="left" vertical="center" wrapText="1"/>
    </xf>
    <xf numFmtId="0" fontId="7" fillId="6" borderId="0" xfId="0" applyNumberFormat="1" applyFont="1" applyFill="1" applyBorder="1" applyAlignment="1" applyProtection="1">
      <alignment horizontal="left" vertical="center" wrapText="1"/>
    </xf>
    <xf numFmtId="0" fontId="7" fillId="6" borderId="2" xfId="0" applyNumberFormat="1" applyFont="1" applyFill="1" applyBorder="1" applyAlignment="1" applyProtection="1">
      <alignment horizontal="left" vertical="center" wrapText="1"/>
    </xf>
    <xf numFmtId="0" fontId="5" fillId="0" borderId="53" xfId="0" applyNumberFormat="1" applyFont="1" applyFill="1" applyBorder="1" applyAlignment="1" applyProtection="1">
      <alignment horizontal="center" vertical="center" textRotation="255"/>
    </xf>
    <xf numFmtId="0" fontId="5" fillId="0" borderId="9" xfId="0" applyNumberFormat="1" applyFont="1" applyFill="1" applyBorder="1" applyAlignment="1" applyProtection="1">
      <alignment horizontal="center" vertical="center" textRotation="255"/>
    </xf>
    <xf numFmtId="0" fontId="5" fillId="0" borderId="11" xfId="0" applyNumberFormat="1" applyFont="1" applyFill="1" applyBorder="1" applyAlignment="1" applyProtection="1">
      <alignment horizontal="center" vertical="center" textRotation="255"/>
    </xf>
    <xf numFmtId="0" fontId="5" fillId="0" borderId="35" xfId="0" applyNumberFormat="1" applyFont="1" applyFill="1" applyBorder="1" applyAlignment="1" applyProtection="1">
      <alignment horizontal="center" vertical="center" textRotation="255"/>
    </xf>
    <xf numFmtId="0" fontId="5" fillId="0" borderId="0" xfId="0" applyNumberFormat="1" applyFont="1" applyFill="1" applyBorder="1" applyAlignment="1" applyProtection="1">
      <alignment horizontal="center" vertical="center" textRotation="255"/>
    </xf>
    <xf numFmtId="0" fontId="5" fillId="0" borderId="7" xfId="0" applyNumberFormat="1" applyFont="1" applyFill="1" applyBorder="1" applyAlignment="1" applyProtection="1">
      <alignment horizontal="center" vertical="center" textRotation="255"/>
    </xf>
    <xf numFmtId="0" fontId="5" fillId="0" borderId="34" xfId="0" applyNumberFormat="1" applyFont="1" applyFill="1" applyBorder="1" applyAlignment="1" applyProtection="1">
      <alignment horizontal="center" vertical="center" textRotation="255"/>
    </xf>
    <xf numFmtId="0" fontId="5" fillId="0" borderId="13" xfId="0" applyNumberFormat="1" applyFont="1" applyFill="1" applyBorder="1" applyAlignment="1" applyProtection="1">
      <alignment horizontal="center" vertical="center" textRotation="255"/>
    </xf>
    <xf numFmtId="0" fontId="5" fillId="0" borderId="15" xfId="0" applyNumberFormat="1"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5" fillId="0" borderId="53" xfId="0" applyNumberFormat="1" applyFont="1" applyBorder="1" applyAlignment="1" applyProtection="1">
      <alignment horizontal="center" vertical="distributed" textRotation="255" wrapText="1" justifyLastLine="1"/>
    </xf>
    <xf numFmtId="0" fontId="5" fillId="0" borderId="9" xfId="0" applyNumberFormat="1" applyFont="1" applyBorder="1" applyAlignment="1" applyProtection="1">
      <alignment horizontal="center" vertical="distributed" textRotation="255" wrapText="1" justifyLastLine="1"/>
    </xf>
    <xf numFmtId="0" fontId="5" fillId="0" borderId="11" xfId="0" applyNumberFormat="1" applyFont="1" applyBorder="1" applyAlignment="1" applyProtection="1">
      <alignment horizontal="center" vertical="distributed" textRotation="255" wrapText="1" justifyLastLine="1"/>
    </xf>
    <xf numFmtId="0" fontId="5" fillId="0" borderId="35" xfId="0" applyNumberFormat="1" applyFont="1" applyBorder="1" applyAlignment="1" applyProtection="1">
      <alignment horizontal="center" vertical="distributed" textRotation="255" wrapText="1" justifyLastLine="1"/>
    </xf>
    <xf numFmtId="0" fontId="5" fillId="0" borderId="0" xfId="0" applyNumberFormat="1" applyFont="1" applyBorder="1" applyAlignment="1" applyProtection="1">
      <alignment horizontal="center" vertical="distributed" textRotation="255" wrapText="1" justifyLastLine="1"/>
    </xf>
    <xf numFmtId="0" fontId="5" fillId="0" borderId="7" xfId="0" applyNumberFormat="1" applyFont="1" applyBorder="1" applyAlignment="1" applyProtection="1">
      <alignment horizontal="center" vertical="distributed" textRotation="255" wrapText="1" justifyLastLine="1"/>
    </xf>
    <xf numFmtId="0" fontId="5" fillId="0" borderId="34" xfId="0" applyNumberFormat="1" applyFont="1" applyBorder="1" applyAlignment="1" applyProtection="1">
      <alignment horizontal="center" vertical="distributed" textRotation="255" wrapText="1" justifyLastLine="1"/>
    </xf>
    <xf numFmtId="0" fontId="5" fillId="0" borderId="13" xfId="0" applyNumberFormat="1" applyFont="1" applyBorder="1" applyAlignment="1" applyProtection="1">
      <alignment horizontal="center" vertical="distributed" textRotation="255" wrapText="1" justifyLastLine="1"/>
    </xf>
    <xf numFmtId="0" fontId="5" fillId="0" borderId="15" xfId="0" applyNumberFormat="1" applyFont="1" applyBorder="1" applyAlignment="1" applyProtection="1">
      <alignment horizontal="center" vertical="distributed" textRotation="255" wrapText="1" justifyLastLine="1"/>
    </xf>
    <xf numFmtId="49" fontId="5" fillId="0" borderId="10"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right" vertical="center"/>
      <protection locked="0"/>
    </xf>
    <xf numFmtId="0" fontId="14" fillId="0" borderId="2" xfId="0" applyNumberFormat="1" applyFont="1" applyFill="1" applyBorder="1" applyAlignment="1" applyProtection="1">
      <alignment horizontal="right" vertical="center"/>
      <protection locked="0"/>
    </xf>
    <xf numFmtId="49" fontId="5" fillId="0" borderId="9" xfId="0" applyNumberFormat="1" applyFont="1" applyFill="1" applyBorder="1" applyAlignment="1" applyProtection="1">
      <alignment horizontal="center" vertical="center" shrinkToFit="1"/>
    </xf>
    <xf numFmtId="49" fontId="5" fillId="0" borderId="11"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left" vertical="center"/>
      <protection locked="0"/>
    </xf>
    <xf numFmtId="0" fontId="2" fillId="0" borderId="9" xfId="0" applyNumberFormat="1" applyFont="1" applyFill="1" applyBorder="1" applyAlignment="1" applyProtection="1">
      <alignment horizontal="left" vertical="center"/>
      <protection locked="0"/>
    </xf>
    <xf numFmtId="0" fontId="2" fillId="0" borderId="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left" vertical="center"/>
      <protection locked="0"/>
    </xf>
    <xf numFmtId="0" fontId="5" fillId="0" borderId="42" xfId="0" applyNumberFormat="1" applyFont="1" applyBorder="1" applyAlignment="1" applyProtection="1">
      <alignment horizontal="center" vertical="center" wrapText="1"/>
    </xf>
    <xf numFmtId="0" fontId="5" fillId="0" borderId="37" xfId="0" applyNumberFormat="1" applyFont="1" applyBorder="1" applyAlignment="1" applyProtection="1">
      <alignment horizontal="center" vertical="center" wrapText="1"/>
    </xf>
    <xf numFmtId="0" fontId="5" fillId="0" borderId="25" xfId="0" applyNumberFormat="1" applyFont="1" applyBorder="1" applyAlignment="1" applyProtection="1">
      <alignment horizontal="center" vertical="center" wrapText="1"/>
    </xf>
    <xf numFmtId="0" fontId="3" fillId="0" borderId="0"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49" fontId="7" fillId="0" borderId="17" xfId="0" applyNumberFormat="1" applyFont="1" applyFill="1" applyBorder="1" applyAlignment="1" applyProtection="1">
      <alignment horizontal="left" vertical="center" shrinkToFit="1"/>
      <protection locked="0"/>
    </xf>
    <xf numFmtId="49" fontId="7" fillId="0" borderId="16" xfId="0" applyNumberFormat="1"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left" vertical="center" shrinkToFit="1"/>
      <protection locked="0"/>
    </xf>
    <xf numFmtId="49" fontId="7" fillId="0" borderId="5" xfId="0" applyNumberFormat="1" applyFont="1" applyFill="1" applyBorder="1" applyAlignment="1" applyProtection="1">
      <alignment horizontal="left" vertical="center" shrinkToFit="1"/>
      <protection locked="0"/>
    </xf>
    <xf numFmtId="49" fontId="4" fillId="0" borderId="40"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center" vertical="center"/>
    </xf>
    <xf numFmtId="49" fontId="4" fillId="0" borderId="19" xfId="0" applyNumberFormat="1" applyFont="1" applyFill="1" applyBorder="1" applyAlignment="1" applyProtection="1">
      <alignment horizontal="center" vertical="center"/>
    </xf>
    <xf numFmtId="49" fontId="4" fillId="0" borderId="35"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4" fillId="0" borderId="34"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center" vertical="center"/>
    </xf>
    <xf numFmtId="49" fontId="2" fillId="0" borderId="18"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7" xfId="0" applyNumberFormat="1" applyFont="1" applyFill="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0" fontId="15" fillId="0" borderId="0" xfId="0" applyFont="1" applyFill="1" applyAlignment="1" applyProtection="1">
      <alignment horizontal="center" vertical="center"/>
    </xf>
    <xf numFmtId="0" fontId="15" fillId="0" borderId="2" xfId="0" applyFont="1" applyFill="1" applyBorder="1" applyAlignment="1" applyProtection="1">
      <alignment horizontal="center" vertical="center"/>
    </xf>
    <xf numFmtId="0" fontId="16" fillId="0" borderId="0" xfId="0" applyNumberFormat="1" applyFont="1" applyFill="1" applyAlignment="1" applyProtection="1">
      <alignment horizontal="center" vertical="center" shrinkToFit="1"/>
      <protection locked="0"/>
    </xf>
    <xf numFmtId="0" fontId="16" fillId="0" borderId="2"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center" wrapText="1"/>
    </xf>
    <xf numFmtId="0" fontId="3" fillId="0" borderId="2" xfId="0" applyFont="1" applyFill="1" applyBorder="1" applyAlignment="1" applyProtection="1">
      <alignment horizontal="left" vertical="center" wrapText="1"/>
    </xf>
    <xf numFmtId="0" fontId="15" fillId="0" borderId="0" xfId="0" applyFont="1" applyFill="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4" fillId="0" borderId="9"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49" fontId="4" fillId="0" borderId="53"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49" fontId="4" fillId="0" borderId="46"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0" fontId="18" fillId="0" borderId="83" xfId="1" applyBorder="1" applyAlignment="1" applyProtection="1">
      <alignment horizontal="center" vertical="center"/>
    </xf>
    <xf numFmtId="0" fontId="18" fillId="0" borderId="83" xfId="1" applyFont="1" applyBorder="1" applyAlignment="1" applyProtection="1">
      <alignment horizontal="center" vertical="center"/>
    </xf>
    <xf numFmtId="0" fontId="18" fillId="0" borderId="84" xfId="1" applyFont="1" applyBorder="1" applyAlignment="1" applyProtection="1">
      <alignment horizontal="center" vertical="center"/>
    </xf>
    <xf numFmtId="0" fontId="18" fillId="0" borderId="85" xfId="1" applyFont="1" applyBorder="1" applyAlignment="1" applyProtection="1">
      <alignment horizontal="center" vertical="center" textRotation="255"/>
    </xf>
    <xf numFmtId="0" fontId="18" fillId="0" borderId="88" xfId="1" applyFont="1" applyBorder="1" applyAlignment="1" applyProtection="1">
      <alignment horizontal="center" vertical="center" textRotation="255"/>
    </xf>
    <xf numFmtId="0" fontId="18" fillId="0" borderId="96" xfId="1" applyFont="1" applyBorder="1" applyAlignment="1" applyProtection="1">
      <alignment horizontal="center" vertical="center" textRotation="255"/>
    </xf>
    <xf numFmtId="0" fontId="18" fillId="0" borderId="86" xfId="1" applyFont="1" applyBorder="1" applyAlignment="1" applyProtection="1">
      <alignment horizontal="center" vertical="center" textRotation="255"/>
    </xf>
    <xf numFmtId="0" fontId="18" fillId="0" borderId="89" xfId="1" applyFont="1" applyBorder="1" applyAlignment="1" applyProtection="1">
      <alignment horizontal="center" vertical="center" textRotation="255"/>
    </xf>
    <xf numFmtId="0" fontId="18" fillId="0" borderId="86" xfId="1" applyBorder="1" applyAlignment="1" applyProtection="1">
      <alignment horizontal="center" vertical="center" shrinkToFit="1"/>
      <protection locked="0"/>
    </xf>
    <xf numFmtId="0" fontId="18" fillId="0" borderId="86" xfId="1" applyFont="1" applyBorder="1" applyAlignment="1" applyProtection="1">
      <alignment horizontal="center" vertical="center" shrinkToFit="1"/>
      <protection locked="0"/>
    </xf>
    <xf numFmtId="0" fontId="18" fillId="0" borderId="82" xfId="1" applyFont="1" applyBorder="1" applyAlignment="1" applyProtection="1">
      <alignment horizontal="center" vertical="center"/>
    </xf>
    <xf numFmtId="0" fontId="18" fillId="0" borderId="90" xfId="1" applyFont="1" applyBorder="1" applyAlignment="1" applyProtection="1">
      <alignment horizontal="center" vertical="center" shrinkToFit="1"/>
    </xf>
    <xf numFmtId="0" fontId="18" fillId="0" borderId="92" xfId="1" applyFont="1" applyBorder="1" applyAlignment="1" applyProtection="1">
      <alignment horizontal="center" vertical="center" shrinkToFit="1"/>
    </xf>
    <xf numFmtId="0" fontId="18" fillId="0" borderId="86" xfId="1" applyFont="1" applyBorder="1" applyAlignment="1" applyProtection="1">
      <alignment horizontal="center" vertical="center" shrinkToFit="1"/>
    </xf>
    <xf numFmtId="0" fontId="18" fillId="0" borderId="87" xfId="1" applyFont="1" applyBorder="1" applyAlignment="1" applyProtection="1">
      <alignment horizontal="center" vertical="center" shrinkToFit="1"/>
    </xf>
    <xf numFmtId="0" fontId="18" fillId="0" borderId="89" xfId="1" applyFont="1" applyBorder="1" applyAlignment="1" applyProtection="1">
      <alignment horizontal="center" vertical="center" shrinkToFit="1"/>
      <protection locked="0"/>
    </xf>
    <xf numFmtId="0" fontId="18" fillId="0" borderId="90" xfId="1" applyFont="1" applyBorder="1" applyAlignment="1" applyProtection="1">
      <alignment horizontal="center" vertical="center" shrinkToFit="1"/>
      <protection locked="0"/>
    </xf>
    <xf numFmtId="0" fontId="18" fillId="0" borderId="91" xfId="1" applyFont="1" applyBorder="1" applyAlignment="1" applyProtection="1">
      <alignment horizontal="center" vertical="center" shrinkToFit="1"/>
      <protection locked="0"/>
    </xf>
    <xf numFmtId="0" fontId="18" fillId="0" borderId="110" xfId="1" applyFont="1" applyBorder="1" applyAlignment="1" applyProtection="1">
      <alignment horizontal="center" vertical="center" shrinkToFit="1"/>
    </xf>
    <xf numFmtId="0" fontId="18" fillId="0" borderId="89" xfId="1" applyFont="1" applyBorder="1" applyAlignment="1" applyProtection="1">
      <alignment horizontal="center" vertical="center" shrinkToFit="1"/>
    </xf>
    <xf numFmtId="0" fontId="18" fillId="0" borderId="89" xfId="1" applyBorder="1" applyAlignment="1" applyProtection="1">
      <alignment horizontal="left" vertical="center"/>
    </xf>
    <xf numFmtId="0" fontId="18" fillId="0" borderId="89" xfId="1" applyFont="1" applyBorder="1" applyAlignment="1" applyProtection="1">
      <alignment horizontal="left" vertical="center"/>
    </xf>
    <xf numFmtId="0" fontId="18" fillId="0" borderId="90" xfId="1" applyBorder="1" applyAlignment="1" applyProtection="1">
      <alignment horizontal="left" vertical="center"/>
    </xf>
    <xf numFmtId="0" fontId="18" fillId="0" borderId="91" xfId="1" applyFont="1" applyBorder="1" applyAlignment="1" applyProtection="1">
      <alignment horizontal="left" vertical="center"/>
    </xf>
    <xf numFmtId="0" fontId="18" fillId="0" borderId="97" xfId="1" applyFont="1" applyBorder="1" applyAlignment="1" applyProtection="1">
      <alignment horizontal="center" vertical="center" shrinkToFit="1"/>
    </xf>
    <xf numFmtId="0" fontId="18" fillId="0" borderId="111" xfId="1" applyFont="1" applyBorder="1" applyAlignment="1" applyProtection="1">
      <alignment horizontal="center" vertical="center" shrinkToFit="1"/>
    </xf>
    <xf numFmtId="0" fontId="18" fillId="0" borderId="112" xfId="1" applyFont="1" applyBorder="1" applyAlignment="1" applyProtection="1">
      <alignment horizontal="center" vertical="center" shrinkToFit="1"/>
    </xf>
    <xf numFmtId="0" fontId="18" fillId="0" borderId="97" xfId="1" applyBorder="1" applyAlignment="1" applyProtection="1">
      <alignment horizontal="left" vertical="center"/>
    </xf>
    <xf numFmtId="0" fontId="18" fillId="0" borderId="97" xfId="1" applyFont="1" applyBorder="1" applyAlignment="1" applyProtection="1">
      <alignment horizontal="left" vertical="center"/>
    </xf>
    <xf numFmtId="0" fontId="18" fillId="0" borderId="89" xfId="1" applyBorder="1" applyAlignment="1" applyProtection="1">
      <alignment horizontal="left" vertical="center" shrinkToFit="1"/>
    </xf>
    <xf numFmtId="0" fontId="18" fillId="0" borderId="89" xfId="1" applyFont="1" applyBorder="1" applyAlignment="1" applyProtection="1">
      <alignment horizontal="left" vertical="center" shrinkToFit="1"/>
    </xf>
    <xf numFmtId="0" fontId="18" fillId="0" borderId="99" xfId="1" applyFont="1" applyBorder="1" applyAlignment="1" applyProtection="1">
      <alignment horizontal="center" vertical="center" shrinkToFit="1"/>
      <protection locked="0"/>
    </xf>
    <xf numFmtId="0" fontId="18" fillId="0" borderId="113" xfId="1" applyFont="1" applyBorder="1" applyAlignment="1" applyProtection="1">
      <alignment horizontal="center" vertical="center" shrinkToFit="1"/>
    </xf>
    <xf numFmtId="0" fontId="18" fillId="0" borderId="114" xfId="1" applyFont="1" applyBorder="1" applyAlignment="1" applyProtection="1">
      <alignment horizontal="center" vertical="center" shrinkToFit="1"/>
    </xf>
    <xf numFmtId="0" fontId="19" fillId="4" borderId="89" xfId="1" applyFont="1" applyFill="1" applyBorder="1" applyAlignment="1" applyProtection="1">
      <alignment horizontal="left" vertical="center"/>
    </xf>
    <xf numFmtId="0" fontId="18" fillId="4" borderId="89" xfId="1" applyFont="1" applyFill="1" applyBorder="1" applyAlignment="1" applyProtection="1">
      <alignment horizontal="center" vertical="center" shrinkToFit="1"/>
      <protection locked="0"/>
    </xf>
    <xf numFmtId="0" fontId="18" fillId="0" borderId="86" xfId="1" applyBorder="1" applyAlignment="1" applyProtection="1">
      <alignment horizontal="left" vertical="center"/>
    </xf>
    <xf numFmtId="0" fontId="18" fillId="0" borderId="86" xfId="1" applyFont="1" applyBorder="1" applyAlignment="1" applyProtection="1">
      <alignment horizontal="left" vertical="center"/>
    </xf>
    <xf numFmtId="0" fontId="18" fillId="4" borderId="110" xfId="1" applyFont="1" applyFill="1" applyBorder="1" applyAlignment="1" applyProtection="1">
      <alignment horizontal="center" vertical="center" shrinkToFit="1"/>
    </xf>
    <xf numFmtId="0" fontId="18" fillId="4" borderId="92" xfId="1" applyFont="1" applyFill="1" applyBorder="1" applyAlignment="1" applyProtection="1">
      <alignment horizontal="center" vertical="center" shrinkToFit="1"/>
    </xf>
    <xf numFmtId="0" fontId="18" fillId="4" borderId="90" xfId="1" applyFont="1" applyFill="1" applyBorder="1" applyAlignment="1" applyProtection="1">
      <alignment horizontal="center" vertical="center" shrinkToFit="1"/>
      <protection locked="0"/>
    </xf>
    <xf numFmtId="0" fontId="18" fillId="4" borderId="89" xfId="1" applyFill="1" applyBorder="1" applyAlignment="1" applyProtection="1">
      <alignment horizontal="left" vertical="center"/>
    </xf>
    <xf numFmtId="0" fontId="18" fillId="4" borderId="89" xfId="1" applyFont="1" applyFill="1" applyBorder="1" applyAlignment="1" applyProtection="1">
      <alignment horizontal="left" vertical="center"/>
    </xf>
    <xf numFmtId="0" fontId="18" fillId="4" borderId="89" xfId="1" applyFill="1" applyBorder="1" applyAlignment="1" applyProtection="1">
      <alignment horizontal="left" vertical="center" shrinkToFit="1"/>
    </xf>
    <xf numFmtId="0" fontId="18" fillId="4" borderId="89" xfId="1" applyFont="1" applyFill="1" applyBorder="1" applyAlignment="1" applyProtection="1">
      <alignment horizontal="left" vertical="center" shrinkToFit="1"/>
    </xf>
    <xf numFmtId="0" fontId="19" fillId="0" borderId="89" xfId="1" applyFont="1" applyBorder="1" applyAlignment="1" applyProtection="1">
      <alignment horizontal="left" vertical="center"/>
    </xf>
    <xf numFmtId="0" fontId="20" fillId="4" borderId="89" xfId="1" applyFont="1" applyFill="1" applyBorder="1" applyAlignment="1" applyProtection="1">
      <alignment horizontal="left" vertical="center"/>
    </xf>
    <xf numFmtId="0" fontId="18" fillId="4" borderId="101" xfId="1" applyFill="1" applyBorder="1" applyAlignment="1" applyProtection="1">
      <alignment horizontal="center" vertical="center" shrinkToFit="1"/>
      <protection locked="0"/>
    </xf>
    <xf numFmtId="0" fontId="18" fillId="4" borderId="91" xfId="1" applyFill="1" applyBorder="1" applyAlignment="1" applyProtection="1">
      <alignment horizontal="center" vertical="center" shrinkToFit="1"/>
      <protection locked="0"/>
    </xf>
    <xf numFmtId="0" fontId="18" fillId="4" borderId="89" xfId="1" applyFont="1" applyFill="1" applyBorder="1" applyAlignment="1" applyProtection="1">
      <alignment horizontal="center" vertical="center" shrinkToFit="1"/>
    </xf>
    <xf numFmtId="0" fontId="18" fillId="4" borderId="90" xfId="1" applyFont="1" applyFill="1" applyBorder="1" applyAlignment="1" applyProtection="1">
      <alignment horizontal="center" vertical="center" shrinkToFit="1"/>
    </xf>
    <xf numFmtId="0" fontId="18" fillId="4" borderId="91" xfId="1" applyFont="1" applyFill="1" applyBorder="1" applyAlignment="1" applyProtection="1">
      <alignment horizontal="center" vertical="center" shrinkToFit="1"/>
    </xf>
    <xf numFmtId="0" fontId="21" fillId="0" borderId="103" xfId="1" applyFont="1" applyBorder="1" applyAlignment="1" applyProtection="1">
      <alignment horizontal="left" vertical="center"/>
    </xf>
    <xf numFmtId="0" fontId="18" fillId="0" borderId="104" xfId="1" applyFont="1" applyBorder="1" applyAlignment="1" applyProtection="1">
      <alignment horizontal="center" vertical="center" shrinkToFit="1"/>
    </xf>
    <xf numFmtId="0" fontId="18" fillId="0" borderId="106" xfId="1" applyFont="1" applyBorder="1" applyAlignment="1" applyProtection="1">
      <alignment horizontal="center" vertical="center" shrinkToFit="1"/>
    </xf>
    <xf numFmtId="0" fontId="18" fillId="0" borderId="116" xfId="1" applyFont="1" applyBorder="1" applyAlignment="1" applyProtection="1">
      <alignment horizontal="center" vertical="center" shrinkToFit="1"/>
    </xf>
    <xf numFmtId="0" fontId="18" fillId="0" borderId="115" xfId="1" applyFont="1" applyBorder="1" applyAlignment="1" applyProtection="1">
      <alignment horizontal="center" vertical="center" shrinkToFit="1"/>
    </xf>
    <xf numFmtId="0" fontId="18" fillId="0" borderId="40" xfId="1" applyFont="1" applyBorder="1" applyAlignment="1" applyProtection="1">
      <alignment horizontal="center" vertical="center"/>
    </xf>
    <xf numFmtId="0" fontId="18" fillId="0" borderId="16" xfId="1" applyBorder="1" applyAlignment="1" applyProtection="1">
      <alignment vertical="center"/>
    </xf>
    <xf numFmtId="0" fontId="18" fillId="0" borderId="35" xfId="1" applyBorder="1" applyAlignment="1" applyProtection="1">
      <alignment vertical="center"/>
    </xf>
    <xf numFmtId="0" fontId="18" fillId="0" borderId="5" xfId="1" applyBorder="1" applyAlignment="1" applyProtection="1">
      <alignment vertical="center"/>
    </xf>
    <xf numFmtId="0" fontId="18" fillId="0" borderId="46" xfId="1" applyBorder="1" applyAlignment="1" applyProtection="1">
      <alignment vertical="center"/>
    </xf>
    <xf numFmtId="0" fontId="18" fillId="0" borderId="1" xfId="1" applyBorder="1" applyAlignment="1" applyProtection="1">
      <alignment vertical="center"/>
    </xf>
    <xf numFmtId="0" fontId="18" fillId="0" borderId="93" xfId="1" applyFont="1" applyBorder="1" applyAlignment="1" applyProtection="1">
      <alignment horizontal="center" vertical="center"/>
    </xf>
    <xf numFmtId="0" fontId="18" fillId="0" borderId="93" xfId="1" applyBorder="1" applyAlignment="1" applyProtection="1">
      <alignment vertical="center"/>
    </xf>
    <xf numFmtId="0" fontId="18" fillId="0" borderId="107" xfId="1" applyBorder="1" applyAlignment="1" applyProtection="1">
      <alignment vertical="center"/>
    </xf>
    <xf numFmtId="0" fontId="18" fillId="0" borderId="91" xfId="1" applyFont="1" applyBorder="1" applyAlignment="1" applyProtection="1">
      <alignment horizontal="center" vertical="center"/>
    </xf>
    <xf numFmtId="0" fontId="18" fillId="0" borderId="89" xfId="1" applyFont="1" applyBorder="1" applyAlignment="1" applyProtection="1">
      <alignment horizontal="center" vertical="center"/>
    </xf>
    <xf numFmtId="0" fontId="18" fillId="0" borderId="102" xfId="1" applyFont="1" applyBorder="1" applyAlignment="1" applyProtection="1">
      <alignment horizontal="center" vertical="center" textRotation="255"/>
    </xf>
    <xf numFmtId="0" fontId="18" fillId="5" borderId="101" xfId="1" applyFill="1" applyBorder="1" applyAlignment="1" applyProtection="1">
      <alignment horizontal="center" vertical="center" shrinkToFit="1"/>
      <protection locked="0"/>
    </xf>
    <xf numFmtId="0" fontId="18" fillId="5" borderId="91" xfId="1" applyFill="1" applyBorder="1" applyAlignment="1" applyProtection="1">
      <alignment horizontal="center" vertical="center" shrinkToFit="1"/>
      <protection locked="0"/>
    </xf>
    <xf numFmtId="0" fontId="18" fillId="0" borderId="93" xfId="1" applyFont="1" applyBorder="1" applyAlignment="1" applyProtection="1">
      <alignment horizontal="center" vertical="center" shrinkToFit="1"/>
      <protection locked="0"/>
    </xf>
    <xf numFmtId="0" fontId="18" fillId="0" borderId="89" xfId="1" applyFont="1" applyBorder="1" applyAlignment="1" applyProtection="1">
      <alignment horizontal="center" vertical="center"/>
      <protection locked="0"/>
    </xf>
    <xf numFmtId="0" fontId="18" fillId="0" borderId="90" xfId="1" applyFont="1" applyBorder="1" applyAlignment="1" applyProtection="1">
      <alignment horizontal="center" vertical="center"/>
      <protection locked="0"/>
    </xf>
    <xf numFmtId="0" fontId="18" fillId="0" borderId="108" xfId="1" applyFont="1" applyBorder="1" applyAlignment="1" applyProtection="1">
      <alignment horizontal="right" vertical="center"/>
    </xf>
    <xf numFmtId="0" fontId="18" fillId="0" borderId="109" xfId="1" applyFont="1" applyBorder="1" applyAlignment="1" applyProtection="1">
      <alignment horizontal="right" vertical="center"/>
    </xf>
    <xf numFmtId="0" fontId="18" fillId="0" borderId="110" xfId="1" applyFont="1" applyBorder="1" applyAlignment="1" applyProtection="1">
      <alignment horizontal="center" vertical="center"/>
      <protection locked="0"/>
    </xf>
    <xf numFmtId="0" fontId="18" fillId="0" borderId="92" xfId="1" applyFont="1" applyBorder="1" applyAlignment="1" applyProtection="1">
      <alignment horizontal="center" vertical="center"/>
      <protection locked="0"/>
    </xf>
    <xf numFmtId="0" fontId="18" fillId="0" borderId="40" xfId="1" applyBorder="1" applyAlignment="1" applyProtection="1">
      <alignment vertical="center" wrapText="1"/>
    </xf>
    <xf numFmtId="0" fontId="18" fillId="0" borderId="17" xfId="1" applyBorder="1" applyAlignment="1" applyProtection="1">
      <alignment vertical="center"/>
    </xf>
    <xf numFmtId="0" fontId="18" fillId="0" borderId="2" xfId="1" applyBorder="1" applyAlignment="1" applyProtection="1">
      <alignment vertical="center"/>
    </xf>
    <xf numFmtId="0" fontId="23" fillId="0" borderId="65" xfId="1" applyFont="1" applyBorder="1" applyAlignment="1" applyProtection="1">
      <alignment horizontal="left" vertical="center" wrapText="1"/>
    </xf>
    <xf numFmtId="0" fontId="23" fillId="0" borderId="62" xfId="1" applyFont="1" applyBorder="1" applyAlignment="1" applyProtection="1">
      <alignment horizontal="left" vertical="center" wrapText="1"/>
    </xf>
    <xf numFmtId="0" fontId="23" fillId="0" borderId="61" xfId="1" applyFont="1" applyBorder="1" applyAlignment="1" applyProtection="1">
      <alignment horizontal="left" vertical="center" wrapText="1"/>
    </xf>
    <xf numFmtId="0" fontId="23" fillId="0" borderId="60" xfId="1" applyFont="1" applyBorder="1" applyAlignment="1" applyProtection="1">
      <alignment horizontal="left" vertical="center" wrapText="1"/>
    </xf>
    <xf numFmtId="0" fontId="23" fillId="0" borderId="0" xfId="1" applyFont="1" applyBorder="1" applyAlignment="1" applyProtection="1">
      <alignment horizontal="left" vertical="center" wrapText="1"/>
    </xf>
    <xf numFmtId="0" fontId="23" fillId="0" borderId="59" xfId="1" applyFont="1" applyBorder="1" applyAlignment="1" applyProtection="1">
      <alignment horizontal="left" vertical="center" wrapText="1"/>
    </xf>
    <xf numFmtId="0" fontId="23" fillId="0" borderId="58" xfId="1" applyFont="1" applyBorder="1" applyAlignment="1" applyProtection="1">
      <alignment horizontal="left" vertical="center" wrapText="1"/>
    </xf>
    <xf numFmtId="0" fontId="23" fillId="0" borderId="55" xfId="1" applyFont="1" applyBorder="1" applyAlignment="1" applyProtection="1">
      <alignment horizontal="left" vertical="center" wrapText="1"/>
    </xf>
    <xf numFmtId="0" fontId="23" fillId="0" borderId="54" xfId="1" applyFont="1" applyBorder="1" applyAlignment="1" applyProtection="1">
      <alignment horizontal="left" vertical="center" wrapText="1"/>
    </xf>
    <xf numFmtId="177" fontId="2" fillId="0" borderId="8" xfId="0" applyNumberFormat="1" applyFont="1" applyBorder="1" applyAlignment="1" applyProtection="1">
      <alignment horizontal="center" vertical="center" shrinkToFit="1"/>
    </xf>
    <xf numFmtId="177" fontId="2" fillId="0" borderId="5" xfId="0" applyNumberFormat="1" applyFont="1" applyBorder="1" applyAlignment="1" applyProtection="1">
      <alignment horizontal="center" vertical="center" shrinkToFit="1"/>
    </xf>
    <xf numFmtId="177" fontId="2" fillId="0" borderId="1" xfId="0" applyNumberFormat="1" applyFont="1" applyBorder="1" applyAlignment="1" applyProtection="1">
      <alignment horizontal="center" vertical="center" shrinkToFit="1"/>
    </xf>
    <xf numFmtId="177" fontId="2" fillId="0" borderId="30"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wrapText="1"/>
      <protection locked="0"/>
    </xf>
    <xf numFmtId="177" fontId="4" fillId="0" borderId="9" xfId="0" applyNumberFormat="1" applyFont="1" applyFill="1" applyBorder="1" applyAlignment="1" applyProtection="1">
      <alignment horizontal="center" vertical="center" wrapText="1"/>
      <protection locked="0"/>
    </xf>
    <xf numFmtId="177" fontId="4" fillId="0" borderId="6" xfId="0" applyNumberFormat="1" applyFont="1" applyFill="1" applyBorder="1" applyAlignment="1" applyProtection="1">
      <alignment horizontal="center" vertical="center" wrapText="1"/>
      <protection locked="0"/>
    </xf>
    <xf numFmtId="177" fontId="4" fillId="0" borderId="0" xfId="0" applyNumberFormat="1" applyFont="1" applyFill="1" applyBorder="1" applyAlignment="1" applyProtection="1">
      <alignment horizontal="center" vertical="center" wrapText="1"/>
      <protection locked="0"/>
    </xf>
    <xf numFmtId="177" fontId="4" fillId="0" borderId="14" xfId="0" applyNumberFormat="1" applyFont="1" applyFill="1" applyBorder="1" applyAlignment="1" applyProtection="1">
      <alignment horizontal="center" vertical="center" wrapText="1"/>
      <protection locked="0"/>
    </xf>
    <xf numFmtId="177" fontId="4" fillId="0" borderId="13"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right" vertical="center" shrinkToFit="1"/>
      <protection locked="0"/>
    </xf>
    <xf numFmtId="177" fontId="2" fillId="0" borderId="9" xfId="0" applyNumberFormat="1" applyFont="1" applyFill="1" applyBorder="1" applyAlignment="1" applyProtection="1">
      <alignment horizontal="right" vertical="center" shrinkToFit="1"/>
      <protection locked="0"/>
    </xf>
    <xf numFmtId="177" fontId="2" fillId="0" borderId="6" xfId="0" applyNumberFormat="1" applyFont="1" applyFill="1" applyBorder="1" applyAlignment="1" applyProtection="1">
      <alignment horizontal="right" vertical="center" shrinkToFit="1"/>
      <protection locked="0"/>
    </xf>
    <xf numFmtId="177" fontId="2" fillId="0" borderId="0" xfId="0" applyNumberFormat="1" applyFont="1" applyFill="1" applyBorder="1" applyAlignment="1" applyProtection="1">
      <alignment horizontal="right" vertical="center" shrinkToFit="1"/>
      <protection locked="0"/>
    </xf>
    <xf numFmtId="177" fontId="2" fillId="0" borderId="56" xfId="0" applyNumberFormat="1" applyFont="1" applyFill="1" applyBorder="1" applyAlignment="1" applyProtection="1">
      <alignment horizontal="right" vertical="center" shrinkToFit="1"/>
      <protection locked="0"/>
    </xf>
    <xf numFmtId="177" fontId="2" fillId="0" borderId="55" xfId="0" applyNumberFormat="1" applyFont="1" applyFill="1" applyBorder="1" applyAlignment="1" applyProtection="1">
      <alignment horizontal="right" vertical="center" shrinkToFit="1"/>
      <protection locked="0"/>
    </xf>
    <xf numFmtId="177" fontId="2" fillId="0" borderId="55" xfId="0" applyNumberFormat="1" applyFont="1" applyBorder="1" applyAlignment="1" applyProtection="1">
      <alignment horizontal="center" vertical="center" shrinkToFit="1"/>
    </xf>
    <xf numFmtId="177" fontId="2" fillId="0" borderId="77" xfId="0" applyNumberFormat="1" applyFont="1" applyBorder="1" applyAlignment="1" applyProtection="1">
      <alignment horizontal="center" vertical="center" shrinkToFit="1"/>
    </xf>
    <xf numFmtId="177" fontId="2" fillId="0" borderId="63" xfId="0" applyNumberFormat="1" applyFont="1" applyFill="1" applyBorder="1" applyAlignment="1" applyProtection="1">
      <alignment horizontal="right" vertical="center" shrinkToFit="1"/>
      <protection locked="0"/>
    </xf>
    <xf numFmtId="177" fontId="2" fillId="0" borderId="62" xfId="0" applyNumberFormat="1" applyFont="1" applyFill="1" applyBorder="1" applyAlignment="1" applyProtection="1">
      <alignment horizontal="right" vertical="center" shrinkToFit="1"/>
      <protection locked="0"/>
    </xf>
    <xf numFmtId="177" fontId="2" fillId="0" borderId="14" xfId="0" applyNumberFormat="1" applyFont="1" applyFill="1" applyBorder="1" applyAlignment="1" applyProtection="1">
      <alignment horizontal="right" vertical="center" shrinkToFit="1"/>
      <protection locked="0"/>
    </xf>
    <xf numFmtId="177" fontId="2" fillId="0" borderId="13" xfId="0" applyNumberFormat="1" applyFont="1" applyFill="1" applyBorder="1" applyAlignment="1" applyProtection="1">
      <alignment horizontal="right" vertical="center" shrinkToFit="1"/>
      <protection locked="0"/>
    </xf>
    <xf numFmtId="177" fontId="2" fillId="0" borderId="62" xfId="0" applyNumberFormat="1" applyFont="1" applyBorder="1" applyAlignment="1" applyProtection="1">
      <alignment horizontal="center" vertical="center" shrinkToFit="1"/>
    </xf>
    <xf numFmtId="177" fontId="2" fillId="0" borderId="76" xfId="0" applyNumberFormat="1" applyFont="1" applyBorder="1" applyAlignment="1" applyProtection="1">
      <alignment horizontal="center" vertical="center" shrinkToFit="1"/>
    </xf>
    <xf numFmtId="177" fontId="2" fillId="0" borderId="13" xfId="0" applyNumberFormat="1" applyFont="1" applyBorder="1" applyAlignment="1" applyProtection="1">
      <alignment horizontal="center" vertical="center" shrinkToFit="1"/>
    </xf>
    <xf numFmtId="177" fontId="2" fillId="0" borderId="12" xfId="0" applyNumberFormat="1" applyFont="1" applyBorder="1" applyAlignment="1" applyProtection="1">
      <alignment horizontal="center" vertical="center" shrinkToFit="1"/>
    </xf>
    <xf numFmtId="177" fontId="2" fillId="0" borderId="1" xfId="0" applyNumberFormat="1" applyFont="1" applyFill="1" applyBorder="1" applyAlignment="1" applyProtection="1">
      <alignment horizontal="center" vertical="center" shrinkToFit="1"/>
      <protection locked="0"/>
    </xf>
    <xf numFmtId="177" fontId="2" fillId="0" borderId="10" xfId="0" applyNumberFormat="1" applyFont="1" applyBorder="1" applyAlignment="1" applyProtection="1">
      <alignment horizontal="right" vertical="center" shrinkToFit="1"/>
    </xf>
    <xf numFmtId="177" fontId="2" fillId="0" borderId="9" xfId="0" applyNumberFormat="1" applyFont="1" applyBorder="1" applyAlignment="1" applyProtection="1">
      <alignment horizontal="right" vertical="center" shrinkToFit="1"/>
    </xf>
    <xf numFmtId="177" fontId="2" fillId="0" borderId="6" xfId="0" applyNumberFormat="1" applyFont="1" applyBorder="1" applyAlignment="1" applyProtection="1">
      <alignment horizontal="right" vertical="center" shrinkToFit="1"/>
    </xf>
    <xf numFmtId="177" fontId="2" fillId="0" borderId="0" xfId="0" applyNumberFormat="1" applyFont="1" applyBorder="1" applyAlignment="1" applyProtection="1">
      <alignment horizontal="right" vertical="center" shrinkToFit="1"/>
    </xf>
    <xf numFmtId="177" fontId="2" fillId="0" borderId="56" xfId="0" applyNumberFormat="1" applyFont="1" applyBorder="1" applyAlignment="1" applyProtection="1">
      <alignment horizontal="right" vertical="center" shrinkToFit="1"/>
    </xf>
    <xf numFmtId="177" fontId="2" fillId="0" borderId="55" xfId="0" applyNumberFormat="1" applyFont="1" applyBorder="1" applyAlignment="1" applyProtection="1">
      <alignment horizontal="right" vertical="center" shrinkToFit="1"/>
    </xf>
    <xf numFmtId="177" fontId="2" fillId="0" borderId="9" xfId="0" applyNumberFormat="1" applyFont="1" applyFill="1" applyBorder="1" applyAlignment="1" applyProtection="1">
      <alignment horizontal="center" vertical="center" wrapText="1"/>
    </xf>
    <xf numFmtId="177" fontId="2" fillId="0" borderId="11"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wrapText="1"/>
    </xf>
    <xf numFmtId="177" fontId="2" fillId="0" borderId="7" xfId="0" applyNumberFormat="1" applyFont="1" applyFill="1" applyBorder="1" applyAlignment="1" applyProtection="1">
      <alignment horizontal="center" vertical="center" wrapText="1"/>
    </xf>
    <xf numFmtId="177" fontId="2" fillId="0" borderId="13" xfId="0" applyNumberFormat="1" applyFont="1" applyFill="1" applyBorder="1" applyAlignment="1" applyProtection="1">
      <alignment horizontal="center" vertical="center" wrapText="1"/>
    </xf>
    <xf numFmtId="177" fontId="2" fillId="0" borderId="15" xfId="0" applyNumberFormat="1" applyFont="1" applyFill="1" applyBorder="1" applyAlignment="1" applyProtection="1">
      <alignment horizontal="center" vertical="center" wrapText="1"/>
    </xf>
    <xf numFmtId="0" fontId="5" fillId="0" borderId="53" xfId="0" applyNumberFormat="1" applyFont="1" applyFill="1" applyBorder="1" applyAlignment="1" applyProtection="1">
      <alignment horizontal="center" vertical="center" shrinkToFit="1"/>
    </xf>
    <xf numFmtId="0" fontId="5" fillId="0" borderId="78" xfId="0" applyNumberFormat="1" applyFont="1" applyFill="1" applyBorder="1" applyAlignment="1" applyProtection="1">
      <alignment horizontal="center" vertical="center" shrinkToFit="1"/>
    </xf>
    <xf numFmtId="0" fontId="5" fillId="0" borderId="35" xfId="0" applyNumberFormat="1" applyFont="1" applyFill="1" applyBorder="1" applyAlignment="1" applyProtection="1">
      <alignment horizontal="center" vertical="center" shrinkToFit="1"/>
    </xf>
    <xf numFmtId="0" fontId="5" fillId="0" borderId="59" xfId="0" applyNumberFormat="1" applyFont="1" applyFill="1" applyBorder="1" applyAlignment="1" applyProtection="1">
      <alignment horizontal="center" vertical="center" shrinkToFit="1"/>
    </xf>
    <xf numFmtId="0" fontId="5" fillId="0" borderId="34" xfId="0" applyNumberFormat="1" applyFont="1" applyFill="1" applyBorder="1" applyAlignment="1" applyProtection="1">
      <alignment horizontal="center" vertical="center" shrinkToFit="1"/>
    </xf>
    <xf numFmtId="0" fontId="5" fillId="0" borderId="13" xfId="0" applyNumberFormat="1" applyFont="1" applyFill="1" applyBorder="1" applyAlignment="1" applyProtection="1">
      <alignment horizontal="center" vertical="center" shrinkToFit="1"/>
    </xf>
    <xf numFmtId="0" fontId="5" fillId="0" borderId="79" xfId="0" applyNumberFormat="1" applyFont="1" applyFill="1" applyBorder="1" applyAlignment="1" applyProtection="1">
      <alignment horizontal="center" vertical="center" shrinkToFit="1"/>
    </xf>
    <xf numFmtId="177" fontId="17" fillId="6" borderId="63" xfId="0" applyNumberFormat="1" applyFont="1" applyFill="1" applyBorder="1" applyAlignment="1" applyProtection="1">
      <alignment horizontal="right" vertical="center" shrinkToFit="1"/>
    </xf>
    <xf numFmtId="177" fontId="17" fillId="6" borderId="62" xfId="0" applyNumberFormat="1" applyFont="1" applyFill="1" applyBorder="1" applyAlignment="1" applyProtection="1">
      <alignment horizontal="right" vertical="center" shrinkToFit="1"/>
    </xf>
    <xf numFmtId="177" fontId="17" fillId="6" borderId="6" xfId="0" applyNumberFormat="1" applyFont="1" applyFill="1" applyBorder="1" applyAlignment="1" applyProtection="1">
      <alignment horizontal="right" vertical="center" shrinkToFit="1"/>
    </xf>
    <xf numFmtId="177" fontId="17" fillId="6" borderId="0" xfId="0" applyNumberFormat="1" applyFont="1" applyFill="1" applyBorder="1" applyAlignment="1" applyProtection="1">
      <alignment horizontal="right" vertical="center" shrinkToFit="1"/>
    </xf>
    <xf numFmtId="177" fontId="17" fillId="6" borderId="56" xfId="0" applyNumberFormat="1" applyFont="1" applyFill="1" applyBorder="1" applyAlignment="1" applyProtection="1">
      <alignment horizontal="right" vertical="center" shrinkToFit="1"/>
    </xf>
    <xf numFmtId="177" fontId="17" fillId="6" borderId="55" xfId="0" applyNumberFormat="1" applyFont="1" applyFill="1" applyBorder="1" applyAlignment="1" applyProtection="1">
      <alignment horizontal="right" vertical="center" shrinkToFit="1"/>
    </xf>
    <xf numFmtId="177" fontId="17" fillId="6" borderId="62" xfId="0" applyNumberFormat="1" applyFont="1" applyFill="1" applyBorder="1" applyAlignment="1" applyProtection="1">
      <alignment horizontal="center" vertical="center" shrinkToFit="1"/>
    </xf>
    <xf numFmtId="177" fontId="17" fillId="6" borderId="61" xfId="0" applyNumberFormat="1" applyFont="1" applyFill="1" applyBorder="1" applyAlignment="1" applyProtection="1">
      <alignment horizontal="center" vertical="center" shrinkToFit="1"/>
    </xf>
    <xf numFmtId="177" fontId="17" fillId="6" borderId="0" xfId="0" applyNumberFormat="1" applyFont="1" applyFill="1" applyBorder="1" applyAlignment="1" applyProtection="1">
      <alignment horizontal="center" vertical="center" shrinkToFit="1"/>
    </xf>
    <xf numFmtId="177" fontId="17" fillId="6" borderId="59" xfId="0" applyNumberFormat="1" applyFont="1" applyFill="1" applyBorder="1" applyAlignment="1" applyProtection="1">
      <alignment horizontal="center" vertical="center" shrinkToFit="1"/>
    </xf>
    <xf numFmtId="177" fontId="17" fillId="6" borderId="55" xfId="0" applyNumberFormat="1" applyFont="1" applyFill="1" applyBorder="1" applyAlignment="1" applyProtection="1">
      <alignment horizontal="center" vertical="center" shrinkToFit="1"/>
    </xf>
    <xf numFmtId="177" fontId="17" fillId="6" borderId="54" xfId="0" applyNumberFormat="1" applyFont="1" applyFill="1" applyBorder="1" applyAlignment="1" applyProtection="1">
      <alignment horizontal="center" vertical="center" shrinkToFit="1"/>
    </xf>
    <xf numFmtId="0" fontId="4" fillId="0" borderId="27" xfId="0" applyNumberFormat="1" applyFont="1" applyFill="1" applyBorder="1" applyAlignment="1" applyProtection="1">
      <alignment horizontal="center" vertical="center" wrapText="1"/>
    </xf>
    <xf numFmtId="0" fontId="4" fillId="0" borderId="24"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0" fontId="3" fillId="6" borderId="0" xfId="0" applyFont="1" applyFill="1" applyAlignment="1" applyProtection="1">
      <alignment horizontal="left" vertical="center" wrapText="1"/>
    </xf>
    <xf numFmtId="0" fontId="3" fillId="6" borderId="2" xfId="0" applyFont="1" applyFill="1" applyBorder="1" applyAlignment="1" applyProtection="1">
      <alignment horizontal="left" vertical="center" wrapText="1"/>
    </xf>
    <xf numFmtId="49" fontId="4" fillId="3" borderId="40" xfId="0" applyNumberFormat="1" applyFont="1" applyFill="1" applyBorder="1" applyAlignment="1" applyProtection="1">
      <alignment horizontal="center" vertical="center" wrapText="1"/>
    </xf>
    <xf numFmtId="49" fontId="4" fillId="3" borderId="17" xfId="0" applyNumberFormat="1" applyFont="1" applyFill="1" applyBorder="1" applyAlignment="1" applyProtection="1">
      <alignment horizontal="center" vertical="center"/>
    </xf>
    <xf numFmtId="49" fontId="4" fillId="3" borderId="19" xfId="0" applyNumberFormat="1" applyFont="1" applyFill="1" applyBorder="1" applyAlignment="1" applyProtection="1">
      <alignment horizontal="center" vertical="center"/>
    </xf>
    <xf numFmtId="49" fontId="4" fillId="3" borderId="35" xfId="0" applyNumberFormat="1" applyFont="1" applyFill="1" applyBorder="1" applyAlignment="1" applyProtection="1">
      <alignment horizontal="center" vertical="center"/>
    </xf>
    <xf numFmtId="49" fontId="4" fillId="3" borderId="0" xfId="0" applyNumberFormat="1" applyFont="1" applyFill="1" applyBorder="1" applyAlignment="1" applyProtection="1">
      <alignment horizontal="center" vertical="center"/>
    </xf>
    <xf numFmtId="49" fontId="4" fillId="3" borderId="7" xfId="0" applyNumberFormat="1" applyFont="1" applyFill="1" applyBorder="1" applyAlignment="1" applyProtection="1">
      <alignment horizontal="center" vertical="center"/>
    </xf>
    <xf numFmtId="49" fontId="4" fillId="3" borderId="34" xfId="0" applyNumberFormat="1" applyFont="1" applyFill="1" applyBorder="1" applyAlignment="1" applyProtection="1">
      <alignment horizontal="center" vertical="center"/>
    </xf>
    <xf numFmtId="49" fontId="4" fillId="3" borderId="13" xfId="0" applyNumberFormat="1" applyFont="1" applyFill="1" applyBorder="1" applyAlignment="1" applyProtection="1">
      <alignment horizontal="center" vertical="center"/>
    </xf>
    <xf numFmtId="49" fontId="4" fillId="3" borderId="15" xfId="0" applyNumberFormat="1" applyFont="1" applyFill="1" applyBorder="1" applyAlignment="1" applyProtection="1">
      <alignment horizontal="center" vertical="center"/>
    </xf>
    <xf numFmtId="49" fontId="4" fillId="3" borderId="53" xfId="0" applyNumberFormat="1" applyFont="1" applyFill="1" applyBorder="1" applyAlignment="1" applyProtection="1">
      <alignment horizontal="center" vertical="center"/>
    </xf>
    <xf numFmtId="49" fontId="4" fillId="3" borderId="9" xfId="0" applyNumberFormat="1" applyFont="1" applyFill="1" applyBorder="1" applyAlignment="1" applyProtection="1">
      <alignment horizontal="center" vertical="center"/>
    </xf>
    <xf numFmtId="49" fontId="4" fillId="3" borderId="11" xfId="0" applyNumberFormat="1" applyFont="1" applyFill="1" applyBorder="1" applyAlignment="1" applyProtection="1">
      <alignment horizontal="center" vertical="center"/>
    </xf>
    <xf numFmtId="49" fontId="4" fillId="3" borderId="46" xfId="0"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180" fontId="14" fillId="0" borderId="9" xfId="0" applyNumberFormat="1" applyFont="1" applyFill="1" applyBorder="1" applyAlignment="1" applyProtection="1">
      <alignment horizontal="right" vertical="center"/>
      <protection locked="0"/>
    </xf>
    <xf numFmtId="180" fontId="14" fillId="0" borderId="0" xfId="0" applyNumberFormat="1" applyFont="1" applyFill="1" applyBorder="1" applyAlignment="1" applyProtection="1">
      <alignment horizontal="right" vertical="center"/>
      <protection locked="0"/>
    </xf>
    <xf numFmtId="180" fontId="14" fillId="0" borderId="2" xfId="0" applyNumberFormat="1" applyFont="1" applyFill="1" applyBorder="1" applyAlignment="1" applyProtection="1">
      <alignment horizontal="right" vertical="center"/>
      <protection locked="0"/>
    </xf>
    <xf numFmtId="176" fontId="14" fillId="0" borderId="9"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4" fillId="0" borderId="2" xfId="0" applyNumberFormat="1" applyFont="1" applyFill="1" applyBorder="1" applyAlignment="1" applyProtection="1">
      <alignment horizontal="center" vertical="center"/>
      <protection locked="0"/>
    </xf>
    <xf numFmtId="176" fontId="14" fillId="0" borderId="9" xfId="0" applyNumberFormat="1" applyFont="1" applyFill="1" applyBorder="1" applyAlignment="1" applyProtection="1">
      <alignment vertical="center"/>
      <protection locked="0"/>
    </xf>
    <xf numFmtId="176" fontId="14" fillId="0" borderId="0" xfId="0" applyNumberFormat="1" applyFont="1" applyFill="1" applyBorder="1" applyAlignment="1" applyProtection="1">
      <alignment vertical="center"/>
      <protection locked="0"/>
    </xf>
    <xf numFmtId="176" fontId="14" fillId="0" borderId="2" xfId="0" applyNumberFormat="1" applyFont="1" applyFill="1" applyBorder="1" applyAlignment="1" applyProtection="1">
      <alignment vertical="center"/>
      <protection locked="0"/>
    </xf>
    <xf numFmtId="177" fontId="2" fillId="0" borderId="3" xfId="0" applyNumberFormat="1" applyFont="1" applyFill="1" applyBorder="1" applyAlignment="1" applyProtection="1">
      <alignment horizontal="right" vertical="center" shrinkToFit="1"/>
      <protection locked="0"/>
    </xf>
    <xf numFmtId="177" fontId="2" fillId="0" borderId="2" xfId="0" applyNumberFormat="1" applyFont="1" applyFill="1" applyBorder="1" applyAlignment="1" applyProtection="1">
      <alignment horizontal="right" vertical="center" shrinkToFit="1"/>
      <protection locked="0"/>
    </xf>
    <xf numFmtId="177" fontId="2" fillId="0" borderId="2" xfId="0" applyNumberFormat="1" applyFont="1" applyFill="1" applyBorder="1" applyAlignment="1" applyProtection="1">
      <alignment horizontal="center" vertical="center" wrapText="1"/>
    </xf>
    <xf numFmtId="177" fontId="2" fillId="0" borderId="4" xfId="0" applyNumberFormat="1" applyFont="1" applyFill="1" applyBorder="1" applyAlignment="1" applyProtection="1">
      <alignment horizontal="center" vertical="center" wrapText="1"/>
    </xf>
    <xf numFmtId="0" fontId="5" fillId="0" borderId="53" xfId="0" applyNumberFormat="1" applyFont="1" applyBorder="1" applyAlignment="1" applyProtection="1">
      <alignment horizontal="center" vertical="center" textRotation="255"/>
    </xf>
    <xf numFmtId="0" fontId="5" fillId="0" borderId="9" xfId="0" applyNumberFormat="1" applyFont="1" applyBorder="1" applyAlignment="1" applyProtection="1">
      <alignment horizontal="center" vertical="center" textRotation="255"/>
    </xf>
    <xf numFmtId="0" fontId="5" fillId="0" borderId="11" xfId="0" applyNumberFormat="1" applyFont="1" applyBorder="1" applyAlignment="1" applyProtection="1">
      <alignment horizontal="center" vertical="center" textRotation="255"/>
    </xf>
    <xf numFmtId="0" fontId="5" fillId="0" borderId="35" xfId="0" applyNumberFormat="1" applyFont="1" applyBorder="1" applyAlignment="1" applyProtection="1">
      <alignment horizontal="center" vertical="center" textRotation="255"/>
    </xf>
    <xf numFmtId="0" fontId="5" fillId="0" borderId="0" xfId="0" applyNumberFormat="1" applyFont="1" applyBorder="1" applyAlignment="1" applyProtection="1">
      <alignment horizontal="center" vertical="center" textRotation="255"/>
    </xf>
    <xf numFmtId="0" fontId="5" fillId="0" borderId="7" xfId="0" applyNumberFormat="1" applyFont="1" applyBorder="1" applyAlignment="1" applyProtection="1">
      <alignment horizontal="center" vertical="center" textRotation="255"/>
    </xf>
    <xf numFmtId="0" fontId="5" fillId="0" borderId="34" xfId="0" applyNumberFormat="1" applyFont="1" applyBorder="1" applyAlignment="1" applyProtection="1">
      <alignment horizontal="center" vertical="center" textRotation="255"/>
    </xf>
    <xf numFmtId="0" fontId="5" fillId="0" borderId="13" xfId="0" applyNumberFormat="1" applyFont="1" applyBorder="1" applyAlignment="1" applyProtection="1">
      <alignment horizontal="center" vertical="center" textRotation="255"/>
    </xf>
    <xf numFmtId="0" fontId="5" fillId="0" borderId="15" xfId="0" applyNumberFormat="1" applyFont="1" applyBorder="1" applyAlignment="1" applyProtection="1">
      <alignment horizontal="center" vertical="center" textRotation="255"/>
    </xf>
    <xf numFmtId="0" fontId="4" fillId="0" borderId="10" xfId="0" applyNumberFormat="1" applyFont="1" applyFill="1" applyBorder="1" applyAlignment="1" applyProtection="1">
      <alignment horizontal="center" vertical="center" shrinkToFit="1"/>
      <protection locked="0"/>
    </xf>
    <xf numFmtId="0" fontId="4" fillId="0" borderId="6" xfId="0" applyNumberFormat="1" applyFont="1" applyFill="1" applyBorder="1" applyAlignment="1" applyProtection="1">
      <alignment horizontal="center" vertical="center" shrinkToFit="1"/>
      <protection locked="0"/>
    </xf>
    <xf numFmtId="0" fontId="4" fillId="0" borderId="14" xfId="0" applyNumberFormat="1" applyFont="1" applyFill="1" applyBorder="1" applyAlignment="1" applyProtection="1">
      <alignment horizontal="center" vertical="center" shrinkToFit="1"/>
      <protection locked="0"/>
    </xf>
    <xf numFmtId="0" fontId="2" fillId="0" borderId="24" xfId="0" applyNumberFormat="1" applyFont="1" applyFill="1" applyBorder="1" applyAlignment="1" applyProtection="1">
      <alignment horizontal="left" vertical="center" shrinkToFit="1"/>
      <protection locked="0"/>
    </xf>
    <xf numFmtId="0" fontId="2" fillId="0" borderId="10" xfId="0" applyNumberFormat="1" applyFont="1" applyFill="1" applyBorder="1" applyAlignment="1" applyProtection="1">
      <alignment horizontal="left" vertical="center" shrinkToFit="1"/>
      <protection locked="0"/>
    </xf>
    <xf numFmtId="0" fontId="2" fillId="0" borderId="9" xfId="0" applyNumberFormat="1" applyFont="1" applyFill="1" applyBorder="1" applyAlignment="1" applyProtection="1">
      <alignment horizontal="left" vertical="center" shrinkToFit="1"/>
      <protection locked="0"/>
    </xf>
    <xf numFmtId="0" fontId="2" fillId="0" borderId="11" xfId="0" applyNumberFormat="1" applyFont="1" applyFill="1" applyBorder="1" applyAlignment="1" applyProtection="1">
      <alignment horizontal="left" vertical="center" shrinkToFit="1"/>
      <protection locked="0"/>
    </xf>
    <xf numFmtId="0" fontId="2" fillId="0" borderId="6" xfId="0" applyNumberFormat="1" applyFont="1" applyFill="1" applyBorder="1" applyAlignment="1" applyProtection="1">
      <alignment horizontal="left" vertical="center" shrinkToFit="1"/>
      <protection locked="0"/>
    </xf>
    <xf numFmtId="0" fontId="2" fillId="0" borderId="0" xfId="0" applyNumberFormat="1" applyFont="1" applyFill="1" applyBorder="1" applyAlignment="1" applyProtection="1">
      <alignment horizontal="left" vertical="center" shrinkToFit="1"/>
      <protection locked="0"/>
    </xf>
    <xf numFmtId="0" fontId="2" fillId="0" borderId="7" xfId="0" applyNumberFormat="1" applyFont="1" applyFill="1" applyBorder="1" applyAlignment="1" applyProtection="1">
      <alignment horizontal="left" vertical="center" shrinkToFit="1"/>
      <protection locked="0"/>
    </xf>
    <xf numFmtId="0" fontId="2" fillId="0" borderId="3" xfId="0" applyNumberFormat="1" applyFont="1" applyFill="1" applyBorder="1" applyAlignment="1" applyProtection="1">
      <alignment horizontal="left" vertical="center" shrinkToFit="1"/>
      <protection locked="0"/>
    </xf>
    <xf numFmtId="0" fontId="2" fillId="0" borderId="2" xfId="0" applyNumberFormat="1" applyFont="1" applyFill="1" applyBorder="1" applyAlignment="1" applyProtection="1">
      <alignment horizontal="left" vertical="center" shrinkToFit="1"/>
      <protection locked="0"/>
    </xf>
    <xf numFmtId="0" fontId="2" fillId="0" borderId="4" xfId="0" applyNumberFormat="1" applyFont="1" applyFill="1" applyBorder="1" applyAlignment="1" applyProtection="1">
      <alignment horizontal="left" vertical="center" shrinkToFit="1"/>
      <protection locked="0"/>
    </xf>
    <xf numFmtId="0" fontId="5" fillId="0" borderId="40" xfId="0" applyNumberFormat="1" applyFont="1" applyBorder="1" applyAlignment="1" applyProtection="1">
      <alignment horizontal="center" vertical="center" wrapText="1"/>
    </xf>
    <xf numFmtId="0" fontId="5" fillId="0" borderId="35" xfId="0" applyNumberFormat="1" applyFont="1" applyBorder="1" applyAlignment="1" applyProtection="1">
      <alignment horizontal="center" vertical="center" wrapText="1"/>
    </xf>
    <xf numFmtId="0" fontId="5" fillId="0" borderId="34" xfId="0" applyNumberFormat="1" applyFont="1" applyBorder="1" applyAlignment="1" applyProtection="1">
      <alignment horizontal="center" vertical="center" wrapText="1"/>
    </xf>
    <xf numFmtId="0" fontId="11" fillId="6" borderId="2" xfId="0" applyNumberFormat="1" applyFont="1" applyFill="1" applyBorder="1" applyAlignment="1" applyProtection="1">
      <alignment horizontal="left" vertical="center" wrapText="1"/>
    </xf>
    <xf numFmtId="0" fontId="5" fillId="0" borderId="10" xfId="0" applyNumberFormat="1" applyFont="1" applyBorder="1" applyAlignment="1" applyProtection="1">
      <alignment horizontal="center" vertical="center" wrapText="1"/>
    </xf>
    <xf numFmtId="0" fontId="5" fillId="0" borderId="9"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wrapText="1"/>
    </xf>
    <xf numFmtId="0" fontId="2" fillId="0" borderId="14" xfId="0" applyNumberFormat="1" applyFont="1" applyBorder="1" applyAlignment="1" applyProtection="1">
      <alignment horizontal="center" vertical="center" wrapText="1"/>
    </xf>
    <xf numFmtId="0" fontId="2" fillId="0" borderId="13" xfId="0" applyNumberFormat="1" applyFont="1" applyBorder="1" applyAlignment="1" applyProtection="1">
      <alignment horizontal="center" vertical="center" wrapText="1"/>
    </xf>
    <xf numFmtId="0" fontId="2" fillId="0" borderId="15" xfId="0" applyNumberFormat="1" applyFont="1" applyBorder="1" applyAlignment="1" applyProtection="1">
      <alignment horizontal="center" vertical="center" wrapText="1"/>
    </xf>
    <xf numFmtId="0" fontId="2" fillId="0" borderId="56" xfId="0" applyNumberFormat="1" applyFont="1" applyBorder="1" applyAlignment="1" applyProtection="1">
      <alignment horizontal="center" vertical="center" wrapText="1"/>
    </xf>
    <xf numFmtId="0" fontId="2" fillId="0" borderId="55" xfId="0" applyNumberFormat="1" applyFont="1" applyBorder="1" applyAlignment="1" applyProtection="1">
      <alignment horizontal="center" vertical="center" wrapText="1"/>
    </xf>
    <xf numFmtId="0" fontId="2" fillId="0" borderId="57" xfId="0" applyNumberFormat="1" applyFont="1" applyBorder="1" applyAlignment="1" applyProtection="1">
      <alignment horizontal="center" vertical="center" wrapText="1"/>
    </xf>
    <xf numFmtId="0" fontId="2" fillId="0" borderId="63" xfId="0" applyNumberFormat="1" applyFont="1" applyBorder="1" applyAlignment="1" applyProtection="1">
      <alignment horizontal="center" vertical="center" wrapText="1"/>
    </xf>
    <xf numFmtId="0" fontId="2" fillId="0" borderId="62" xfId="0" applyNumberFormat="1" applyFont="1" applyBorder="1" applyAlignment="1" applyProtection="1">
      <alignment horizontal="center" vertical="center" wrapText="1"/>
    </xf>
    <xf numFmtId="0" fontId="2" fillId="0" borderId="64" xfId="0" applyNumberFormat="1" applyFont="1" applyBorder="1" applyAlignment="1" applyProtection="1">
      <alignment horizontal="center" vertical="center" wrapText="1"/>
    </xf>
    <xf numFmtId="0" fontId="5" fillId="0" borderId="78" xfId="0" applyNumberFormat="1" applyFont="1" applyBorder="1" applyAlignment="1" applyProtection="1">
      <alignment horizontal="center" vertical="center" wrapText="1"/>
    </xf>
    <xf numFmtId="0" fontId="5" fillId="0" borderId="59" xfId="0" applyNumberFormat="1" applyFont="1" applyBorder="1" applyAlignment="1" applyProtection="1">
      <alignment horizontal="center" vertical="center" wrapText="1"/>
    </xf>
    <xf numFmtId="0" fontId="5" fillId="0" borderId="79" xfId="0" applyNumberFormat="1" applyFont="1" applyBorder="1" applyAlignment="1" applyProtection="1">
      <alignment horizontal="center" vertical="center" wrapText="1"/>
    </xf>
    <xf numFmtId="0" fontId="6" fillId="0" borderId="10"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6" fillId="0" borderId="11" xfId="0" applyNumberFormat="1" applyFont="1" applyBorder="1" applyAlignment="1" applyProtection="1">
      <alignment horizontal="center" vertical="center" wrapText="1"/>
    </xf>
    <xf numFmtId="0" fontId="6" fillId="0" borderId="6" xfId="0" applyNumberFormat="1" applyFont="1" applyBorder="1" applyAlignment="1" applyProtection="1">
      <alignment horizontal="center" vertical="center" wrapText="1"/>
    </xf>
    <xf numFmtId="0" fontId="6" fillId="0" borderId="0" xfId="0" applyNumberFormat="1" applyFont="1" applyBorder="1" applyAlignment="1" applyProtection="1">
      <alignment horizontal="center" vertical="center" wrapText="1"/>
    </xf>
    <xf numFmtId="0" fontId="6" fillId="0" borderId="7" xfId="0" applyNumberFormat="1" applyFont="1" applyBorder="1" applyAlignment="1" applyProtection="1">
      <alignment horizontal="center" vertical="center" wrapText="1"/>
    </xf>
    <xf numFmtId="0" fontId="6" fillId="0" borderId="14" xfId="0" applyNumberFormat="1" applyFont="1" applyBorder="1" applyAlignment="1" applyProtection="1">
      <alignment horizontal="center" vertical="center" wrapText="1"/>
    </xf>
    <xf numFmtId="0" fontId="6" fillId="0" borderId="13" xfId="0" applyNumberFormat="1" applyFont="1" applyBorder="1" applyAlignment="1" applyProtection="1">
      <alignment horizontal="center" vertical="center" wrapText="1"/>
    </xf>
    <xf numFmtId="0" fontId="6" fillId="0" borderId="15" xfId="0" applyNumberFormat="1" applyFont="1" applyBorder="1" applyAlignment="1" applyProtection="1">
      <alignment horizontal="center" vertical="center" wrapText="1"/>
    </xf>
    <xf numFmtId="0" fontId="2" fillId="0" borderId="56"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179" fontId="17" fillId="0" borderId="10" xfId="0" applyNumberFormat="1" applyFont="1" applyFill="1" applyBorder="1" applyAlignment="1" applyProtection="1">
      <alignment horizontal="right" vertical="center" shrinkToFit="1"/>
    </xf>
    <xf numFmtId="179" fontId="17" fillId="0" borderId="9" xfId="0" applyNumberFormat="1" applyFont="1" applyFill="1" applyBorder="1" applyAlignment="1" applyProtection="1">
      <alignment horizontal="right" vertical="center" shrinkToFit="1"/>
    </xf>
    <xf numFmtId="179" fontId="17" fillId="0" borderId="6" xfId="0" applyNumberFormat="1" applyFont="1" applyFill="1" applyBorder="1" applyAlignment="1" applyProtection="1">
      <alignment horizontal="right" vertical="center" shrinkToFit="1"/>
    </xf>
    <xf numFmtId="179" fontId="17" fillId="0" borderId="0" xfId="0" applyNumberFormat="1" applyFont="1" applyFill="1" applyBorder="1" applyAlignment="1" applyProtection="1">
      <alignment horizontal="right" vertical="center" shrinkToFit="1"/>
    </xf>
    <xf numFmtId="179" fontId="17" fillId="0" borderId="14" xfId="0" applyNumberFormat="1" applyFont="1" applyFill="1" applyBorder="1" applyAlignment="1" applyProtection="1">
      <alignment horizontal="right" vertical="center" shrinkToFit="1"/>
    </xf>
    <xf numFmtId="179" fontId="17" fillId="0" borderId="13" xfId="0" applyNumberFormat="1" applyFont="1" applyFill="1" applyBorder="1" applyAlignment="1" applyProtection="1">
      <alignment horizontal="right" vertical="center" shrinkToFit="1"/>
    </xf>
    <xf numFmtId="177" fontId="17" fillId="6" borderId="63" xfId="0" applyNumberFormat="1" applyFont="1" applyFill="1" applyBorder="1" applyAlignment="1" applyProtection="1">
      <alignment horizontal="right" vertical="center" shrinkToFit="1"/>
      <protection locked="0"/>
    </xf>
    <xf numFmtId="177" fontId="17" fillId="6" borderId="62" xfId="0" applyNumberFormat="1" applyFont="1" applyFill="1" applyBorder="1" applyAlignment="1" applyProtection="1">
      <alignment horizontal="right" vertical="center" shrinkToFit="1"/>
      <protection locked="0"/>
    </xf>
    <xf numFmtId="177" fontId="17" fillId="6" borderId="6" xfId="0" applyNumberFormat="1" applyFont="1" applyFill="1" applyBorder="1" applyAlignment="1" applyProtection="1">
      <alignment horizontal="right" vertical="center" shrinkToFit="1"/>
      <protection locked="0"/>
    </xf>
    <xf numFmtId="177" fontId="17" fillId="6" borderId="0" xfId="0" applyNumberFormat="1" applyFont="1" applyFill="1" applyBorder="1" applyAlignment="1" applyProtection="1">
      <alignment horizontal="right" vertical="center" shrinkToFit="1"/>
      <protection locked="0"/>
    </xf>
    <xf numFmtId="177" fontId="17" fillId="6" borderId="56" xfId="0" applyNumberFormat="1" applyFont="1" applyFill="1" applyBorder="1" applyAlignment="1" applyProtection="1">
      <alignment horizontal="right" vertical="center" shrinkToFit="1"/>
      <protection locked="0"/>
    </xf>
    <xf numFmtId="177" fontId="17" fillId="6" borderId="55" xfId="0" applyNumberFormat="1" applyFont="1" applyFill="1" applyBorder="1" applyAlignment="1" applyProtection="1">
      <alignment horizontal="right" vertical="center" shrinkToFit="1"/>
      <protection locked="0"/>
    </xf>
    <xf numFmtId="0" fontId="4" fillId="0" borderId="78" xfId="0" applyNumberFormat="1" applyFont="1" applyFill="1" applyBorder="1" applyAlignment="1" applyProtection="1">
      <alignment horizontal="center" vertical="center" wrapText="1"/>
    </xf>
    <xf numFmtId="0" fontId="4" fillId="0" borderId="59" xfId="0" applyNumberFormat="1" applyFont="1" applyFill="1" applyBorder="1" applyAlignment="1" applyProtection="1">
      <alignment horizontal="center" vertical="center" wrapText="1"/>
    </xf>
    <xf numFmtId="0" fontId="4" fillId="0" borderId="79" xfId="0" applyNumberFormat="1" applyFont="1" applyFill="1" applyBorder="1" applyAlignment="1" applyProtection="1">
      <alignment horizontal="center" vertical="center" wrapText="1"/>
    </xf>
    <xf numFmtId="0" fontId="5" fillId="0" borderId="78"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79" xfId="0" applyFont="1" applyBorder="1" applyAlignment="1" applyProtection="1">
      <alignment horizontal="center" vertical="center"/>
    </xf>
    <xf numFmtId="0" fontId="2" fillId="0" borderId="53"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77" fontId="3" fillId="0" borderId="10"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8" xfId="0" applyNumberFormat="1" applyFont="1" applyFill="1" applyBorder="1" applyAlignment="1" applyProtection="1">
      <alignment horizontal="center" vertical="center" shrinkToFit="1"/>
      <protection locked="0"/>
    </xf>
    <xf numFmtId="177" fontId="3" fillId="0" borderId="6" xfId="0" applyNumberFormat="1" applyFont="1" applyFill="1" applyBorder="1" applyAlignment="1" applyProtection="1">
      <alignment horizontal="center" vertical="center" shrinkToFit="1"/>
      <protection locked="0"/>
    </xf>
    <xf numFmtId="177" fontId="3" fillId="0" borderId="0" xfId="0" applyNumberFormat="1" applyFont="1" applyFill="1" applyBorder="1" applyAlignment="1" applyProtection="1">
      <alignment horizontal="center" vertical="center" shrinkToFit="1"/>
      <protection locked="0"/>
    </xf>
    <xf numFmtId="177" fontId="3" fillId="0" borderId="5" xfId="0" applyNumberFormat="1" applyFont="1" applyFill="1" applyBorder="1" applyAlignment="1" applyProtection="1">
      <alignment horizontal="center" vertical="center" shrinkToFit="1"/>
      <protection locked="0"/>
    </xf>
    <xf numFmtId="177" fontId="3" fillId="0" borderId="3" xfId="0" applyNumberFormat="1" applyFont="1" applyFill="1" applyBorder="1" applyAlignment="1" applyProtection="1">
      <alignment horizontal="center" vertical="center" shrinkToFit="1"/>
      <protection locked="0"/>
    </xf>
    <xf numFmtId="177" fontId="3" fillId="0" borderId="2" xfId="0" applyNumberFormat="1" applyFont="1" applyFill="1" applyBorder="1" applyAlignment="1" applyProtection="1">
      <alignment horizontal="center" vertical="center" shrinkToFit="1"/>
      <protection locked="0"/>
    </xf>
    <xf numFmtId="177" fontId="3" fillId="0" borderId="1" xfId="0" applyNumberFormat="1" applyFont="1" applyFill="1" applyBorder="1" applyAlignment="1" applyProtection="1">
      <alignment horizontal="center" vertical="center" shrinkToFit="1"/>
      <protection locked="0"/>
    </xf>
    <xf numFmtId="0" fontId="7" fillId="0" borderId="40" xfId="0" applyNumberFormat="1" applyFont="1" applyFill="1" applyBorder="1" applyAlignment="1" applyProtection="1">
      <alignment horizontal="center" vertical="center" wrapText="1"/>
    </xf>
    <xf numFmtId="0" fontId="7" fillId="0" borderId="19" xfId="0" applyNumberFormat="1" applyFont="1" applyFill="1" applyBorder="1" applyAlignment="1" applyProtection="1">
      <alignment horizontal="center" vertical="center" wrapText="1"/>
    </xf>
    <xf numFmtId="0" fontId="7" fillId="0" borderId="34"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wrapText="1"/>
    </xf>
    <xf numFmtId="0" fontId="6" fillId="0" borderId="17" xfId="0" applyNumberFormat="1" applyFont="1" applyFill="1" applyBorder="1" applyAlignment="1" applyProtection="1">
      <alignment horizontal="center" vertical="center" wrapText="1"/>
    </xf>
    <xf numFmtId="0" fontId="6" fillId="0" borderId="19"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177" fontId="2" fillId="0" borderId="27" xfId="0" applyNumberFormat="1" applyFont="1" applyFill="1" applyBorder="1" applyAlignment="1" applyProtection="1">
      <alignment horizontal="center" vertical="center" shrinkToFit="1"/>
      <protection locked="0"/>
    </xf>
    <xf numFmtId="177" fontId="2" fillId="0" borderId="21" xfId="0" applyNumberFormat="1" applyFont="1" applyFill="1" applyBorder="1" applyAlignment="1" applyProtection="1">
      <alignment horizontal="center" vertical="center" shrinkToFit="1"/>
      <protection locked="0"/>
    </xf>
    <xf numFmtId="177" fontId="4" fillId="0" borderId="3" xfId="0" applyNumberFormat="1"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9" fillId="6" borderId="2" xfId="0" applyNumberFormat="1" applyFont="1" applyFill="1" applyBorder="1" applyAlignment="1" applyProtection="1">
      <alignment horizontal="left" vertical="center" wrapText="1"/>
    </xf>
    <xf numFmtId="0" fontId="4" fillId="0" borderId="3"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0" fontId="4" fillId="0" borderId="4" xfId="0" applyNumberFormat="1" applyFont="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4" fillId="0" borderId="25"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14" xfId="0" applyNumberFormat="1" applyFont="1" applyFill="1" applyBorder="1" applyAlignment="1" applyProtection="1">
      <alignment horizontal="left" vertical="center" shrinkToFit="1"/>
      <protection locked="0"/>
    </xf>
    <xf numFmtId="0" fontId="2" fillId="0" borderId="13" xfId="0" applyNumberFormat="1" applyFont="1" applyFill="1" applyBorder="1" applyAlignment="1" applyProtection="1">
      <alignment horizontal="left" vertical="center" shrinkToFit="1"/>
      <protection locked="0"/>
    </xf>
    <xf numFmtId="0" fontId="2" fillId="0" borderId="15" xfId="0" applyNumberFormat="1" applyFont="1" applyFill="1" applyBorder="1" applyAlignment="1" applyProtection="1">
      <alignment horizontal="left" vertical="center" shrinkToFit="1"/>
      <protection locked="0"/>
    </xf>
    <xf numFmtId="0" fontId="4" fillId="0" borderId="22" xfId="0" applyNumberFormat="1" applyFont="1" applyFill="1" applyBorder="1" applyAlignment="1" applyProtection="1">
      <alignment horizontal="center" vertical="center" wrapText="1"/>
    </xf>
    <xf numFmtId="0" fontId="2" fillId="0" borderId="25" xfId="0" applyNumberFormat="1" applyFont="1" applyFill="1" applyBorder="1" applyAlignment="1" applyProtection="1">
      <alignment horizontal="left" vertical="center" shrinkToFit="1"/>
      <protection locked="0"/>
    </xf>
    <xf numFmtId="0" fontId="2" fillId="0" borderId="22" xfId="0" applyNumberFormat="1" applyFont="1" applyFill="1" applyBorder="1" applyAlignment="1" applyProtection="1">
      <alignment horizontal="left" vertical="center" shrinkToFit="1"/>
      <protection locked="0"/>
    </xf>
    <xf numFmtId="0" fontId="2" fillId="0" borderId="21" xfId="0" applyNumberFormat="1" applyFont="1" applyFill="1" applyBorder="1" applyAlignment="1" applyProtection="1">
      <alignment horizontal="left" vertical="center" shrinkToFit="1"/>
      <protection locked="0"/>
    </xf>
    <xf numFmtId="0" fontId="5" fillId="0" borderId="46"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80" xfId="0" applyFont="1" applyBorder="1" applyAlignment="1" applyProtection="1">
      <alignment horizontal="center" vertical="center"/>
    </xf>
    <xf numFmtId="177" fontId="4" fillId="0" borderId="10"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3"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center" vertical="center" wrapText="1"/>
    </xf>
    <xf numFmtId="0" fontId="4" fillId="0" borderId="71" xfId="0" applyNumberFormat="1" applyFont="1" applyFill="1" applyBorder="1" applyAlignment="1" applyProtection="1">
      <alignment horizontal="center" vertical="center" wrapText="1"/>
    </xf>
    <xf numFmtId="0" fontId="5" fillId="0" borderId="33" xfId="0" applyNumberFormat="1" applyFont="1" applyFill="1" applyBorder="1" applyAlignment="1" applyProtection="1">
      <alignment horizontal="center" vertical="center" wrapText="1"/>
    </xf>
    <xf numFmtId="0" fontId="5" fillId="0" borderId="41" xfId="0" applyNumberFormat="1" applyFont="1" applyFill="1" applyBorder="1" applyAlignment="1" applyProtection="1">
      <alignment horizontal="center" vertical="center" wrapText="1"/>
    </xf>
    <xf numFmtId="177" fontId="4" fillId="3" borderId="40" xfId="0" applyNumberFormat="1" applyFont="1" applyFill="1" applyBorder="1" applyAlignment="1" applyProtection="1">
      <alignment vertical="center" wrapText="1"/>
    </xf>
    <xf numFmtId="177" fontId="4" fillId="3" borderId="17" xfId="0" applyNumberFormat="1" applyFont="1" applyFill="1" applyBorder="1" applyAlignment="1" applyProtection="1">
      <alignment vertical="center" wrapText="1"/>
    </xf>
    <xf numFmtId="177" fontId="4" fillId="3" borderId="35" xfId="0" applyNumberFormat="1" applyFont="1" applyFill="1" applyBorder="1" applyAlignment="1" applyProtection="1">
      <alignment vertical="center" wrapText="1"/>
    </xf>
    <xf numFmtId="177" fontId="4" fillId="3" borderId="0" xfId="0" applyNumberFormat="1" applyFont="1" applyFill="1" applyBorder="1" applyAlignment="1" applyProtection="1">
      <alignment vertical="center" wrapText="1"/>
    </xf>
    <xf numFmtId="177" fontId="4" fillId="3" borderId="46" xfId="0" applyNumberFormat="1" applyFont="1" applyFill="1" applyBorder="1" applyAlignment="1" applyProtection="1">
      <alignment vertical="center" wrapText="1"/>
    </xf>
    <xf numFmtId="177" fontId="4" fillId="3" borderId="2" xfId="0" applyNumberFormat="1" applyFont="1" applyFill="1" applyBorder="1" applyAlignment="1" applyProtection="1">
      <alignment vertical="center" wrapText="1"/>
    </xf>
    <xf numFmtId="177" fontId="2" fillId="0" borderId="8" xfId="0" applyNumberFormat="1" applyFont="1" applyFill="1" applyBorder="1" applyAlignment="1" applyProtection="1">
      <alignment horizontal="center" vertical="center" wrapText="1"/>
    </xf>
    <xf numFmtId="177" fontId="2" fillId="0" borderId="5" xfId="0" applyNumberFormat="1" applyFont="1" applyFill="1" applyBorder="1" applyAlignment="1" applyProtection="1">
      <alignment horizontal="center" vertical="center" wrapText="1"/>
    </xf>
    <xf numFmtId="177" fontId="2" fillId="0" borderId="12" xfId="0" applyNumberFormat="1" applyFont="1" applyFill="1" applyBorder="1" applyAlignment="1" applyProtection="1">
      <alignment horizontal="center" vertical="center" wrapText="1"/>
    </xf>
    <xf numFmtId="177" fontId="2" fillId="3" borderId="17" xfId="0" applyNumberFormat="1" applyFont="1" applyFill="1" applyBorder="1" applyAlignment="1" applyProtection="1">
      <alignment horizontal="center" vertical="center" shrinkToFit="1"/>
    </xf>
    <xf numFmtId="177" fontId="2" fillId="3" borderId="16" xfId="0" applyNumberFormat="1" applyFont="1" applyFill="1" applyBorder="1" applyAlignment="1" applyProtection="1">
      <alignment horizontal="center" vertical="center" shrinkToFit="1"/>
    </xf>
    <xf numFmtId="177" fontId="2" fillId="3" borderId="0" xfId="0" applyNumberFormat="1" applyFont="1" applyFill="1" applyBorder="1" applyAlignment="1" applyProtection="1">
      <alignment horizontal="center" vertical="center" shrinkToFit="1"/>
    </xf>
    <xf numFmtId="177" fontId="2" fillId="3" borderId="5" xfId="0" applyNumberFormat="1" applyFont="1" applyFill="1" applyBorder="1" applyAlignment="1" applyProtection="1">
      <alignment horizontal="center" vertical="center" shrinkToFit="1"/>
    </xf>
    <xf numFmtId="177" fontId="2" fillId="3" borderId="2" xfId="0" applyNumberFormat="1" applyFont="1" applyFill="1" applyBorder="1" applyAlignment="1" applyProtection="1">
      <alignment horizontal="center" vertical="center" shrinkToFit="1"/>
    </xf>
    <xf numFmtId="177" fontId="2" fillId="3" borderId="1"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2" xfId="0" applyNumberFormat="1" applyFont="1" applyFill="1" applyBorder="1" applyAlignment="1" applyProtection="1">
      <alignment horizontal="center" vertical="center" shrinkToFit="1"/>
    </xf>
    <xf numFmtId="177" fontId="4" fillId="0" borderId="14"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2" fillId="3" borderId="17" xfId="0" applyNumberFormat="1" applyFont="1" applyFill="1" applyBorder="1" applyAlignment="1" applyProtection="1">
      <alignment horizontal="right" vertical="center" shrinkToFit="1"/>
    </xf>
    <xf numFmtId="177" fontId="2" fillId="3" borderId="0" xfId="0" applyNumberFormat="1" applyFont="1" applyFill="1" applyBorder="1" applyAlignment="1" applyProtection="1">
      <alignment horizontal="right" vertical="center" shrinkToFit="1"/>
    </xf>
    <xf numFmtId="177" fontId="2" fillId="3" borderId="2" xfId="0" applyNumberFormat="1" applyFont="1" applyFill="1" applyBorder="1" applyAlignment="1" applyProtection="1">
      <alignment horizontal="right" vertical="center" shrinkToFit="1"/>
    </xf>
    <xf numFmtId="0" fontId="2" fillId="0" borderId="34"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5"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center"/>
    </xf>
    <xf numFmtId="177" fontId="4" fillId="0" borderId="4" xfId="0" applyNumberFormat="1" applyFont="1" applyFill="1" applyBorder="1" applyAlignment="1" applyProtection="1">
      <alignment horizontal="center" vertical="center" shrinkToFit="1"/>
      <protection locked="0"/>
    </xf>
    <xf numFmtId="0" fontId="2" fillId="0" borderId="25" xfId="0" applyNumberFormat="1" applyFont="1" applyFill="1" applyBorder="1" applyAlignment="1" applyProtection="1">
      <alignment horizontal="center" vertical="center" shrinkToFit="1"/>
      <protection locked="0"/>
    </xf>
    <xf numFmtId="0" fontId="2" fillId="0" borderId="22" xfId="0" applyNumberFormat="1" applyFont="1" applyFill="1" applyBorder="1" applyAlignment="1" applyProtection="1">
      <alignment horizontal="center" vertical="center" shrinkToFit="1"/>
      <protection locked="0"/>
    </xf>
    <xf numFmtId="0" fontId="2" fillId="0" borderId="3" xfId="0" applyNumberFormat="1" applyFont="1" applyFill="1" applyBorder="1" applyAlignment="1" applyProtection="1">
      <alignment horizontal="center" vertical="center" shrinkToFit="1"/>
      <protection locked="0"/>
    </xf>
    <xf numFmtId="0" fontId="2" fillId="0" borderId="2" xfId="0" applyNumberFormat="1" applyFont="1" applyFill="1" applyBorder="1" applyAlignment="1" applyProtection="1">
      <alignment horizontal="center" vertical="center" shrinkToFit="1"/>
      <protection locked="0"/>
    </xf>
    <xf numFmtId="0" fontId="2" fillId="0" borderId="4"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2" fillId="0" borderId="9" xfId="0" applyNumberFormat="1" applyFont="1" applyFill="1" applyBorder="1" applyAlignment="1" applyProtection="1">
      <alignment horizontal="right" vertical="center" shrinkToFit="1"/>
    </xf>
    <xf numFmtId="177" fontId="2" fillId="0" borderId="0" xfId="0" applyNumberFormat="1" applyFont="1" applyFill="1" applyBorder="1" applyAlignment="1" applyProtection="1">
      <alignment horizontal="right" vertical="center" shrinkToFit="1"/>
    </xf>
    <xf numFmtId="177" fontId="2" fillId="0" borderId="13" xfId="0" applyNumberFormat="1" applyFont="1" applyFill="1" applyBorder="1" applyAlignment="1" applyProtection="1">
      <alignment horizontal="right" vertical="center" shrinkToFit="1"/>
    </xf>
    <xf numFmtId="49" fontId="3" fillId="0" borderId="0"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pplyProtection="1">
      <alignment horizontal="left" vertical="center" shrinkToFit="1"/>
      <protection locked="0"/>
    </xf>
    <xf numFmtId="49" fontId="3" fillId="0" borderId="13" xfId="0" applyNumberFormat="1" applyFont="1" applyFill="1" applyBorder="1" applyAlignment="1" applyProtection="1">
      <alignment horizontal="left" vertical="center" shrinkToFit="1"/>
      <protection locked="0"/>
    </xf>
    <xf numFmtId="49" fontId="3" fillId="0" borderId="12" xfId="0" applyNumberFormat="1" applyFont="1" applyFill="1" applyBorder="1" applyAlignment="1" applyProtection="1">
      <alignment horizontal="left" vertical="center" shrinkToFit="1"/>
      <protection locked="0"/>
    </xf>
    <xf numFmtId="0" fontId="2" fillId="0" borderId="3"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8" fillId="3" borderId="9" xfId="0" applyNumberFormat="1" applyFont="1" applyFill="1" applyBorder="1" applyAlignment="1" applyProtection="1">
      <alignment horizontal="left" wrapText="1"/>
    </xf>
    <xf numFmtId="0" fontId="8" fillId="3" borderId="0" xfId="0" applyNumberFormat="1" applyFont="1" applyFill="1" applyBorder="1" applyAlignment="1" applyProtection="1">
      <alignment horizontal="left" wrapText="1"/>
    </xf>
    <xf numFmtId="0" fontId="8" fillId="3" borderId="13" xfId="0" applyNumberFormat="1" applyFont="1" applyFill="1" applyBorder="1" applyAlignment="1" applyProtection="1">
      <alignment horizontal="left" wrapText="1"/>
    </xf>
    <xf numFmtId="0" fontId="8" fillId="3" borderId="2" xfId="0" applyNumberFormat="1" applyFont="1" applyFill="1" applyBorder="1" applyAlignment="1" applyProtection="1">
      <alignment horizontal="left" wrapText="1"/>
    </xf>
    <xf numFmtId="177" fontId="3" fillId="0" borderId="14" xfId="0" applyNumberFormat="1" applyFont="1" applyFill="1" applyBorder="1" applyAlignment="1" applyProtection="1">
      <alignment horizontal="center" vertical="center" shrinkToFit="1"/>
      <protection locked="0"/>
    </xf>
    <xf numFmtId="177" fontId="3" fillId="0" borderId="13" xfId="0" applyNumberFormat="1" applyFont="1" applyFill="1" applyBorder="1" applyAlignment="1" applyProtection="1">
      <alignment horizontal="center" vertical="center" shrinkToFit="1"/>
      <protection locked="0"/>
    </xf>
    <xf numFmtId="177" fontId="3" fillId="0" borderId="12" xfId="0" applyNumberFormat="1" applyFont="1" applyFill="1" applyBorder="1" applyAlignment="1" applyProtection="1">
      <alignment horizontal="center" vertical="center" shrinkToFit="1"/>
      <protection locked="0"/>
    </xf>
    <xf numFmtId="0" fontId="2" fillId="0" borderId="25" xfId="0" applyNumberFormat="1" applyFont="1" applyBorder="1" applyAlignment="1" applyProtection="1">
      <alignment horizontal="left" vertical="center" wrapText="1"/>
      <protection locked="0"/>
    </xf>
    <xf numFmtId="0" fontId="2" fillId="0" borderId="24" xfId="0" applyNumberFormat="1" applyFont="1" applyBorder="1" applyAlignment="1" applyProtection="1">
      <alignment horizontal="left" vertical="center" wrapText="1"/>
      <protection locked="0"/>
    </xf>
    <xf numFmtId="177" fontId="4" fillId="0" borderId="10" xfId="0" applyNumberFormat="1" applyFont="1" applyBorder="1" applyAlignment="1" applyProtection="1">
      <alignment horizontal="center" vertical="center" shrinkToFit="1"/>
      <protection locked="0"/>
    </xf>
    <xf numFmtId="177" fontId="4" fillId="0" borderId="9"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177" fontId="4" fillId="0" borderId="13" xfId="0" applyNumberFormat="1" applyFont="1" applyBorder="1" applyAlignment="1" applyProtection="1">
      <alignment horizontal="center" vertical="center" shrinkToFit="1"/>
      <protection locked="0"/>
    </xf>
    <xf numFmtId="0" fontId="8" fillId="0" borderId="9" xfId="0" applyNumberFormat="1" applyFont="1" applyBorder="1" applyAlignment="1" applyProtection="1">
      <alignment horizontal="center"/>
    </xf>
    <xf numFmtId="0" fontId="8" fillId="0" borderId="0" xfId="0" applyNumberFormat="1" applyFont="1" applyBorder="1" applyAlignment="1" applyProtection="1">
      <alignment horizontal="center"/>
    </xf>
    <xf numFmtId="0" fontId="8" fillId="0" borderId="13" xfId="0" applyNumberFormat="1" applyFont="1" applyBorder="1" applyAlignment="1" applyProtection="1">
      <alignment horizontal="center"/>
    </xf>
    <xf numFmtId="177" fontId="4" fillId="0" borderId="11"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15" xfId="0" applyNumberFormat="1" applyFont="1" applyBorder="1" applyAlignment="1" applyProtection="1">
      <alignment horizontal="center" vertical="center" shrinkToFit="1"/>
      <protection locked="0"/>
    </xf>
    <xf numFmtId="177" fontId="2" fillId="0" borderId="10" xfId="0" applyNumberFormat="1" applyFont="1" applyBorder="1" applyAlignment="1" applyProtection="1">
      <alignment horizontal="center" vertical="center" shrinkToFit="1"/>
      <protection locked="0"/>
    </xf>
    <xf numFmtId="177" fontId="2" fillId="0" borderId="9" xfId="0" applyNumberFormat="1" applyFont="1" applyBorder="1" applyAlignment="1" applyProtection="1">
      <alignment horizontal="center" vertical="center" shrinkToFit="1"/>
      <protection locked="0"/>
    </xf>
    <xf numFmtId="177" fontId="2" fillId="0" borderId="11" xfId="0" applyNumberFormat="1" applyFont="1" applyBorder="1" applyAlignment="1" applyProtection="1">
      <alignment horizontal="center" vertical="center" shrinkToFit="1"/>
      <protection locked="0"/>
    </xf>
    <xf numFmtId="177" fontId="2" fillId="0" borderId="6" xfId="0" applyNumberFormat="1" applyFont="1" applyBorder="1" applyAlignment="1" applyProtection="1">
      <alignment horizontal="center" vertical="center" shrinkToFit="1"/>
      <protection locked="0"/>
    </xf>
    <xf numFmtId="177" fontId="2" fillId="0" borderId="0" xfId="0" applyNumberFormat="1" applyFont="1" applyBorder="1" applyAlignment="1" applyProtection="1">
      <alignment horizontal="center" vertical="center" shrinkToFit="1"/>
      <protection locked="0"/>
    </xf>
    <xf numFmtId="177" fontId="2" fillId="0" borderId="7" xfId="0" applyNumberFormat="1" applyFont="1" applyBorder="1" applyAlignment="1" applyProtection="1">
      <alignment horizontal="center" vertical="center" shrinkToFit="1"/>
      <protection locked="0"/>
    </xf>
    <xf numFmtId="177" fontId="2" fillId="0" borderId="14" xfId="0" applyNumberFormat="1" applyFont="1" applyBorder="1" applyAlignment="1" applyProtection="1">
      <alignment horizontal="center" vertical="center" shrinkToFit="1"/>
      <protection locked="0"/>
    </xf>
    <xf numFmtId="177" fontId="2" fillId="0" borderId="13" xfId="0" applyNumberFormat="1" applyFont="1" applyBorder="1" applyAlignment="1" applyProtection="1">
      <alignment horizontal="center" vertical="center" shrinkToFit="1"/>
      <protection locked="0"/>
    </xf>
    <xf numFmtId="177" fontId="2" fillId="0" borderId="15" xfId="0" applyNumberFormat="1" applyFont="1" applyBorder="1" applyAlignment="1" applyProtection="1">
      <alignment horizontal="center" vertical="center" shrinkToFit="1"/>
      <protection locked="0"/>
    </xf>
    <xf numFmtId="177" fontId="2" fillId="0" borderId="24"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wrapText="1"/>
      <protection locked="0"/>
    </xf>
    <xf numFmtId="0" fontId="2" fillId="0" borderId="24" xfId="0" applyNumberFormat="1" applyFont="1" applyBorder="1" applyAlignment="1" applyProtection="1">
      <alignment horizontal="center" vertical="center" wrapText="1"/>
      <protection locked="0"/>
    </xf>
    <xf numFmtId="177" fontId="14" fillId="0" borderId="10" xfId="0" applyNumberFormat="1" applyFont="1" applyBorder="1" applyAlignment="1" applyProtection="1">
      <alignment horizontal="center" vertical="center" wrapText="1"/>
      <protection locked="0"/>
    </xf>
    <xf numFmtId="177" fontId="14" fillId="0" borderId="9" xfId="0" applyNumberFormat="1" applyFont="1" applyBorder="1" applyAlignment="1" applyProtection="1">
      <alignment horizontal="center" vertical="center" wrapText="1"/>
      <protection locked="0"/>
    </xf>
    <xf numFmtId="177" fontId="14" fillId="0" borderId="6" xfId="0" applyNumberFormat="1" applyFont="1" applyBorder="1" applyAlignment="1" applyProtection="1">
      <alignment horizontal="center" vertical="center" wrapText="1"/>
      <protection locked="0"/>
    </xf>
    <xf numFmtId="177" fontId="14" fillId="0" borderId="0" xfId="0" applyNumberFormat="1" applyFont="1" applyBorder="1" applyAlignment="1" applyProtection="1">
      <alignment horizontal="center" vertical="center" wrapText="1"/>
      <protection locked="0"/>
    </xf>
    <xf numFmtId="177" fontId="14" fillId="0" borderId="14" xfId="0" applyNumberFormat="1" applyFont="1" applyBorder="1" applyAlignment="1" applyProtection="1">
      <alignment horizontal="center" vertical="center" wrapText="1"/>
      <protection locked="0"/>
    </xf>
    <xf numFmtId="177" fontId="14" fillId="0" borderId="13" xfId="0" applyNumberFormat="1" applyFont="1" applyBorder="1" applyAlignment="1" applyProtection="1">
      <alignment horizontal="center" vertical="center" wrapText="1"/>
      <protection locked="0"/>
    </xf>
    <xf numFmtId="177" fontId="2" fillId="0" borderId="30" xfId="0" applyNumberFormat="1" applyFont="1" applyBorder="1" applyAlignment="1" applyProtection="1">
      <alignment horizontal="center" vertical="center" shrinkToFit="1"/>
      <protection locked="0"/>
    </xf>
    <xf numFmtId="0" fontId="2" fillId="0" borderId="30" xfId="0" applyNumberFormat="1" applyFont="1" applyBorder="1" applyAlignment="1" applyProtection="1">
      <alignment horizontal="center" vertical="center" wrapText="1"/>
      <protection locked="0"/>
    </xf>
    <xf numFmtId="0" fontId="2" fillId="0" borderId="27" xfId="0" applyNumberFormat="1" applyFont="1" applyBorder="1" applyAlignment="1" applyProtection="1">
      <alignment horizontal="center" vertical="center" wrapText="1"/>
      <protection locked="0"/>
    </xf>
    <xf numFmtId="0" fontId="2" fillId="0" borderId="21" xfId="0" applyNumberFormat="1" applyFont="1" applyBorder="1" applyAlignment="1" applyProtection="1">
      <alignment horizontal="center" vertical="center" wrapText="1"/>
      <protection locked="0"/>
    </xf>
    <xf numFmtId="0" fontId="6" fillId="0" borderId="9" xfId="0" applyNumberFormat="1" applyFont="1" applyBorder="1" applyAlignment="1" applyProtection="1">
      <alignment horizontal="center" wrapText="1"/>
    </xf>
    <xf numFmtId="0" fontId="6" fillId="0" borderId="11" xfId="0" applyNumberFormat="1" applyFont="1" applyBorder="1" applyAlignment="1" applyProtection="1">
      <alignment horizontal="center" wrapText="1"/>
    </xf>
    <xf numFmtId="0" fontId="6" fillId="0" borderId="0" xfId="0" applyNumberFormat="1" applyFont="1" applyBorder="1" applyAlignment="1" applyProtection="1">
      <alignment horizontal="center" wrapText="1"/>
    </xf>
    <xf numFmtId="0" fontId="6" fillId="0" borderId="7" xfId="0" applyNumberFormat="1" applyFont="1" applyBorder="1" applyAlignment="1" applyProtection="1">
      <alignment horizontal="center" wrapText="1"/>
    </xf>
    <xf numFmtId="0" fontId="6" fillId="0" borderId="13" xfId="0" applyNumberFormat="1" applyFont="1" applyBorder="1" applyAlignment="1" applyProtection="1">
      <alignment horizontal="center" wrapText="1"/>
    </xf>
    <xf numFmtId="0" fontId="6" fillId="0" borderId="15" xfId="0" applyNumberFormat="1" applyFont="1" applyBorder="1" applyAlignment="1" applyProtection="1">
      <alignment horizontal="center" wrapText="1"/>
    </xf>
    <xf numFmtId="177" fontId="4" fillId="0" borderId="10" xfId="0" applyNumberFormat="1" applyFont="1" applyBorder="1" applyAlignment="1" applyProtection="1">
      <alignment horizontal="center" vertical="center" wrapText="1"/>
      <protection locked="0"/>
    </xf>
    <xf numFmtId="177" fontId="4" fillId="0" borderId="9"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177" fontId="4" fillId="0" borderId="14" xfId="0" applyNumberFormat="1" applyFont="1" applyBorder="1" applyAlignment="1" applyProtection="1">
      <alignment horizontal="center" vertical="center" wrapText="1"/>
      <protection locked="0"/>
    </xf>
    <xf numFmtId="177" fontId="4" fillId="0" borderId="13" xfId="0" applyNumberFormat="1"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15" fillId="0" borderId="2" xfId="0" applyFont="1" applyBorder="1" applyAlignment="1" applyProtection="1">
      <alignment horizontal="center" vertical="center"/>
    </xf>
    <xf numFmtId="0" fontId="16" fillId="0" borderId="0" xfId="0" applyNumberFormat="1" applyFont="1" applyAlignment="1" applyProtection="1">
      <alignment horizontal="center" vertical="center" shrinkToFit="1"/>
      <protection locked="0"/>
    </xf>
    <xf numFmtId="0" fontId="16" fillId="0" borderId="2" xfId="0" applyNumberFormat="1"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xf>
    <xf numFmtId="0" fontId="15" fillId="0" borderId="2" xfId="0" applyFont="1" applyBorder="1" applyAlignment="1" applyProtection="1">
      <alignment horizontal="center" vertical="center" shrinkToFit="1"/>
    </xf>
    <xf numFmtId="0" fontId="16" fillId="0" borderId="0" xfId="0" applyFont="1" applyAlignment="1" applyProtection="1">
      <alignment horizontal="center" vertical="center" shrinkToFit="1"/>
    </xf>
    <xf numFmtId="0" fontId="16" fillId="0" borderId="2" xfId="0" applyFont="1" applyBorder="1" applyAlignment="1" applyProtection="1">
      <alignment horizontal="center" vertical="center" shrinkToFit="1"/>
    </xf>
    <xf numFmtId="0" fontId="2" fillId="0" borderId="23" xfId="0" applyNumberFormat="1" applyFont="1" applyBorder="1" applyAlignment="1" applyProtection="1">
      <alignment horizontal="center" vertical="center" wrapText="1"/>
      <protection locked="0"/>
    </xf>
    <xf numFmtId="0" fontId="2" fillId="0" borderId="29" xfId="0" applyNumberFormat="1" applyFont="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xf>
    <xf numFmtId="177" fontId="2" fillId="3" borderId="37" xfId="0" applyNumberFormat="1" applyFont="1" applyFill="1" applyBorder="1" applyAlignment="1" applyProtection="1">
      <alignment horizontal="center" vertical="center" shrinkToFit="1"/>
    </xf>
    <xf numFmtId="177" fontId="2" fillId="3" borderId="36" xfId="0" applyNumberFormat="1" applyFont="1" applyFill="1" applyBorder="1" applyAlignment="1" applyProtection="1">
      <alignment horizontal="center" vertical="center" shrinkToFit="1"/>
    </xf>
    <xf numFmtId="177" fontId="2" fillId="3" borderId="15" xfId="0" applyNumberFormat="1" applyFont="1" applyFill="1" applyBorder="1" applyAlignment="1" applyProtection="1">
      <alignment horizontal="center" vertical="center" shrinkToFit="1"/>
    </xf>
    <xf numFmtId="177" fontId="2" fillId="3" borderId="27" xfId="0" applyNumberFormat="1" applyFont="1" applyFill="1" applyBorder="1" applyAlignment="1" applyProtection="1">
      <alignment horizontal="center" vertical="center" shrinkToFit="1"/>
    </xf>
    <xf numFmtId="177" fontId="2" fillId="3" borderId="26" xfId="0" applyNumberFormat="1" applyFont="1" applyFill="1" applyBorder="1" applyAlignment="1" applyProtection="1">
      <alignment horizontal="center" vertical="center" shrinkToFit="1"/>
    </xf>
    <xf numFmtId="177" fontId="2" fillId="3" borderId="32" xfId="0" applyNumberFormat="1" applyFont="1" applyFill="1" applyBorder="1" applyAlignment="1" applyProtection="1">
      <alignment horizontal="center" vertical="center" shrinkToFit="1"/>
    </xf>
    <xf numFmtId="177" fontId="2" fillId="3" borderId="24" xfId="0" applyNumberFormat="1" applyFont="1" applyFill="1" applyBorder="1" applyAlignment="1" applyProtection="1">
      <alignment horizontal="center" vertical="center" shrinkToFit="1"/>
    </xf>
    <xf numFmtId="177" fontId="2" fillId="3" borderId="23" xfId="0" applyNumberFormat="1" applyFont="1" applyFill="1" applyBorder="1" applyAlignment="1" applyProtection="1">
      <alignment horizontal="center" vertical="center" shrinkToFit="1"/>
    </xf>
    <xf numFmtId="177" fontId="2" fillId="3" borderId="71" xfId="0" applyNumberFormat="1" applyFont="1" applyFill="1" applyBorder="1" applyAlignment="1" applyProtection="1">
      <alignment horizontal="center" vertical="center" shrinkToFit="1"/>
    </xf>
    <xf numFmtId="177" fontId="2" fillId="3" borderId="21" xfId="0" applyNumberFormat="1" applyFont="1" applyFill="1" applyBorder="1" applyAlignment="1" applyProtection="1">
      <alignment horizontal="center" vertical="center" shrinkToFit="1"/>
    </xf>
    <xf numFmtId="177" fontId="2" fillId="3" borderId="20" xfId="0" applyNumberFormat="1" applyFont="1" applyFill="1" applyBorder="1" applyAlignment="1" applyProtection="1">
      <alignment horizontal="center" vertical="center" shrinkToFit="1"/>
    </xf>
    <xf numFmtId="177" fontId="2" fillId="0" borderId="29" xfId="0" applyNumberFormat="1" applyFont="1" applyFill="1" applyBorder="1" applyAlignment="1" applyProtection="1">
      <alignment horizontal="center" vertical="center" shrinkToFit="1"/>
      <protection locked="0"/>
    </xf>
    <xf numFmtId="177" fontId="2" fillId="0" borderId="24" xfId="0" applyNumberFormat="1" applyFont="1" applyBorder="1" applyAlignment="1" applyProtection="1">
      <alignment horizontal="center" vertical="center" shrinkToFit="1"/>
    </xf>
    <xf numFmtId="177" fontId="2" fillId="0" borderId="30" xfId="0" applyNumberFormat="1" applyFont="1" applyBorder="1" applyAlignment="1" applyProtection="1">
      <alignment horizontal="center" vertical="center" shrinkToFit="1"/>
    </xf>
    <xf numFmtId="0" fontId="5" fillId="0" borderId="75" xfId="0" applyNumberFormat="1" applyFont="1" applyFill="1" applyBorder="1" applyAlignment="1" applyProtection="1">
      <alignment horizontal="center" vertical="center" wrapText="1"/>
    </xf>
    <xf numFmtId="0" fontId="5" fillId="0" borderId="73" xfId="0" applyNumberFormat="1" applyFont="1" applyFill="1" applyBorder="1" applyAlignment="1" applyProtection="1">
      <alignment horizontal="center" vertical="center" wrapText="1"/>
    </xf>
    <xf numFmtId="0" fontId="4" fillId="0" borderId="37" xfId="0" applyNumberFormat="1" applyFont="1" applyFill="1" applyBorder="1" applyAlignment="1" applyProtection="1">
      <alignment horizontal="center" vertical="center" wrapText="1"/>
    </xf>
    <xf numFmtId="49" fontId="2" fillId="3" borderId="14" xfId="0" applyNumberFormat="1" applyFont="1" applyFill="1" applyBorder="1" applyAlignment="1" applyProtection="1">
      <alignment horizontal="center" vertical="center"/>
    </xf>
    <xf numFmtId="49" fontId="2" fillId="3" borderId="13" xfId="0" applyNumberFormat="1" applyFont="1" applyFill="1" applyBorder="1" applyAlignment="1" applyProtection="1">
      <alignment horizontal="center" vertical="center"/>
    </xf>
    <xf numFmtId="49" fontId="7" fillId="3" borderId="9" xfId="0" applyNumberFormat="1" applyFont="1" applyFill="1" applyBorder="1" applyAlignment="1" applyProtection="1">
      <alignment horizontal="center" vertical="center"/>
    </xf>
    <xf numFmtId="49" fontId="7" fillId="3" borderId="8" xfId="0" applyNumberFormat="1" applyFont="1" applyFill="1" applyBorder="1" applyAlignment="1" applyProtection="1">
      <alignment horizontal="center" vertical="center"/>
    </xf>
    <xf numFmtId="49" fontId="7" fillId="3" borderId="0"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1" xfId="0" applyNumberFormat="1" applyFont="1" applyFill="1" applyBorder="1" applyAlignment="1" applyProtection="1">
      <alignment horizontal="center" vertical="center"/>
    </xf>
    <xf numFmtId="177" fontId="3" fillId="0" borderId="8" xfId="0" applyNumberFormat="1" applyFont="1" applyBorder="1" applyAlignment="1" applyProtection="1">
      <alignment horizontal="center" vertical="center" shrinkToFit="1"/>
    </xf>
    <xf numFmtId="177" fontId="3" fillId="0" borderId="5" xfId="0" applyNumberFormat="1" applyFont="1" applyBorder="1" applyAlignment="1" applyProtection="1">
      <alignment horizontal="center" vertical="center" shrinkToFit="1"/>
    </xf>
    <xf numFmtId="177" fontId="3" fillId="0" borderId="1" xfId="0" applyNumberFormat="1" applyFont="1" applyBorder="1" applyAlignment="1" applyProtection="1">
      <alignment horizontal="center" vertical="center" shrinkToFit="1"/>
    </xf>
    <xf numFmtId="177" fontId="5" fillId="3" borderId="42" xfId="0" applyNumberFormat="1" applyFont="1" applyFill="1" applyBorder="1" applyAlignment="1" applyProtection="1">
      <alignment horizontal="left" vertical="center" shrinkToFit="1"/>
    </xf>
    <xf numFmtId="177" fontId="5" fillId="3" borderId="39" xfId="0" applyNumberFormat="1" applyFont="1" applyFill="1" applyBorder="1" applyAlignment="1" applyProtection="1">
      <alignment horizontal="left" vertical="center" shrinkToFit="1"/>
    </xf>
    <xf numFmtId="177" fontId="5" fillId="3" borderId="28" xfId="0" applyNumberFormat="1" applyFont="1" applyFill="1" applyBorder="1" applyAlignment="1" applyProtection="1">
      <alignment horizontal="left" vertical="center" shrinkToFit="1"/>
    </xf>
    <xf numFmtId="177" fontId="5" fillId="3" borderId="14" xfId="0" applyNumberFormat="1" applyFont="1" applyFill="1" applyBorder="1" applyAlignment="1" applyProtection="1">
      <alignment horizontal="left" vertical="center" shrinkToFit="1"/>
    </xf>
    <xf numFmtId="177" fontId="5" fillId="3" borderId="25" xfId="0" applyNumberFormat="1" applyFont="1" applyFill="1" applyBorder="1" applyAlignment="1" applyProtection="1">
      <alignment horizontal="left" vertical="center" shrinkToFit="1"/>
    </xf>
    <xf numFmtId="177" fontId="5" fillId="3" borderId="33" xfId="0" applyNumberFormat="1" applyFont="1" applyFill="1" applyBorder="1" applyAlignment="1" applyProtection="1">
      <alignment horizontal="left" vertical="center" shrinkToFit="1"/>
    </xf>
    <xf numFmtId="177" fontId="5" fillId="3" borderId="22" xfId="0" applyNumberFormat="1" applyFont="1" applyFill="1" applyBorder="1" applyAlignment="1" applyProtection="1">
      <alignment horizontal="left" vertical="center" shrinkToFit="1"/>
    </xf>
    <xf numFmtId="177" fontId="5" fillId="3" borderId="41" xfId="0" applyNumberFormat="1" applyFont="1" applyFill="1" applyBorder="1" applyAlignment="1" applyProtection="1">
      <alignment horizontal="left" vertical="center" shrinkToFit="1"/>
    </xf>
    <xf numFmtId="0" fontId="4" fillId="0" borderId="36"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177" fontId="3" fillId="0" borderId="62" xfId="0" applyNumberFormat="1" applyFont="1" applyBorder="1" applyAlignment="1" applyProtection="1">
      <alignment horizontal="center" vertical="center" shrinkToFit="1"/>
    </xf>
    <xf numFmtId="177" fontId="3" fillId="0" borderId="76" xfId="0" applyNumberFormat="1" applyFont="1" applyBorder="1" applyAlignment="1" applyProtection="1">
      <alignment horizontal="center" vertical="center" shrinkToFit="1"/>
    </xf>
    <xf numFmtId="177" fontId="3" fillId="0" borderId="55" xfId="0" applyNumberFormat="1" applyFont="1" applyBorder="1" applyAlignment="1" applyProtection="1">
      <alignment horizontal="center" vertical="center" shrinkToFit="1"/>
    </xf>
    <xf numFmtId="177" fontId="3" fillId="0" borderId="77" xfId="0" applyNumberFormat="1" applyFont="1" applyBorder="1" applyAlignment="1" applyProtection="1">
      <alignment horizontal="center" vertical="center" shrinkToFit="1"/>
    </xf>
    <xf numFmtId="177" fontId="25" fillId="6" borderId="63" xfId="0" applyNumberFormat="1" applyFont="1" applyFill="1" applyBorder="1" applyAlignment="1" applyProtection="1">
      <alignment horizontal="right" vertical="center" shrinkToFit="1"/>
      <protection locked="0"/>
    </xf>
    <xf numFmtId="177" fontId="25" fillId="6" borderId="62" xfId="0" applyNumberFormat="1" applyFont="1" applyFill="1" applyBorder="1" applyAlignment="1" applyProtection="1">
      <alignment horizontal="right" vertical="center" shrinkToFit="1"/>
      <protection locked="0"/>
    </xf>
    <xf numFmtId="177" fontId="25" fillId="6" borderId="6" xfId="0" applyNumberFormat="1" applyFont="1" applyFill="1" applyBorder="1" applyAlignment="1" applyProtection="1">
      <alignment horizontal="right" vertical="center" shrinkToFit="1"/>
      <protection locked="0"/>
    </xf>
    <xf numFmtId="177" fontId="25" fillId="6" borderId="0" xfId="0" applyNumberFormat="1" applyFont="1" applyFill="1" applyBorder="1" applyAlignment="1" applyProtection="1">
      <alignment horizontal="right" vertical="center" shrinkToFit="1"/>
      <protection locked="0"/>
    </xf>
    <xf numFmtId="177" fontId="25" fillId="6" borderId="56" xfId="0" applyNumberFormat="1" applyFont="1" applyFill="1" applyBorder="1" applyAlignment="1" applyProtection="1">
      <alignment horizontal="right" vertical="center" shrinkToFit="1"/>
      <protection locked="0"/>
    </xf>
    <xf numFmtId="177" fontId="25" fillId="6" borderId="55" xfId="0" applyNumberFormat="1" applyFont="1" applyFill="1" applyBorder="1" applyAlignment="1" applyProtection="1">
      <alignment horizontal="right" vertical="center" shrinkToFit="1"/>
      <protection locked="0"/>
    </xf>
    <xf numFmtId="177" fontId="25" fillId="6" borderId="62" xfId="0" applyNumberFormat="1" applyFont="1" applyFill="1" applyBorder="1" applyAlignment="1" applyProtection="1">
      <alignment horizontal="center" vertical="center" shrinkToFit="1"/>
    </xf>
    <xf numFmtId="177" fontId="25" fillId="6" borderId="61" xfId="0" applyNumberFormat="1" applyFont="1" applyFill="1" applyBorder="1" applyAlignment="1" applyProtection="1">
      <alignment horizontal="center" vertical="center" shrinkToFit="1"/>
    </xf>
    <xf numFmtId="177" fontId="25" fillId="6" borderId="0" xfId="0" applyNumberFormat="1" applyFont="1" applyFill="1" applyBorder="1" applyAlignment="1" applyProtection="1">
      <alignment horizontal="center" vertical="center" shrinkToFit="1"/>
    </xf>
    <xf numFmtId="177" fontId="25" fillId="6" borderId="59" xfId="0" applyNumberFormat="1" applyFont="1" applyFill="1" applyBorder="1" applyAlignment="1" applyProtection="1">
      <alignment horizontal="center" vertical="center" shrinkToFit="1"/>
    </xf>
    <xf numFmtId="177" fontId="25" fillId="6" borderId="55" xfId="0" applyNumberFormat="1" applyFont="1" applyFill="1" applyBorder="1" applyAlignment="1" applyProtection="1">
      <alignment horizontal="center" vertical="center" shrinkToFit="1"/>
    </xf>
    <xf numFmtId="177" fontId="25" fillId="6" borderId="54" xfId="0" applyNumberFormat="1" applyFont="1" applyFill="1" applyBorder="1" applyAlignment="1" applyProtection="1">
      <alignment horizontal="center" vertical="center" shrinkToFit="1"/>
    </xf>
    <xf numFmtId="179" fontId="25" fillId="6" borderId="63" xfId="0" applyNumberFormat="1" applyFont="1" applyFill="1" applyBorder="1" applyAlignment="1" applyProtection="1">
      <alignment horizontal="right" vertical="center" shrinkToFit="1"/>
    </xf>
    <xf numFmtId="179" fontId="25" fillId="6" borderId="62" xfId="0" applyNumberFormat="1" applyFont="1" applyFill="1" applyBorder="1" applyAlignment="1" applyProtection="1">
      <alignment horizontal="right" vertical="center" shrinkToFit="1"/>
    </xf>
    <xf numFmtId="179" fontId="25" fillId="6" borderId="6" xfId="0" applyNumberFormat="1" applyFont="1" applyFill="1" applyBorder="1" applyAlignment="1" applyProtection="1">
      <alignment horizontal="right" vertical="center" shrinkToFit="1"/>
    </xf>
    <xf numFmtId="179" fontId="25" fillId="6" borderId="0" xfId="0" applyNumberFormat="1" applyFont="1" applyFill="1" applyBorder="1" applyAlignment="1" applyProtection="1">
      <alignment horizontal="right" vertical="center" shrinkToFit="1"/>
    </xf>
    <xf numFmtId="179" fontId="25" fillId="6" borderId="56" xfId="0" applyNumberFormat="1" applyFont="1" applyFill="1" applyBorder="1" applyAlignment="1" applyProtection="1">
      <alignment horizontal="right" vertical="center" shrinkToFit="1"/>
    </xf>
    <xf numFmtId="179" fontId="25" fillId="6" borderId="55" xfId="0" applyNumberFormat="1" applyFont="1" applyFill="1" applyBorder="1" applyAlignment="1" applyProtection="1">
      <alignment horizontal="right" vertical="center" shrinkToFit="1"/>
    </xf>
    <xf numFmtId="0" fontId="4" fillId="0" borderId="33" xfId="0" applyNumberFormat="1" applyFont="1" applyBorder="1" applyAlignment="1" applyProtection="1">
      <alignment horizontal="center" vertical="center" wrapText="1"/>
    </xf>
    <xf numFmtId="0" fontId="4" fillId="0" borderId="21" xfId="0" applyNumberFormat="1" applyFont="1" applyBorder="1" applyAlignment="1" applyProtection="1">
      <alignment horizontal="center" vertical="center" wrapText="1"/>
    </xf>
    <xf numFmtId="0" fontId="4" fillId="0" borderId="41" xfId="0" applyNumberFormat="1" applyFont="1" applyBorder="1" applyAlignment="1" applyProtection="1">
      <alignment horizontal="center" vertical="center" wrapText="1"/>
    </xf>
    <xf numFmtId="0" fontId="2" fillId="0" borderId="21" xfId="0" applyNumberFormat="1" applyFont="1" applyFill="1" applyBorder="1" applyAlignment="1" applyProtection="1">
      <alignment horizontal="center" vertical="center" wrapText="1"/>
    </xf>
    <xf numFmtId="177" fontId="3" fillId="0" borderId="63" xfId="0" applyNumberFormat="1" applyFont="1" applyBorder="1" applyAlignment="1" applyProtection="1">
      <alignment horizontal="right" vertical="center" shrinkToFit="1"/>
      <protection locked="0"/>
    </xf>
    <xf numFmtId="177" fontId="3" fillId="0" borderId="62" xfId="0" applyNumberFormat="1" applyFont="1" applyBorder="1" applyAlignment="1" applyProtection="1">
      <alignment horizontal="right" vertical="center" shrinkToFit="1"/>
      <protection locked="0"/>
    </xf>
    <xf numFmtId="177" fontId="3" fillId="0" borderId="6" xfId="0" applyNumberFormat="1" applyFont="1" applyBorder="1" applyAlignment="1" applyProtection="1">
      <alignment horizontal="right" vertical="center" shrinkToFit="1"/>
      <protection locked="0"/>
    </xf>
    <xf numFmtId="177" fontId="3" fillId="0" borderId="0" xfId="0" applyNumberFormat="1" applyFont="1" applyBorder="1" applyAlignment="1" applyProtection="1">
      <alignment horizontal="right" vertical="center" shrinkToFit="1"/>
      <protection locked="0"/>
    </xf>
    <xf numFmtId="177" fontId="3" fillId="0" borderId="14" xfId="0" applyNumberFormat="1" applyFont="1" applyBorder="1" applyAlignment="1" applyProtection="1">
      <alignment horizontal="right" vertical="center" shrinkToFit="1"/>
      <protection locked="0"/>
    </xf>
    <xf numFmtId="177" fontId="3" fillId="0" borderId="13" xfId="0" applyNumberFormat="1" applyFont="1" applyBorder="1" applyAlignment="1" applyProtection="1">
      <alignment horizontal="right" vertical="center" shrinkToFit="1"/>
      <protection locked="0"/>
    </xf>
    <xf numFmtId="177" fontId="3" fillId="0" borderId="10" xfId="0" applyNumberFormat="1" applyFont="1" applyBorder="1" applyAlignment="1" applyProtection="1">
      <alignment horizontal="right" vertical="center" shrinkToFit="1"/>
      <protection locked="0"/>
    </xf>
    <xf numFmtId="177" fontId="3" fillId="0" borderId="9" xfId="0" applyNumberFormat="1" applyFont="1" applyBorder="1" applyAlignment="1" applyProtection="1">
      <alignment horizontal="right" vertical="center" shrinkToFit="1"/>
      <protection locked="0"/>
    </xf>
    <xf numFmtId="177" fontId="3" fillId="0" borderId="10" xfId="0" applyNumberFormat="1" applyFont="1" applyFill="1" applyBorder="1" applyAlignment="1" applyProtection="1">
      <alignment horizontal="right" vertical="center" shrinkToFit="1"/>
      <protection locked="0"/>
    </xf>
    <xf numFmtId="177" fontId="3" fillId="0" borderId="9" xfId="0" applyNumberFormat="1" applyFont="1" applyFill="1" applyBorder="1" applyAlignment="1" applyProtection="1">
      <alignment horizontal="right" vertical="center" shrinkToFit="1"/>
      <protection locked="0"/>
    </xf>
    <xf numFmtId="177" fontId="3" fillId="0" borderId="6" xfId="0" applyNumberFormat="1" applyFont="1" applyFill="1" applyBorder="1" applyAlignment="1" applyProtection="1">
      <alignment horizontal="right" vertical="center" shrinkToFit="1"/>
      <protection locked="0"/>
    </xf>
    <xf numFmtId="177" fontId="3" fillId="0" borderId="0" xfId="0" applyNumberFormat="1" applyFont="1" applyFill="1" applyBorder="1" applyAlignment="1" applyProtection="1">
      <alignment horizontal="right" vertical="center" shrinkToFit="1"/>
      <protection locked="0"/>
    </xf>
    <xf numFmtId="177" fontId="3" fillId="0" borderId="3" xfId="0" applyNumberFormat="1" applyFont="1" applyFill="1" applyBorder="1" applyAlignment="1" applyProtection="1">
      <alignment horizontal="right" vertical="center" shrinkToFit="1"/>
      <protection locked="0"/>
    </xf>
    <xf numFmtId="177" fontId="3" fillId="0" borderId="2" xfId="0" applyNumberFormat="1" applyFont="1" applyFill="1" applyBorder="1" applyAlignment="1" applyProtection="1">
      <alignment horizontal="right" vertical="center" shrinkToFit="1"/>
      <protection locked="0"/>
    </xf>
    <xf numFmtId="177" fontId="3" fillId="0" borderId="13" xfId="0" applyNumberFormat="1" applyFont="1" applyBorder="1" applyAlignment="1" applyProtection="1">
      <alignment horizontal="center" vertical="center" shrinkToFit="1"/>
    </xf>
    <xf numFmtId="177" fontId="3" fillId="0" borderId="12" xfId="0" applyNumberFormat="1" applyFont="1" applyBorder="1" applyAlignment="1" applyProtection="1">
      <alignment horizontal="center" vertical="center" shrinkToFit="1"/>
    </xf>
    <xf numFmtId="177" fontId="25" fillId="0" borderId="9" xfId="0" applyNumberFormat="1" applyFont="1" applyFill="1" applyBorder="1" applyAlignment="1" applyProtection="1">
      <alignment horizontal="center" vertical="center" shrinkToFit="1"/>
    </xf>
    <xf numFmtId="177" fontId="25" fillId="0" borderId="8" xfId="0" applyNumberFormat="1" applyFont="1" applyFill="1" applyBorder="1" applyAlignment="1" applyProtection="1">
      <alignment horizontal="center" vertical="center" shrinkToFit="1"/>
    </xf>
    <xf numFmtId="177" fontId="25" fillId="0" borderId="0" xfId="0" applyNumberFormat="1" applyFont="1" applyFill="1" applyBorder="1" applyAlignment="1" applyProtection="1">
      <alignment horizontal="center" vertical="center" shrinkToFit="1"/>
    </xf>
    <xf numFmtId="177" fontId="25" fillId="0" borderId="5" xfId="0" applyNumberFormat="1" applyFont="1" applyFill="1" applyBorder="1" applyAlignment="1" applyProtection="1">
      <alignment horizontal="center" vertical="center" shrinkToFit="1"/>
    </xf>
    <xf numFmtId="177" fontId="25" fillId="0" borderId="2" xfId="0" applyNumberFormat="1" applyFont="1" applyFill="1" applyBorder="1" applyAlignment="1" applyProtection="1">
      <alignment horizontal="center" vertical="center" shrinkToFit="1"/>
    </xf>
    <xf numFmtId="177" fontId="25" fillId="0" borderId="1" xfId="0" applyNumberFormat="1" applyFont="1" applyFill="1" applyBorder="1" applyAlignment="1" applyProtection="1">
      <alignment horizontal="center" vertical="center" shrinkToFit="1"/>
    </xf>
    <xf numFmtId="177" fontId="25" fillId="6" borderId="63" xfId="0" applyNumberFormat="1" applyFont="1" applyFill="1" applyBorder="1" applyAlignment="1" applyProtection="1">
      <alignment horizontal="right" vertical="center" shrinkToFit="1"/>
    </xf>
    <xf numFmtId="177" fontId="25" fillId="6" borderId="62" xfId="0" applyNumberFormat="1" applyFont="1" applyFill="1" applyBorder="1" applyAlignment="1" applyProtection="1">
      <alignment horizontal="right" vertical="center" shrinkToFit="1"/>
    </xf>
    <xf numFmtId="177" fontId="25" fillId="6" borderId="6" xfId="0" applyNumberFormat="1" applyFont="1" applyFill="1" applyBorder="1" applyAlignment="1" applyProtection="1">
      <alignment horizontal="right" vertical="center" shrinkToFit="1"/>
    </xf>
    <xf numFmtId="177" fontId="25" fillId="6" borderId="0" xfId="0" applyNumberFormat="1" applyFont="1" applyFill="1" applyBorder="1" applyAlignment="1" applyProtection="1">
      <alignment horizontal="right" vertical="center" shrinkToFit="1"/>
    </xf>
    <xf numFmtId="177" fontId="25" fillId="6" borderId="56" xfId="0" applyNumberFormat="1" applyFont="1" applyFill="1" applyBorder="1" applyAlignment="1" applyProtection="1">
      <alignment horizontal="right" vertical="center" shrinkToFit="1"/>
    </xf>
    <xf numFmtId="177" fontId="25" fillId="6" borderId="55" xfId="0" applyNumberFormat="1" applyFont="1" applyFill="1" applyBorder="1" applyAlignment="1" applyProtection="1">
      <alignment horizontal="right" vertical="center" shrinkToFit="1"/>
    </xf>
    <xf numFmtId="0" fontId="4" fillId="0" borderId="10" xfId="0" applyNumberFormat="1" applyFont="1" applyBorder="1" applyAlignment="1" applyProtection="1">
      <alignment horizontal="center" vertical="center" wrapText="1"/>
      <protection locked="0"/>
    </xf>
    <xf numFmtId="0" fontId="4" fillId="0" borderId="9" xfId="0" applyNumberFormat="1" applyFont="1" applyBorder="1" applyAlignment="1" applyProtection="1">
      <alignment horizontal="center" vertical="center" wrapText="1"/>
      <protection locked="0"/>
    </xf>
    <xf numFmtId="0" fontId="4" fillId="0" borderId="11"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7"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179" fontId="3" fillId="0" borderId="63" xfId="0" applyNumberFormat="1" applyFont="1" applyBorder="1" applyAlignment="1" applyProtection="1">
      <alignment horizontal="right" vertical="center" shrinkToFit="1"/>
    </xf>
    <xf numFmtId="179" fontId="3" fillId="0" borderId="62" xfId="0" applyNumberFormat="1" applyFont="1" applyBorder="1" applyAlignment="1" applyProtection="1">
      <alignment horizontal="right" vertical="center" shrinkToFit="1"/>
    </xf>
    <xf numFmtId="179" fontId="3" fillId="0" borderId="6" xfId="0" applyNumberFormat="1" applyFont="1" applyBorder="1" applyAlignment="1" applyProtection="1">
      <alignment horizontal="right" vertical="center" shrinkToFit="1"/>
    </xf>
    <xf numFmtId="179" fontId="3" fillId="0" borderId="0" xfId="0" applyNumberFormat="1" applyFont="1" applyBorder="1" applyAlignment="1" applyProtection="1">
      <alignment horizontal="right" vertical="center" shrinkToFit="1"/>
    </xf>
    <xf numFmtId="179" fontId="3" fillId="0" borderId="56" xfId="0" applyNumberFormat="1" applyFont="1" applyBorder="1" applyAlignment="1" applyProtection="1">
      <alignment horizontal="right" vertical="center" shrinkToFit="1"/>
    </xf>
    <xf numFmtId="179" fontId="3" fillId="0" borderId="55" xfId="0" applyNumberFormat="1" applyFont="1" applyBorder="1" applyAlignment="1" applyProtection="1">
      <alignment horizontal="right" vertical="center" shrinkToFit="1"/>
    </xf>
    <xf numFmtId="177" fontId="3" fillId="0" borderId="3" xfId="0" applyNumberFormat="1" applyFont="1" applyBorder="1" applyAlignment="1" applyProtection="1">
      <alignment horizontal="right" vertical="center" shrinkToFit="1"/>
      <protection locked="0"/>
    </xf>
    <xf numFmtId="177" fontId="3" fillId="0" borderId="2" xfId="0" applyNumberFormat="1" applyFont="1" applyBorder="1" applyAlignment="1" applyProtection="1">
      <alignment horizontal="right" vertical="center" shrinkToFit="1"/>
      <protection locked="0"/>
    </xf>
    <xf numFmtId="0" fontId="4" fillId="0" borderId="14"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0" fontId="4" fillId="0" borderId="15" xfId="0" applyNumberFormat="1" applyFont="1" applyBorder="1" applyAlignment="1" applyProtection="1">
      <alignment horizontal="center" vertical="center" wrapText="1"/>
      <protection locked="0"/>
    </xf>
    <xf numFmtId="177" fontId="3" fillId="0" borderId="56" xfId="0" applyNumberFormat="1" applyFont="1" applyBorder="1" applyAlignment="1" applyProtection="1">
      <alignment horizontal="right" vertical="center" shrinkToFit="1"/>
      <protection locked="0"/>
    </xf>
    <xf numFmtId="177" fontId="3" fillId="0" borderId="55" xfId="0" applyNumberFormat="1" applyFont="1" applyBorder="1" applyAlignment="1" applyProtection="1">
      <alignment horizontal="right" vertical="center" shrinkToFit="1"/>
      <protection locked="0"/>
    </xf>
    <xf numFmtId="177" fontId="3" fillId="0" borderId="10" xfId="0" applyNumberFormat="1" applyFont="1" applyBorder="1" applyAlignment="1" applyProtection="1">
      <alignment horizontal="right" vertical="center" shrinkToFit="1"/>
    </xf>
    <xf numFmtId="177" fontId="3" fillId="0" borderId="9" xfId="0" applyNumberFormat="1" applyFont="1" applyBorder="1" applyAlignment="1" applyProtection="1">
      <alignment horizontal="right" vertical="center" shrinkToFit="1"/>
    </xf>
    <xf numFmtId="177" fontId="3" fillId="0" borderId="6" xfId="0" applyNumberFormat="1" applyFont="1" applyBorder="1" applyAlignment="1" applyProtection="1">
      <alignment horizontal="right" vertical="center" shrinkToFit="1"/>
    </xf>
    <xf numFmtId="177" fontId="3" fillId="0" borderId="0" xfId="0" applyNumberFormat="1" applyFont="1" applyBorder="1" applyAlignment="1" applyProtection="1">
      <alignment horizontal="right" vertical="center" shrinkToFit="1"/>
    </xf>
    <xf numFmtId="177" fontId="3" fillId="0" borderId="56" xfId="0" applyNumberFormat="1" applyFont="1" applyBorder="1" applyAlignment="1" applyProtection="1">
      <alignment horizontal="right" vertical="center" shrinkToFit="1"/>
    </xf>
    <xf numFmtId="177" fontId="3" fillId="0" borderId="55" xfId="0" applyNumberFormat="1" applyFont="1" applyBorder="1" applyAlignment="1" applyProtection="1">
      <alignment horizontal="right" vertical="center" shrinkToFit="1"/>
    </xf>
    <xf numFmtId="0" fontId="5" fillId="0" borderId="25" xfId="0" applyNumberFormat="1" applyFont="1" applyBorder="1" applyAlignment="1" applyProtection="1">
      <alignment horizontal="center" vertical="center" textRotation="255" wrapText="1"/>
    </xf>
    <xf numFmtId="0" fontId="5" fillId="0" borderId="24" xfId="0" applyNumberFormat="1" applyFont="1" applyBorder="1" applyAlignment="1" applyProtection="1">
      <alignment horizontal="center" vertical="center" textRotation="255" wrapText="1"/>
    </xf>
    <xf numFmtId="0" fontId="5" fillId="0" borderId="32" xfId="0" applyNumberFormat="1" applyFont="1" applyBorder="1" applyAlignment="1" applyProtection="1">
      <alignment horizontal="center" vertical="center" textRotation="255" wrapText="1"/>
    </xf>
    <xf numFmtId="0" fontId="5" fillId="0" borderId="22" xfId="0" applyNumberFormat="1" applyFont="1" applyBorder="1" applyAlignment="1" applyProtection="1">
      <alignment horizontal="center" vertical="center" textRotation="255" wrapText="1"/>
    </xf>
    <xf numFmtId="0" fontId="5" fillId="0" borderId="21" xfId="0" applyNumberFormat="1" applyFont="1" applyBorder="1" applyAlignment="1" applyProtection="1">
      <alignment horizontal="center" vertical="center" textRotation="255" wrapText="1"/>
    </xf>
    <xf numFmtId="49" fontId="5" fillId="3" borderId="9"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176" fontId="14" fillId="3" borderId="9" xfId="0" applyNumberFormat="1"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protection locked="0"/>
    </xf>
    <xf numFmtId="176" fontId="14" fillId="3" borderId="2"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left" vertical="center"/>
    </xf>
    <xf numFmtId="0" fontId="2" fillId="6" borderId="81" xfId="0" applyNumberFormat="1" applyFont="1" applyFill="1" applyBorder="1" applyAlignment="1" applyProtection="1">
      <alignment horizontal="center" vertical="center" wrapText="1"/>
    </xf>
    <xf numFmtId="0" fontId="2" fillId="6" borderId="27"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left" vertical="center" wrapText="1"/>
      <protection locked="0"/>
    </xf>
    <xf numFmtId="49" fontId="2" fillId="3" borderId="19" xfId="0" applyNumberFormat="1" applyFont="1" applyFill="1" applyBorder="1" applyAlignment="1" applyProtection="1">
      <alignment horizontal="left" vertical="center" wrapText="1"/>
      <protection locked="0"/>
    </xf>
    <xf numFmtId="49" fontId="2" fillId="3" borderId="0" xfId="0" applyNumberFormat="1" applyFont="1" applyFill="1" applyBorder="1" applyAlignment="1" applyProtection="1">
      <alignment horizontal="left" vertical="center" wrapText="1"/>
      <protection locked="0"/>
    </xf>
    <xf numFmtId="49" fontId="2" fillId="3" borderId="7" xfId="0" applyNumberFormat="1" applyFont="1" applyFill="1" applyBorder="1" applyAlignment="1" applyProtection="1">
      <alignment horizontal="left" vertical="center" wrapText="1"/>
      <protection locked="0"/>
    </xf>
    <xf numFmtId="49" fontId="2" fillId="3" borderId="13" xfId="0" applyNumberFormat="1" applyFont="1" applyFill="1" applyBorder="1" applyAlignment="1" applyProtection="1">
      <alignment horizontal="left" vertical="center" wrapText="1"/>
      <protection locked="0"/>
    </xf>
    <xf numFmtId="49" fontId="2" fillId="3" borderId="15" xfId="0" applyNumberFormat="1" applyFont="1" applyFill="1" applyBorder="1" applyAlignment="1" applyProtection="1">
      <alignment horizontal="left" vertical="center" wrapText="1"/>
      <protection locked="0"/>
    </xf>
    <xf numFmtId="49" fontId="2" fillId="3" borderId="18" xfId="0" applyNumberFormat="1" applyFont="1" applyFill="1" applyBorder="1" applyAlignment="1" applyProtection="1">
      <alignment horizontal="center" vertical="center"/>
    </xf>
    <xf numFmtId="49" fontId="2" fillId="3" borderId="17" xfId="0" applyNumberFormat="1" applyFont="1" applyFill="1" applyBorder="1" applyAlignment="1" applyProtection="1">
      <alignment horizontal="center" vertical="center"/>
    </xf>
    <xf numFmtId="49" fontId="5" fillId="3" borderId="10"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3" xfId="0" applyNumberFormat="1" applyFont="1" applyFill="1" applyBorder="1" applyAlignment="1" applyProtection="1">
      <alignment horizontal="center" vertical="center"/>
    </xf>
    <xf numFmtId="49" fontId="3" fillId="3" borderId="9" xfId="0" applyNumberFormat="1"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180" fontId="14" fillId="3" borderId="9"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14" fillId="3" borderId="2" xfId="0" applyNumberFormat="1" applyFont="1" applyFill="1" applyBorder="1" applyAlignment="1" applyProtection="1">
      <alignment horizontal="right" vertical="center"/>
      <protection locked="0"/>
    </xf>
    <xf numFmtId="0" fontId="4" fillId="0" borderId="53" xfId="0" applyNumberFormat="1" applyFont="1" applyBorder="1" applyAlignment="1" applyProtection="1">
      <alignment horizontal="center" vertical="center" shrinkToFit="1"/>
      <protection locked="0"/>
    </xf>
    <xf numFmtId="0" fontId="4" fillId="0" borderId="9"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4" fillId="0" borderId="35"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34"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0" fontId="2" fillId="0" borderId="10" xfId="0" applyNumberFormat="1" applyFont="1" applyFill="1" applyBorder="1" applyAlignment="1" applyProtection="1">
      <alignment horizontal="left" vertical="center" wrapText="1"/>
      <protection locked="0"/>
    </xf>
    <xf numFmtId="0" fontId="2" fillId="0" borderId="6"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24" xfId="0" applyFont="1" applyBorder="1" applyAlignment="1" applyProtection="1">
      <alignment horizontal="center" vertical="center" wrapText="1"/>
      <protection locked="0"/>
    </xf>
    <xf numFmtId="0" fontId="4" fillId="0" borderId="42" xfId="0" applyNumberFormat="1" applyFont="1" applyFill="1" applyBorder="1" applyAlignment="1" applyProtection="1">
      <alignment horizontal="center" vertical="center" wrapText="1"/>
    </xf>
    <xf numFmtId="177" fontId="3" fillId="0" borderId="33" xfId="0" applyNumberFormat="1" applyFont="1" applyFill="1" applyBorder="1" applyAlignment="1" applyProtection="1">
      <alignment horizontal="center" vertical="center" shrinkToFit="1"/>
      <protection locked="0"/>
    </xf>
    <xf numFmtId="177" fontId="5" fillId="3" borderId="37" xfId="0" applyNumberFormat="1" applyFont="1" applyFill="1" applyBorder="1" applyAlignment="1" applyProtection="1">
      <alignment horizontal="left" vertical="center" shrinkToFit="1"/>
    </xf>
    <xf numFmtId="177" fontId="5" fillId="3" borderId="27" xfId="0" applyNumberFormat="1" applyFont="1" applyFill="1" applyBorder="1" applyAlignment="1" applyProtection="1">
      <alignment horizontal="left" vertical="center" shrinkToFit="1"/>
    </xf>
    <xf numFmtId="177" fontId="5" fillId="3" borderId="24" xfId="0" applyNumberFormat="1" applyFont="1" applyFill="1" applyBorder="1" applyAlignment="1" applyProtection="1">
      <alignment horizontal="left" vertical="center" shrinkToFit="1"/>
    </xf>
    <xf numFmtId="177" fontId="5" fillId="3" borderId="21" xfId="0" applyNumberFormat="1" applyFont="1" applyFill="1" applyBorder="1" applyAlignment="1" applyProtection="1">
      <alignment horizontal="left" vertical="center" shrinkToFit="1"/>
    </xf>
    <xf numFmtId="0" fontId="5" fillId="0" borderId="46" xfId="0" applyNumberFormat="1" applyFont="1" applyBorder="1" applyAlignment="1" applyProtection="1">
      <alignment horizontal="center" vertical="distributed" textRotation="255" wrapText="1" justifyLastLine="1"/>
    </xf>
    <xf numFmtId="0" fontId="5" fillId="0" borderId="2" xfId="0" applyNumberFormat="1" applyFont="1" applyBorder="1" applyAlignment="1" applyProtection="1">
      <alignment horizontal="center" vertical="distributed" textRotation="255" wrapText="1" justifyLastLine="1"/>
    </xf>
    <xf numFmtId="0" fontId="5" fillId="0" borderId="4" xfId="0" applyNumberFormat="1" applyFont="1" applyBorder="1" applyAlignment="1" applyProtection="1">
      <alignment horizontal="center" vertical="distributed" textRotation="255" wrapText="1" justifyLastLine="1"/>
    </xf>
    <xf numFmtId="0" fontId="5" fillId="0" borderId="74" xfId="0" applyNumberFormat="1" applyFont="1" applyFill="1" applyBorder="1" applyAlignment="1" applyProtection="1">
      <alignment horizontal="center" vertical="center" wrapText="1"/>
    </xf>
    <xf numFmtId="0" fontId="5" fillId="0" borderId="72" xfId="0" applyNumberFormat="1" applyFont="1" applyFill="1" applyBorder="1" applyAlignment="1" applyProtection="1">
      <alignment horizontal="center" vertical="center" wrapText="1"/>
    </xf>
    <xf numFmtId="0" fontId="3" fillId="3" borderId="24" xfId="0" applyNumberFormat="1" applyFont="1" applyFill="1" applyBorder="1" applyAlignment="1" applyProtection="1">
      <alignment horizontal="center" vertical="center" wrapText="1"/>
      <protection locked="0"/>
    </xf>
    <xf numFmtId="0" fontId="3" fillId="3" borderId="33" xfId="0" applyNumberFormat="1" applyFont="1" applyFill="1" applyBorder="1" applyAlignment="1" applyProtection="1">
      <alignment horizontal="center" vertical="center" wrapText="1"/>
      <protection locked="0"/>
    </xf>
    <xf numFmtId="0" fontId="3" fillId="3" borderId="10" xfId="0" applyNumberFormat="1" applyFont="1" applyFill="1" applyBorder="1" applyAlignment="1" applyProtection="1">
      <alignment horizontal="center" vertical="center" wrapText="1"/>
      <protection locked="0"/>
    </xf>
    <xf numFmtId="0" fontId="3" fillId="3" borderId="9" xfId="0" applyNumberFormat="1" applyFont="1" applyFill="1" applyBorder="1" applyAlignment="1" applyProtection="1">
      <alignment horizontal="center" vertical="center" wrapText="1"/>
      <protection locked="0"/>
    </xf>
    <xf numFmtId="0" fontId="3" fillId="3" borderId="11" xfId="0" applyNumberFormat="1" applyFont="1" applyFill="1" applyBorder="1" applyAlignment="1" applyProtection="1">
      <alignment horizontal="center" vertical="center" wrapText="1"/>
      <protection locked="0"/>
    </xf>
    <xf numFmtId="0" fontId="3" fillId="3" borderId="6" xfId="0"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horizontal="center" vertical="center" wrapText="1"/>
      <protection locked="0"/>
    </xf>
    <xf numFmtId="0" fontId="3" fillId="3" borderId="7" xfId="0" applyNumberFormat="1" applyFont="1" applyFill="1" applyBorder="1" applyAlignment="1" applyProtection="1">
      <alignment horizontal="center" vertical="center" wrapText="1"/>
      <protection locked="0"/>
    </xf>
    <xf numFmtId="0" fontId="3" fillId="3" borderId="3" xfId="0" applyNumberFormat="1" applyFont="1" applyFill="1" applyBorder="1" applyAlignment="1" applyProtection="1">
      <alignment horizontal="center" vertical="center" wrapText="1"/>
      <protection locked="0"/>
    </xf>
    <xf numFmtId="0" fontId="3" fillId="3" borderId="2" xfId="0" applyNumberFormat="1" applyFont="1" applyFill="1" applyBorder="1" applyAlignment="1" applyProtection="1">
      <alignment horizontal="center" vertical="center" wrapText="1"/>
      <protection locked="0"/>
    </xf>
    <xf numFmtId="0" fontId="3" fillId="3" borderId="4" xfId="0" applyNumberFormat="1" applyFont="1" applyFill="1" applyBorder="1" applyAlignment="1" applyProtection="1">
      <alignment horizontal="center" vertical="center" wrapText="1"/>
      <protection locked="0"/>
    </xf>
    <xf numFmtId="0" fontId="2" fillId="0" borderId="24" xfId="0" applyNumberFormat="1" applyFont="1" applyBorder="1" applyAlignment="1" applyProtection="1">
      <alignment horizontal="center" vertical="center" shrinkToFit="1"/>
      <protection locked="0"/>
    </xf>
    <xf numFmtId="0" fontId="2" fillId="0" borderId="21" xfId="0" applyNumberFormat="1" applyFont="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3" fillId="0" borderId="21" xfId="0" applyNumberFormat="1" applyFont="1" applyFill="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0" fontId="7" fillId="0" borderId="30" xfId="0" applyNumberFormat="1" applyFont="1" applyFill="1" applyBorder="1" applyAlignment="1" applyProtection="1">
      <alignment horizontal="center" vertical="center" wrapText="1"/>
    </xf>
    <xf numFmtId="177" fontId="14" fillId="0" borderId="3" xfId="0" applyNumberFormat="1" applyFont="1" applyBorder="1" applyAlignment="1" applyProtection="1">
      <alignment horizontal="center" vertical="center" wrapText="1"/>
      <protection locked="0"/>
    </xf>
    <xf numFmtId="177" fontId="14" fillId="0" borderId="2" xfId="0" applyNumberFormat="1" applyFont="1" applyBorder="1" applyAlignment="1" applyProtection="1">
      <alignment horizontal="center" vertical="center" wrapText="1"/>
      <protection locked="0"/>
    </xf>
    <xf numFmtId="0" fontId="6" fillId="0" borderId="2" xfId="0" applyNumberFormat="1" applyFont="1" applyBorder="1" applyAlignment="1" applyProtection="1">
      <alignment horizontal="center" wrapText="1"/>
    </xf>
    <xf numFmtId="0" fontId="6" fillId="0" borderId="4" xfId="0" applyNumberFormat="1" applyFont="1" applyBorder="1" applyAlignment="1" applyProtection="1">
      <alignment horizontal="center" wrapText="1"/>
    </xf>
    <xf numFmtId="177" fontId="2" fillId="0" borderId="27" xfId="0" applyNumberFormat="1" applyFont="1" applyBorder="1" applyAlignment="1" applyProtection="1">
      <alignment horizontal="center" vertical="center" shrinkToFit="1"/>
      <protection locked="0"/>
    </xf>
    <xf numFmtId="177" fontId="2" fillId="0" borderId="21"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center" vertical="center" wrapText="1"/>
      <protection locked="0"/>
    </xf>
    <xf numFmtId="177" fontId="4" fillId="0" borderId="2" xfId="0" applyNumberFormat="1" applyFont="1" applyBorder="1" applyAlignment="1" applyProtection="1">
      <alignment horizontal="center" vertical="center" wrapText="1"/>
      <protection locked="0"/>
    </xf>
    <xf numFmtId="177" fontId="2" fillId="0" borderId="27" xfId="0" applyNumberFormat="1" applyFont="1" applyBorder="1" applyAlignment="1" applyProtection="1">
      <alignment horizontal="center" vertical="center" shrinkToFit="1"/>
    </xf>
    <xf numFmtId="177" fontId="2" fillId="0" borderId="21" xfId="0" applyNumberFormat="1" applyFont="1" applyBorder="1" applyAlignment="1" applyProtection="1">
      <alignment horizontal="center" vertical="center" shrinkToFit="1"/>
    </xf>
    <xf numFmtId="0" fontId="2" fillId="0" borderId="28" xfId="0" applyNumberFormat="1" applyFont="1" applyBorder="1" applyAlignment="1" applyProtection="1">
      <alignment horizontal="left" vertical="center" wrapText="1"/>
      <protection locked="0"/>
    </xf>
    <xf numFmtId="0" fontId="2" fillId="0" borderId="27" xfId="0" applyNumberFormat="1" applyFont="1" applyBorder="1" applyAlignment="1" applyProtection="1">
      <alignment horizontal="left" vertical="center" wrapText="1"/>
      <protection locked="0"/>
    </xf>
    <xf numFmtId="0" fontId="2" fillId="0" borderId="31" xfId="0" applyNumberFormat="1" applyFont="1" applyBorder="1" applyAlignment="1" applyProtection="1">
      <alignment horizontal="left" vertical="center" wrapText="1"/>
      <protection locked="0"/>
    </xf>
    <xf numFmtId="0" fontId="2" fillId="0" borderId="30" xfId="0" applyNumberFormat="1" applyFont="1" applyBorder="1" applyAlignment="1" applyProtection="1">
      <alignment horizontal="left" vertical="center" wrapText="1"/>
      <protection locked="0"/>
    </xf>
    <xf numFmtId="0" fontId="2" fillId="0" borderId="22" xfId="0" applyNumberFormat="1" applyFont="1" applyBorder="1" applyAlignment="1" applyProtection="1">
      <alignment horizontal="left" vertical="center" wrapText="1"/>
      <protection locked="0"/>
    </xf>
    <xf numFmtId="0" fontId="2" fillId="0" borderId="21" xfId="0" applyNumberFormat="1" applyFont="1" applyBorder="1" applyAlignment="1" applyProtection="1">
      <alignment horizontal="left" vertical="center" wrapText="1"/>
      <protection locked="0"/>
    </xf>
    <xf numFmtId="177" fontId="3" fillId="0" borderId="27" xfId="0" applyNumberFormat="1" applyFont="1" applyBorder="1" applyAlignment="1" applyProtection="1">
      <alignment horizontal="center" vertical="center" wrapText="1"/>
      <protection locked="0"/>
    </xf>
    <xf numFmtId="177" fontId="3" fillId="0" borderId="30" xfId="0" applyNumberFormat="1" applyFont="1" applyBorder="1" applyAlignment="1" applyProtection="1">
      <alignment horizontal="center" vertical="center" wrapText="1"/>
      <protection locked="0"/>
    </xf>
    <xf numFmtId="177" fontId="3" fillId="0" borderId="21" xfId="0" applyNumberFormat="1" applyFont="1" applyBorder="1" applyAlignment="1" applyProtection="1">
      <alignment horizontal="center" vertical="center" wrapText="1"/>
      <protection locked="0"/>
    </xf>
    <xf numFmtId="177" fontId="4" fillId="0" borderId="3"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2" fillId="0" borderId="3" xfId="0" applyNumberFormat="1" applyFont="1" applyBorder="1" applyAlignment="1" applyProtection="1">
      <alignment horizontal="center" vertical="center" shrinkToFit="1"/>
      <protection locked="0"/>
    </xf>
    <xf numFmtId="177" fontId="2" fillId="0" borderId="2" xfId="0" applyNumberFormat="1" applyFont="1" applyBorder="1" applyAlignment="1" applyProtection="1">
      <alignment horizontal="center" vertical="center" shrinkToFit="1"/>
      <protection locked="0"/>
    </xf>
    <xf numFmtId="177" fontId="2" fillId="0" borderId="4" xfId="0" applyNumberFormat="1" applyFont="1" applyBorder="1" applyAlignment="1" applyProtection="1">
      <alignment horizontal="center" vertical="center" shrinkToFit="1"/>
      <protection locked="0"/>
    </xf>
    <xf numFmtId="49" fontId="7" fillId="3" borderId="17" xfId="0" applyNumberFormat="1" applyFont="1" applyFill="1" applyBorder="1" applyAlignment="1" applyProtection="1">
      <alignment horizontal="left" vertical="center" shrinkToFit="1"/>
      <protection locked="0"/>
    </xf>
    <xf numFmtId="49" fontId="7" fillId="3" borderId="16" xfId="0" applyNumberFormat="1" applyFont="1" applyFill="1" applyBorder="1" applyAlignment="1" applyProtection="1">
      <alignment horizontal="left" vertical="center" shrinkToFit="1"/>
      <protection locked="0"/>
    </xf>
    <xf numFmtId="49" fontId="7" fillId="3" borderId="0" xfId="0" applyNumberFormat="1" applyFont="1" applyFill="1" applyBorder="1" applyAlignment="1" applyProtection="1">
      <alignment horizontal="left" vertical="center" shrinkToFit="1"/>
      <protection locked="0"/>
    </xf>
    <xf numFmtId="49" fontId="7" fillId="3" borderId="5"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3" borderId="14" xfId="0" applyNumberFormat="1" applyFont="1" applyFill="1" applyBorder="1" applyAlignment="1" applyProtection="1">
      <alignment horizontal="center" vertical="center" wrapText="1"/>
      <protection locked="0"/>
    </xf>
    <xf numFmtId="0" fontId="3" fillId="3" borderId="13" xfId="0" applyNumberFormat="1" applyFont="1" applyFill="1" applyBorder="1" applyAlignment="1" applyProtection="1">
      <alignment horizontal="center" vertical="center" wrapText="1"/>
      <protection locked="0"/>
    </xf>
    <xf numFmtId="0" fontId="4" fillId="0" borderId="46" xfId="0" applyNumberFormat="1" applyFont="1" applyBorder="1" applyAlignment="1" applyProtection="1">
      <alignment horizontal="center" vertical="center" shrinkToFit="1"/>
      <protection locked="0"/>
    </xf>
    <xf numFmtId="0" fontId="4" fillId="0" borderId="2" xfId="0" applyNumberFormat="1" applyFont="1" applyBorder="1" applyAlignment="1" applyProtection="1">
      <alignment horizontal="center" vertical="center" shrinkToFit="1"/>
      <protection locked="0"/>
    </xf>
    <xf numFmtId="0" fontId="4" fillId="0" borderId="4" xfId="0" applyNumberFormat="1"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77" fontId="3" fillId="0" borderId="7" xfId="0" applyNumberFormat="1" applyFont="1" applyFill="1" applyBorder="1" applyAlignment="1" applyProtection="1">
      <alignment horizontal="center" vertical="center" shrinkToFit="1"/>
      <protection locked="0"/>
    </xf>
    <xf numFmtId="177" fontId="3" fillId="0" borderId="4" xfId="0" applyNumberFormat="1" applyFont="1" applyFill="1" applyBorder="1" applyAlignment="1" applyProtection="1">
      <alignment horizontal="center" vertical="center" shrinkToFit="1"/>
      <protection locked="0"/>
    </xf>
    <xf numFmtId="0" fontId="8" fillId="0" borderId="2" xfId="0" applyNumberFormat="1" applyFont="1" applyBorder="1" applyAlignment="1" applyProtection="1">
      <alignment horizontal="center"/>
    </xf>
    <xf numFmtId="177" fontId="4" fillId="0" borderId="4" xfId="0" applyNumberFormat="1" applyFont="1" applyBorder="1" applyAlignment="1" applyProtection="1">
      <alignment horizontal="center" vertical="center" shrinkToFit="1"/>
      <protection locked="0"/>
    </xf>
    <xf numFmtId="0" fontId="15" fillId="7" borderId="0" xfId="0" applyFont="1" applyFill="1" applyAlignment="1" applyProtection="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0</xdr:colOff>
      <xdr:row>26</xdr:row>
      <xdr:rowOff>0</xdr:rowOff>
    </xdr:from>
    <xdr:to>
      <xdr:col>36</xdr:col>
      <xdr:colOff>0</xdr:colOff>
      <xdr:row>28</xdr:row>
      <xdr:rowOff>0</xdr:rowOff>
    </xdr:to>
    <xdr:sp macro="" textlink="">
      <xdr:nvSpPr>
        <xdr:cNvPr id="2" name="Rectangle 14"/>
        <xdr:cNvSpPr>
          <a:spLocks noChangeArrowheads="1"/>
        </xdr:cNvSpPr>
      </xdr:nvSpPr>
      <xdr:spPr bwMode="auto">
        <a:xfrm>
          <a:off x="2534478" y="2236304"/>
          <a:ext cx="149087"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68</xdr:col>
      <xdr:colOff>66674</xdr:colOff>
      <xdr:row>26</xdr:row>
      <xdr:rowOff>0</xdr:rowOff>
    </xdr:from>
    <xdr:to>
      <xdr:col>71</xdr:col>
      <xdr:colOff>1655</xdr:colOff>
      <xdr:row>28</xdr:row>
      <xdr:rowOff>0</xdr:rowOff>
    </xdr:to>
    <xdr:sp macro="" textlink="">
      <xdr:nvSpPr>
        <xdr:cNvPr id="3" name="Rectangle 15"/>
        <xdr:cNvSpPr>
          <a:spLocks noChangeArrowheads="1"/>
        </xdr:cNvSpPr>
      </xdr:nvSpPr>
      <xdr:spPr bwMode="auto">
        <a:xfrm>
          <a:off x="5135631" y="2236304"/>
          <a:ext cx="158611"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0</xdr:colOff>
      <xdr:row>26</xdr:row>
      <xdr:rowOff>0</xdr:rowOff>
    </xdr:from>
    <xdr:to>
      <xdr:col>105</xdr:col>
      <xdr:colOff>0</xdr:colOff>
      <xdr:row>27</xdr:row>
      <xdr:rowOff>57150</xdr:rowOff>
    </xdr:to>
    <xdr:sp macro="" textlink="">
      <xdr:nvSpPr>
        <xdr:cNvPr id="4" name="Rectangle 16"/>
        <xdr:cNvSpPr>
          <a:spLocks noChangeArrowheads="1"/>
        </xdr:cNvSpPr>
      </xdr:nvSpPr>
      <xdr:spPr bwMode="auto">
        <a:xfrm>
          <a:off x="7677978" y="2236304"/>
          <a:ext cx="149087" cy="13169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19</xdr:col>
      <xdr:colOff>9524</xdr:colOff>
      <xdr:row>76</xdr:row>
      <xdr:rowOff>0</xdr:rowOff>
    </xdr:from>
    <xdr:to>
      <xdr:col>21</xdr:col>
      <xdr:colOff>1656</xdr:colOff>
      <xdr:row>79</xdr:row>
      <xdr:rowOff>0</xdr:rowOff>
    </xdr:to>
    <xdr:sp macro="" textlink="">
      <xdr:nvSpPr>
        <xdr:cNvPr id="5" name="Rectangle 26"/>
        <xdr:cNvSpPr>
          <a:spLocks noChangeArrowheads="1"/>
        </xdr:cNvSpPr>
      </xdr:nvSpPr>
      <xdr:spPr bwMode="auto">
        <a:xfrm>
          <a:off x="1425850" y="5963478"/>
          <a:ext cx="141219"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en-US" altLang="ja-JP" sz="600" b="0" i="0" u="none" strike="noStrike" baseline="0">
              <a:solidFill>
                <a:srgbClr val="000000"/>
              </a:solidFill>
              <a:latin typeface="ＭＳ 明朝"/>
              <a:ea typeface="ＭＳ 明朝"/>
            </a:rPr>
            <a:t>a</a:t>
          </a:r>
        </a:p>
      </xdr:txBody>
    </xdr:sp>
    <xdr:clientData/>
  </xdr:twoCellAnchor>
  <xdr:twoCellAnchor>
    <xdr:from>
      <xdr:col>30</xdr:col>
      <xdr:colOff>0</xdr:colOff>
      <xdr:row>76</xdr:row>
      <xdr:rowOff>0</xdr:rowOff>
    </xdr:from>
    <xdr:to>
      <xdr:col>32</xdr:col>
      <xdr:colOff>0</xdr:colOff>
      <xdr:row>78</xdr:row>
      <xdr:rowOff>57150</xdr:rowOff>
    </xdr:to>
    <xdr:sp macro="" textlink="">
      <xdr:nvSpPr>
        <xdr:cNvPr id="6" name="Rectangle 27"/>
        <xdr:cNvSpPr>
          <a:spLocks noChangeArrowheads="1"/>
        </xdr:cNvSpPr>
      </xdr:nvSpPr>
      <xdr:spPr bwMode="auto">
        <a:xfrm>
          <a:off x="2236304" y="5963478"/>
          <a:ext cx="149087" cy="20623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37</xdr:col>
      <xdr:colOff>47624</xdr:colOff>
      <xdr:row>76</xdr:row>
      <xdr:rowOff>0</xdr:rowOff>
    </xdr:from>
    <xdr:to>
      <xdr:col>40</xdr:col>
      <xdr:colOff>1656</xdr:colOff>
      <xdr:row>78</xdr:row>
      <xdr:rowOff>66675</xdr:rowOff>
    </xdr:to>
    <xdr:sp macro="" textlink="">
      <xdr:nvSpPr>
        <xdr:cNvPr id="7" name="Rectangle 28"/>
        <xdr:cNvSpPr>
          <a:spLocks noChangeArrowheads="1"/>
        </xdr:cNvSpPr>
      </xdr:nvSpPr>
      <xdr:spPr bwMode="auto">
        <a:xfrm>
          <a:off x="2805733" y="5963478"/>
          <a:ext cx="177662" cy="215762"/>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46</xdr:col>
      <xdr:colOff>0</xdr:colOff>
      <xdr:row>76</xdr:row>
      <xdr:rowOff>0</xdr:rowOff>
    </xdr:from>
    <xdr:to>
      <xdr:col>48</xdr:col>
      <xdr:colOff>0</xdr:colOff>
      <xdr:row>78</xdr:row>
      <xdr:rowOff>66675</xdr:rowOff>
    </xdr:to>
    <xdr:sp macro="" textlink="">
      <xdr:nvSpPr>
        <xdr:cNvPr id="8" name="Rectangle 29"/>
        <xdr:cNvSpPr>
          <a:spLocks noChangeArrowheads="1"/>
        </xdr:cNvSpPr>
      </xdr:nvSpPr>
      <xdr:spPr bwMode="auto">
        <a:xfrm>
          <a:off x="3429000" y="5963478"/>
          <a:ext cx="149087" cy="215762"/>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en-US" altLang="ja-JP" sz="600" b="0" i="0" u="none" strike="noStrike" baseline="0">
              <a:solidFill>
                <a:srgbClr val="000000"/>
              </a:solidFill>
              <a:latin typeface="ＭＳ 明朝"/>
              <a:ea typeface="ＭＳ 明朝"/>
            </a:rPr>
            <a:t>kg</a:t>
          </a:r>
        </a:p>
      </xdr:txBody>
    </xdr:sp>
    <xdr:clientData/>
  </xdr:twoCellAnchor>
  <xdr:twoCellAnchor>
    <xdr:from>
      <xdr:col>54</xdr:col>
      <xdr:colOff>66674</xdr:colOff>
      <xdr:row>76</xdr:row>
      <xdr:rowOff>0</xdr:rowOff>
    </xdr:from>
    <xdr:to>
      <xdr:col>57</xdr:col>
      <xdr:colOff>1656</xdr:colOff>
      <xdr:row>79</xdr:row>
      <xdr:rowOff>0</xdr:rowOff>
    </xdr:to>
    <xdr:sp macro="" textlink="">
      <xdr:nvSpPr>
        <xdr:cNvPr id="9" name="Rectangle 30"/>
        <xdr:cNvSpPr>
          <a:spLocks noChangeArrowheads="1"/>
        </xdr:cNvSpPr>
      </xdr:nvSpPr>
      <xdr:spPr bwMode="auto">
        <a:xfrm>
          <a:off x="4092022" y="5963478"/>
          <a:ext cx="158612"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62</xdr:col>
      <xdr:colOff>66674</xdr:colOff>
      <xdr:row>76</xdr:row>
      <xdr:rowOff>0</xdr:rowOff>
    </xdr:from>
    <xdr:to>
      <xdr:col>65</xdr:col>
      <xdr:colOff>1656</xdr:colOff>
      <xdr:row>79</xdr:row>
      <xdr:rowOff>9525</xdr:rowOff>
    </xdr:to>
    <xdr:sp macro="" textlink="">
      <xdr:nvSpPr>
        <xdr:cNvPr id="10" name="Rectangle 31"/>
        <xdr:cNvSpPr>
          <a:spLocks noChangeArrowheads="1"/>
        </xdr:cNvSpPr>
      </xdr:nvSpPr>
      <xdr:spPr bwMode="auto">
        <a:xfrm>
          <a:off x="4688370" y="5963478"/>
          <a:ext cx="158612" cy="23315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en-US" altLang="ja-JP" sz="600" b="0" i="0" u="none" strike="noStrike" baseline="0">
              <a:solidFill>
                <a:srgbClr val="000000"/>
              </a:solidFill>
              <a:latin typeface="ＭＳ 明朝"/>
              <a:ea typeface="ＭＳ 明朝"/>
            </a:rPr>
            <a:t>kg</a:t>
          </a:r>
        </a:p>
      </xdr:txBody>
    </xdr:sp>
    <xdr:clientData/>
  </xdr:twoCellAnchor>
  <xdr:twoCellAnchor>
    <xdr:from>
      <xdr:col>71</xdr:col>
      <xdr:colOff>57150</xdr:colOff>
      <xdr:row>76</xdr:row>
      <xdr:rowOff>0</xdr:rowOff>
    </xdr:from>
    <xdr:to>
      <xdr:col>74</xdr:col>
      <xdr:colOff>0</xdr:colOff>
      <xdr:row>79</xdr:row>
      <xdr:rowOff>0</xdr:rowOff>
    </xdr:to>
    <xdr:sp macro="" textlink="">
      <xdr:nvSpPr>
        <xdr:cNvPr id="11" name="Rectangle 32"/>
        <xdr:cNvSpPr>
          <a:spLocks noChangeArrowheads="1"/>
        </xdr:cNvSpPr>
      </xdr:nvSpPr>
      <xdr:spPr bwMode="auto">
        <a:xfrm>
          <a:off x="5349737" y="5963478"/>
          <a:ext cx="166480"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66674</xdr:colOff>
      <xdr:row>72</xdr:row>
      <xdr:rowOff>0</xdr:rowOff>
    </xdr:from>
    <xdr:to>
      <xdr:col>105</xdr:col>
      <xdr:colOff>1656</xdr:colOff>
      <xdr:row>74</xdr:row>
      <xdr:rowOff>66675</xdr:rowOff>
    </xdr:to>
    <xdr:sp macro="" textlink="">
      <xdr:nvSpPr>
        <xdr:cNvPr id="12" name="Rectangle 33"/>
        <xdr:cNvSpPr>
          <a:spLocks noChangeArrowheads="1"/>
        </xdr:cNvSpPr>
      </xdr:nvSpPr>
      <xdr:spPr bwMode="auto">
        <a:xfrm>
          <a:off x="7670109" y="5665304"/>
          <a:ext cx="158612" cy="215762"/>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82</xdr:col>
      <xdr:colOff>66675</xdr:colOff>
      <xdr:row>104</xdr:row>
      <xdr:rowOff>66262</xdr:rowOff>
    </xdr:from>
    <xdr:to>
      <xdr:col>85</xdr:col>
      <xdr:colOff>16565</xdr:colOff>
      <xdr:row>108</xdr:row>
      <xdr:rowOff>9525</xdr:rowOff>
    </xdr:to>
    <xdr:sp macro="" textlink="">
      <xdr:nvSpPr>
        <xdr:cNvPr id="13" name="Rectangle 34"/>
        <xdr:cNvSpPr>
          <a:spLocks noChangeArrowheads="1"/>
        </xdr:cNvSpPr>
      </xdr:nvSpPr>
      <xdr:spPr bwMode="auto">
        <a:xfrm>
          <a:off x="6179240" y="8116958"/>
          <a:ext cx="173521" cy="24143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104</xdr:row>
      <xdr:rowOff>66261</xdr:rowOff>
    </xdr:from>
    <xdr:to>
      <xdr:col>105</xdr:col>
      <xdr:colOff>0</xdr:colOff>
      <xdr:row>107</xdr:row>
      <xdr:rowOff>57150</xdr:rowOff>
    </xdr:to>
    <xdr:sp macro="" textlink="">
      <xdr:nvSpPr>
        <xdr:cNvPr id="14" name="Rectangle 35"/>
        <xdr:cNvSpPr>
          <a:spLocks noChangeArrowheads="1"/>
        </xdr:cNvSpPr>
      </xdr:nvSpPr>
      <xdr:spPr bwMode="auto">
        <a:xfrm>
          <a:off x="7670110" y="8116957"/>
          <a:ext cx="156955" cy="214519"/>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19050</xdr:colOff>
      <xdr:row>120</xdr:row>
      <xdr:rowOff>0</xdr:rowOff>
    </xdr:from>
    <xdr:to>
      <xdr:col>105</xdr:col>
      <xdr:colOff>16566</xdr:colOff>
      <xdr:row>123</xdr:row>
      <xdr:rowOff>0</xdr:rowOff>
    </xdr:to>
    <xdr:sp macro="" textlink="">
      <xdr:nvSpPr>
        <xdr:cNvPr id="15" name="Rectangle 37"/>
        <xdr:cNvSpPr>
          <a:spLocks noChangeArrowheads="1"/>
        </xdr:cNvSpPr>
      </xdr:nvSpPr>
      <xdr:spPr bwMode="auto">
        <a:xfrm>
          <a:off x="7697028" y="9243391"/>
          <a:ext cx="146603"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50</xdr:col>
      <xdr:colOff>24178</xdr:colOff>
      <xdr:row>134</xdr:row>
      <xdr:rowOff>0</xdr:rowOff>
    </xdr:from>
    <xdr:to>
      <xdr:col>52</xdr:col>
      <xdr:colOff>8060</xdr:colOff>
      <xdr:row>135</xdr:row>
      <xdr:rowOff>66675</xdr:rowOff>
    </xdr:to>
    <xdr:sp macro="" textlink="">
      <xdr:nvSpPr>
        <xdr:cNvPr id="16" name="Rectangle 38"/>
        <xdr:cNvSpPr>
          <a:spLocks noChangeArrowheads="1"/>
        </xdr:cNvSpPr>
      </xdr:nvSpPr>
      <xdr:spPr bwMode="auto">
        <a:xfrm>
          <a:off x="3751352" y="10287000"/>
          <a:ext cx="132969" cy="141218"/>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94</xdr:col>
      <xdr:colOff>0</xdr:colOff>
      <xdr:row>134</xdr:row>
      <xdr:rowOff>0</xdr:rowOff>
    </xdr:from>
    <xdr:to>
      <xdr:col>96</xdr:col>
      <xdr:colOff>2930</xdr:colOff>
      <xdr:row>135</xdr:row>
      <xdr:rowOff>43962</xdr:rowOff>
    </xdr:to>
    <xdr:sp macro="" textlink="">
      <xdr:nvSpPr>
        <xdr:cNvPr id="17" name="Rectangle 39"/>
        <xdr:cNvSpPr>
          <a:spLocks noChangeArrowheads="1"/>
        </xdr:cNvSpPr>
      </xdr:nvSpPr>
      <xdr:spPr bwMode="auto">
        <a:xfrm>
          <a:off x="7007087" y="9988826"/>
          <a:ext cx="152017" cy="11850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77</xdr:col>
      <xdr:colOff>0</xdr:colOff>
      <xdr:row>134</xdr:row>
      <xdr:rowOff>0</xdr:rowOff>
    </xdr:from>
    <xdr:to>
      <xdr:col>79</xdr:col>
      <xdr:colOff>0</xdr:colOff>
      <xdr:row>137</xdr:row>
      <xdr:rowOff>66675</xdr:rowOff>
    </xdr:to>
    <xdr:sp macro="" textlink="">
      <xdr:nvSpPr>
        <xdr:cNvPr id="18" name="Rectangle 40"/>
        <xdr:cNvSpPr>
          <a:spLocks noChangeArrowheads="1"/>
        </xdr:cNvSpPr>
      </xdr:nvSpPr>
      <xdr:spPr bwMode="auto">
        <a:xfrm>
          <a:off x="5739848" y="10287000"/>
          <a:ext cx="149087" cy="290305"/>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44</xdr:col>
      <xdr:colOff>66674</xdr:colOff>
      <xdr:row>134</xdr:row>
      <xdr:rowOff>0</xdr:rowOff>
    </xdr:from>
    <xdr:to>
      <xdr:col>47</xdr:col>
      <xdr:colOff>1656</xdr:colOff>
      <xdr:row>135</xdr:row>
      <xdr:rowOff>66675</xdr:rowOff>
    </xdr:to>
    <xdr:sp macro="" textlink="">
      <xdr:nvSpPr>
        <xdr:cNvPr id="19" name="Rectangle 41"/>
        <xdr:cNvSpPr>
          <a:spLocks noChangeArrowheads="1"/>
        </xdr:cNvSpPr>
      </xdr:nvSpPr>
      <xdr:spPr bwMode="auto">
        <a:xfrm>
          <a:off x="3346587" y="10287000"/>
          <a:ext cx="158612" cy="141218"/>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33</xdr:col>
      <xdr:colOff>0</xdr:colOff>
      <xdr:row>134</xdr:row>
      <xdr:rowOff>0</xdr:rowOff>
    </xdr:from>
    <xdr:to>
      <xdr:col>35</xdr:col>
      <xdr:colOff>0</xdr:colOff>
      <xdr:row>136</xdr:row>
      <xdr:rowOff>0</xdr:rowOff>
    </xdr:to>
    <xdr:sp macro="" textlink="">
      <xdr:nvSpPr>
        <xdr:cNvPr id="20" name="Rectangle 42"/>
        <xdr:cNvSpPr>
          <a:spLocks noChangeArrowheads="1"/>
        </xdr:cNvSpPr>
      </xdr:nvSpPr>
      <xdr:spPr bwMode="auto">
        <a:xfrm>
          <a:off x="2459935" y="10287000"/>
          <a:ext cx="149087"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163</xdr:row>
      <xdr:rowOff>1</xdr:rowOff>
    </xdr:from>
    <xdr:to>
      <xdr:col>104</xdr:col>
      <xdr:colOff>66675</xdr:colOff>
      <xdr:row>164</xdr:row>
      <xdr:rowOff>57151</xdr:rowOff>
    </xdr:to>
    <xdr:sp macro="" textlink="">
      <xdr:nvSpPr>
        <xdr:cNvPr id="34" name="Rectangle 43"/>
        <xdr:cNvSpPr>
          <a:spLocks noChangeArrowheads="1"/>
        </xdr:cNvSpPr>
      </xdr:nvSpPr>
      <xdr:spPr bwMode="auto">
        <a:xfrm>
          <a:off x="7670110" y="11852414"/>
          <a:ext cx="149087" cy="13169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190500</xdr:colOff>
      <xdr:row>35</xdr:row>
      <xdr:rowOff>11907</xdr:rowOff>
    </xdr:from>
    <xdr:to>
      <xdr:col>28</xdr:col>
      <xdr:colOff>190500</xdr:colOff>
      <xdr:row>36</xdr:row>
      <xdr:rowOff>11906</xdr:rowOff>
    </xdr:to>
    <xdr:cxnSp macro="">
      <xdr:nvCxnSpPr>
        <xdr:cNvPr id="2" name="直線矢印コネクタ 1"/>
        <xdr:cNvCxnSpPr/>
      </xdr:nvCxnSpPr>
      <xdr:spPr>
        <a:xfrm flipV="1">
          <a:off x="12334875" y="9317832"/>
          <a:ext cx="0"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35718</xdr:colOff>
      <xdr:row>41</xdr:row>
      <xdr:rowOff>119062</xdr:rowOff>
    </xdr:from>
    <xdr:to>
      <xdr:col>16</xdr:col>
      <xdr:colOff>11906</xdr:colOff>
      <xdr:row>41</xdr:row>
      <xdr:rowOff>119062</xdr:rowOff>
    </xdr:to>
    <xdr:cxnSp macro="">
      <xdr:nvCxnSpPr>
        <xdr:cNvPr id="3" name="直線矢印コネクタ 2"/>
        <xdr:cNvCxnSpPr/>
      </xdr:nvCxnSpPr>
      <xdr:spPr>
        <a:xfrm flipH="1">
          <a:off x="4121943" y="10758487"/>
          <a:ext cx="266223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11906</xdr:colOff>
      <xdr:row>40</xdr:row>
      <xdr:rowOff>0</xdr:rowOff>
    </xdr:from>
    <xdr:to>
      <xdr:col>16</xdr:col>
      <xdr:colOff>11906</xdr:colOff>
      <xdr:row>41</xdr:row>
      <xdr:rowOff>130969</xdr:rowOff>
    </xdr:to>
    <xdr:cxnSp macro="">
      <xdr:nvCxnSpPr>
        <xdr:cNvPr id="4" name="直線コネクタ 3"/>
        <xdr:cNvCxnSpPr/>
      </xdr:nvCxnSpPr>
      <xdr:spPr>
        <a:xfrm>
          <a:off x="6784181" y="10372725"/>
          <a:ext cx="0" cy="3976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440531</xdr:colOff>
      <xdr:row>36</xdr:row>
      <xdr:rowOff>0</xdr:rowOff>
    </xdr:from>
    <xdr:to>
      <xdr:col>28</xdr:col>
      <xdr:colOff>202406</xdr:colOff>
      <xdr:row>36</xdr:row>
      <xdr:rowOff>0</xdr:rowOff>
    </xdr:to>
    <xdr:cxnSp macro="">
      <xdr:nvCxnSpPr>
        <xdr:cNvPr id="5" name="直線コネクタ 4"/>
        <xdr:cNvCxnSpPr/>
      </xdr:nvCxnSpPr>
      <xdr:spPr>
        <a:xfrm>
          <a:off x="7212806" y="9572625"/>
          <a:ext cx="5133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41</xdr:row>
      <xdr:rowOff>23814</xdr:rowOff>
    </xdr:from>
    <xdr:to>
      <xdr:col>4</xdr:col>
      <xdr:colOff>202404</xdr:colOff>
      <xdr:row>42</xdr:row>
      <xdr:rowOff>1</xdr:rowOff>
    </xdr:to>
    <xdr:sp macro="" textlink="">
      <xdr:nvSpPr>
        <xdr:cNvPr id="6" name="Rectangle 28"/>
        <xdr:cNvSpPr>
          <a:spLocks noChangeArrowheads="1"/>
        </xdr:cNvSpPr>
      </xdr:nvSpPr>
      <xdr:spPr bwMode="auto">
        <a:xfrm>
          <a:off x="1404937" y="10489408"/>
          <a:ext cx="202405" cy="23812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⑤</a:t>
          </a:r>
        </a:p>
      </xdr:txBody>
    </xdr:sp>
    <xdr:clientData/>
  </xdr:twoCellAnchor>
  <xdr:twoCellAnchor>
    <xdr:from>
      <xdr:col>8</xdr:col>
      <xdr:colOff>0</xdr:colOff>
      <xdr:row>41</xdr:row>
      <xdr:rowOff>23812</xdr:rowOff>
    </xdr:from>
    <xdr:to>
      <xdr:col>8</xdr:col>
      <xdr:colOff>202405</xdr:colOff>
      <xdr:row>41</xdr:row>
      <xdr:rowOff>261936</xdr:rowOff>
    </xdr:to>
    <xdr:sp macro="" textlink="">
      <xdr:nvSpPr>
        <xdr:cNvPr id="7" name="Rectangle 28"/>
        <xdr:cNvSpPr>
          <a:spLocks noChangeArrowheads="1"/>
        </xdr:cNvSpPr>
      </xdr:nvSpPr>
      <xdr:spPr bwMode="auto">
        <a:xfrm>
          <a:off x="3214688" y="10489406"/>
          <a:ext cx="202405" cy="23812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⑥</a:t>
          </a:r>
        </a:p>
      </xdr:txBody>
    </xdr:sp>
    <xdr:clientData/>
  </xdr:twoCellAnchor>
  <xdr:twoCellAnchor>
    <xdr:from>
      <xdr:col>8</xdr:col>
      <xdr:colOff>-1</xdr:colOff>
      <xdr:row>41</xdr:row>
      <xdr:rowOff>23814</xdr:rowOff>
    </xdr:from>
    <xdr:to>
      <xdr:col>8</xdr:col>
      <xdr:colOff>202404</xdr:colOff>
      <xdr:row>42</xdr:row>
      <xdr:rowOff>1</xdr:rowOff>
    </xdr:to>
    <xdr:sp macro="" textlink="">
      <xdr:nvSpPr>
        <xdr:cNvPr id="12" name="Rectangle 28"/>
        <xdr:cNvSpPr>
          <a:spLocks noChangeArrowheads="1"/>
        </xdr:cNvSpPr>
      </xdr:nvSpPr>
      <xdr:spPr bwMode="auto">
        <a:xfrm>
          <a:off x="1404937" y="10489408"/>
          <a:ext cx="202405" cy="23812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26</xdr:row>
      <xdr:rowOff>0</xdr:rowOff>
    </xdr:from>
    <xdr:to>
      <xdr:col>36</xdr:col>
      <xdr:colOff>0</xdr:colOff>
      <xdr:row>28</xdr:row>
      <xdr:rowOff>0</xdr:rowOff>
    </xdr:to>
    <xdr:sp macro="" textlink="">
      <xdr:nvSpPr>
        <xdr:cNvPr id="2" name="Rectangle 14"/>
        <xdr:cNvSpPr>
          <a:spLocks noChangeArrowheads="1"/>
        </xdr:cNvSpPr>
      </xdr:nvSpPr>
      <xdr:spPr bwMode="auto">
        <a:xfrm>
          <a:off x="2534478" y="2236304"/>
          <a:ext cx="149087"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68</xdr:col>
      <xdr:colOff>66674</xdr:colOff>
      <xdr:row>26</xdr:row>
      <xdr:rowOff>0</xdr:rowOff>
    </xdr:from>
    <xdr:to>
      <xdr:col>71</xdr:col>
      <xdr:colOff>1655</xdr:colOff>
      <xdr:row>28</xdr:row>
      <xdr:rowOff>0</xdr:rowOff>
    </xdr:to>
    <xdr:sp macro="" textlink="">
      <xdr:nvSpPr>
        <xdr:cNvPr id="3" name="Rectangle 15"/>
        <xdr:cNvSpPr>
          <a:spLocks noChangeArrowheads="1"/>
        </xdr:cNvSpPr>
      </xdr:nvSpPr>
      <xdr:spPr bwMode="auto">
        <a:xfrm>
          <a:off x="5135631" y="2236304"/>
          <a:ext cx="158611"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0</xdr:colOff>
      <xdr:row>26</xdr:row>
      <xdr:rowOff>0</xdr:rowOff>
    </xdr:from>
    <xdr:to>
      <xdr:col>105</xdr:col>
      <xdr:colOff>0</xdr:colOff>
      <xdr:row>27</xdr:row>
      <xdr:rowOff>57150</xdr:rowOff>
    </xdr:to>
    <xdr:sp macro="" textlink="">
      <xdr:nvSpPr>
        <xdr:cNvPr id="4" name="Rectangle 16"/>
        <xdr:cNvSpPr>
          <a:spLocks noChangeArrowheads="1"/>
        </xdr:cNvSpPr>
      </xdr:nvSpPr>
      <xdr:spPr bwMode="auto">
        <a:xfrm>
          <a:off x="7677978" y="2236304"/>
          <a:ext cx="149087" cy="13169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82</xdr:col>
      <xdr:colOff>66675</xdr:colOff>
      <xdr:row>107</xdr:row>
      <xdr:rowOff>66262</xdr:rowOff>
    </xdr:from>
    <xdr:to>
      <xdr:col>85</xdr:col>
      <xdr:colOff>16565</xdr:colOff>
      <xdr:row>110</xdr:row>
      <xdr:rowOff>9525</xdr:rowOff>
    </xdr:to>
    <xdr:sp macro="" textlink="">
      <xdr:nvSpPr>
        <xdr:cNvPr id="13" name="Rectangle 34"/>
        <xdr:cNvSpPr>
          <a:spLocks noChangeArrowheads="1"/>
        </xdr:cNvSpPr>
      </xdr:nvSpPr>
      <xdr:spPr bwMode="auto">
        <a:xfrm>
          <a:off x="6179240" y="8340588"/>
          <a:ext cx="173521" cy="16689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107</xdr:row>
      <xdr:rowOff>66261</xdr:rowOff>
    </xdr:from>
    <xdr:to>
      <xdr:col>105</xdr:col>
      <xdr:colOff>0</xdr:colOff>
      <xdr:row>109</xdr:row>
      <xdr:rowOff>57150</xdr:rowOff>
    </xdr:to>
    <xdr:sp macro="" textlink="">
      <xdr:nvSpPr>
        <xdr:cNvPr id="14" name="Rectangle 35"/>
        <xdr:cNvSpPr>
          <a:spLocks noChangeArrowheads="1"/>
        </xdr:cNvSpPr>
      </xdr:nvSpPr>
      <xdr:spPr bwMode="auto">
        <a:xfrm>
          <a:off x="7670110" y="8340587"/>
          <a:ext cx="156955" cy="13997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19050</xdr:colOff>
      <xdr:row>120</xdr:row>
      <xdr:rowOff>74543</xdr:rowOff>
    </xdr:from>
    <xdr:to>
      <xdr:col>105</xdr:col>
      <xdr:colOff>16566</xdr:colOff>
      <xdr:row>123</xdr:row>
      <xdr:rowOff>0</xdr:rowOff>
    </xdr:to>
    <xdr:sp macro="" textlink="">
      <xdr:nvSpPr>
        <xdr:cNvPr id="15" name="Rectangle 37"/>
        <xdr:cNvSpPr>
          <a:spLocks noChangeArrowheads="1"/>
        </xdr:cNvSpPr>
      </xdr:nvSpPr>
      <xdr:spPr bwMode="auto">
        <a:xfrm>
          <a:off x="7697028" y="9317934"/>
          <a:ext cx="146603" cy="149088"/>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50</xdr:col>
      <xdr:colOff>24178</xdr:colOff>
      <xdr:row>133</xdr:row>
      <xdr:rowOff>0</xdr:rowOff>
    </xdr:from>
    <xdr:to>
      <xdr:col>52</xdr:col>
      <xdr:colOff>8060</xdr:colOff>
      <xdr:row>134</xdr:row>
      <xdr:rowOff>66675</xdr:rowOff>
    </xdr:to>
    <xdr:sp macro="" textlink="">
      <xdr:nvSpPr>
        <xdr:cNvPr id="16" name="Rectangle 38"/>
        <xdr:cNvSpPr>
          <a:spLocks noChangeArrowheads="1"/>
        </xdr:cNvSpPr>
      </xdr:nvSpPr>
      <xdr:spPr bwMode="auto">
        <a:xfrm>
          <a:off x="3751352" y="10212457"/>
          <a:ext cx="132969" cy="141218"/>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94</xdr:col>
      <xdr:colOff>0</xdr:colOff>
      <xdr:row>133</xdr:row>
      <xdr:rowOff>0</xdr:rowOff>
    </xdr:from>
    <xdr:to>
      <xdr:col>96</xdr:col>
      <xdr:colOff>2930</xdr:colOff>
      <xdr:row>134</xdr:row>
      <xdr:rowOff>43962</xdr:rowOff>
    </xdr:to>
    <xdr:sp macro="" textlink="">
      <xdr:nvSpPr>
        <xdr:cNvPr id="17" name="Rectangle 39"/>
        <xdr:cNvSpPr>
          <a:spLocks noChangeArrowheads="1"/>
        </xdr:cNvSpPr>
      </xdr:nvSpPr>
      <xdr:spPr bwMode="auto">
        <a:xfrm>
          <a:off x="7007087" y="10212457"/>
          <a:ext cx="152017" cy="118505"/>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77</xdr:col>
      <xdr:colOff>0</xdr:colOff>
      <xdr:row>133</xdr:row>
      <xdr:rowOff>0</xdr:rowOff>
    </xdr:from>
    <xdr:to>
      <xdr:col>79</xdr:col>
      <xdr:colOff>0</xdr:colOff>
      <xdr:row>136</xdr:row>
      <xdr:rowOff>66675</xdr:rowOff>
    </xdr:to>
    <xdr:sp macro="" textlink="">
      <xdr:nvSpPr>
        <xdr:cNvPr id="18" name="Rectangle 40"/>
        <xdr:cNvSpPr>
          <a:spLocks noChangeArrowheads="1"/>
        </xdr:cNvSpPr>
      </xdr:nvSpPr>
      <xdr:spPr bwMode="auto">
        <a:xfrm>
          <a:off x="5739848" y="10212457"/>
          <a:ext cx="149087" cy="290305"/>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162</xdr:row>
      <xdr:rowOff>1</xdr:rowOff>
    </xdr:from>
    <xdr:to>
      <xdr:col>104</xdr:col>
      <xdr:colOff>66675</xdr:colOff>
      <xdr:row>163</xdr:row>
      <xdr:rowOff>57151</xdr:rowOff>
    </xdr:to>
    <xdr:sp macro="" textlink="">
      <xdr:nvSpPr>
        <xdr:cNvPr id="34" name="Rectangle 43"/>
        <xdr:cNvSpPr>
          <a:spLocks noChangeArrowheads="1"/>
        </xdr:cNvSpPr>
      </xdr:nvSpPr>
      <xdr:spPr bwMode="auto">
        <a:xfrm>
          <a:off x="7670110" y="11777871"/>
          <a:ext cx="149087" cy="131693"/>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48</xdr:col>
      <xdr:colOff>18826</xdr:colOff>
      <xdr:row>88</xdr:row>
      <xdr:rowOff>74543</xdr:rowOff>
    </xdr:from>
    <xdr:to>
      <xdr:col>52</xdr:col>
      <xdr:colOff>11206</xdr:colOff>
      <xdr:row>92</xdr:row>
      <xdr:rowOff>0</xdr:rowOff>
    </xdr:to>
    <xdr:sp macro="" textlink="">
      <xdr:nvSpPr>
        <xdr:cNvPr id="37" name="Rectangle 11"/>
        <xdr:cNvSpPr>
          <a:spLocks noChangeArrowheads="1"/>
        </xdr:cNvSpPr>
      </xdr:nvSpPr>
      <xdr:spPr bwMode="auto">
        <a:xfrm>
          <a:off x="3596913" y="6932543"/>
          <a:ext cx="290554"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25</xdr:col>
      <xdr:colOff>9168</xdr:colOff>
      <xdr:row>72</xdr:row>
      <xdr:rowOff>8660</xdr:rowOff>
    </xdr:from>
    <xdr:to>
      <xdr:col>27</xdr:col>
      <xdr:colOff>1349</xdr:colOff>
      <xdr:row>74</xdr:row>
      <xdr:rowOff>8660</xdr:rowOff>
    </xdr:to>
    <xdr:sp macro="" textlink="">
      <xdr:nvSpPr>
        <xdr:cNvPr id="38" name="Rectangle 9"/>
        <xdr:cNvSpPr>
          <a:spLocks noChangeArrowheads="1"/>
        </xdr:cNvSpPr>
      </xdr:nvSpPr>
      <xdr:spPr bwMode="auto">
        <a:xfrm>
          <a:off x="1872755" y="5673964"/>
          <a:ext cx="141268"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98</xdr:col>
      <xdr:colOff>30032</xdr:colOff>
      <xdr:row>88</xdr:row>
      <xdr:rowOff>67235</xdr:rowOff>
    </xdr:from>
    <xdr:to>
      <xdr:col>102</xdr:col>
      <xdr:colOff>22411</xdr:colOff>
      <xdr:row>91</xdr:row>
      <xdr:rowOff>67235</xdr:rowOff>
    </xdr:to>
    <xdr:sp macro="" textlink="">
      <xdr:nvSpPr>
        <xdr:cNvPr id="40" name="Rectangle 11"/>
        <xdr:cNvSpPr>
          <a:spLocks noChangeArrowheads="1"/>
        </xdr:cNvSpPr>
      </xdr:nvSpPr>
      <xdr:spPr bwMode="auto">
        <a:xfrm>
          <a:off x="7335293" y="6925235"/>
          <a:ext cx="290553" cy="223630"/>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33</xdr:col>
      <xdr:colOff>0</xdr:colOff>
      <xdr:row>133</xdr:row>
      <xdr:rowOff>0</xdr:rowOff>
    </xdr:from>
    <xdr:to>
      <xdr:col>35</xdr:col>
      <xdr:colOff>0</xdr:colOff>
      <xdr:row>134</xdr:row>
      <xdr:rowOff>74543</xdr:rowOff>
    </xdr:to>
    <xdr:sp macro="" textlink="">
      <xdr:nvSpPr>
        <xdr:cNvPr id="42" name="Rectangle 42"/>
        <xdr:cNvSpPr>
          <a:spLocks noChangeArrowheads="1"/>
        </xdr:cNvSpPr>
      </xdr:nvSpPr>
      <xdr:spPr bwMode="auto">
        <a:xfrm>
          <a:off x="2459935" y="10212457"/>
          <a:ext cx="149087" cy="14908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44</xdr:col>
      <xdr:colOff>66674</xdr:colOff>
      <xdr:row>133</xdr:row>
      <xdr:rowOff>0</xdr:rowOff>
    </xdr:from>
    <xdr:to>
      <xdr:col>47</xdr:col>
      <xdr:colOff>1656</xdr:colOff>
      <xdr:row>134</xdr:row>
      <xdr:rowOff>66675</xdr:rowOff>
    </xdr:to>
    <xdr:sp macro="" textlink="">
      <xdr:nvSpPr>
        <xdr:cNvPr id="41" name="Rectangle 41"/>
        <xdr:cNvSpPr>
          <a:spLocks noChangeArrowheads="1"/>
        </xdr:cNvSpPr>
      </xdr:nvSpPr>
      <xdr:spPr bwMode="auto">
        <a:xfrm>
          <a:off x="3346587" y="10212457"/>
          <a:ext cx="158612" cy="141218"/>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26</xdr:row>
      <xdr:rowOff>0</xdr:rowOff>
    </xdr:from>
    <xdr:to>
      <xdr:col>36</xdr:col>
      <xdr:colOff>0</xdr:colOff>
      <xdr:row>29</xdr:row>
      <xdr:rowOff>0</xdr:rowOff>
    </xdr:to>
    <xdr:sp macro="" textlink="">
      <xdr:nvSpPr>
        <xdr:cNvPr id="2" name="Rectangle 14"/>
        <xdr:cNvSpPr>
          <a:spLocks noChangeArrowheads="1"/>
        </xdr:cNvSpPr>
      </xdr:nvSpPr>
      <xdr:spPr bwMode="auto">
        <a:xfrm>
          <a:off x="2534478" y="2236304"/>
          <a:ext cx="149087"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68</xdr:col>
      <xdr:colOff>66674</xdr:colOff>
      <xdr:row>26</xdr:row>
      <xdr:rowOff>0</xdr:rowOff>
    </xdr:from>
    <xdr:to>
      <xdr:col>71</xdr:col>
      <xdr:colOff>1655</xdr:colOff>
      <xdr:row>29</xdr:row>
      <xdr:rowOff>0</xdr:rowOff>
    </xdr:to>
    <xdr:sp macro="" textlink="">
      <xdr:nvSpPr>
        <xdr:cNvPr id="3" name="Rectangle 15"/>
        <xdr:cNvSpPr>
          <a:spLocks noChangeArrowheads="1"/>
        </xdr:cNvSpPr>
      </xdr:nvSpPr>
      <xdr:spPr bwMode="auto">
        <a:xfrm>
          <a:off x="5135631" y="2236304"/>
          <a:ext cx="158611"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0</xdr:colOff>
      <xdr:row>26</xdr:row>
      <xdr:rowOff>0</xdr:rowOff>
    </xdr:from>
    <xdr:to>
      <xdr:col>105</xdr:col>
      <xdr:colOff>0</xdr:colOff>
      <xdr:row>28</xdr:row>
      <xdr:rowOff>57150</xdr:rowOff>
    </xdr:to>
    <xdr:sp macro="" textlink="">
      <xdr:nvSpPr>
        <xdr:cNvPr id="4" name="Rectangle 16"/>
        <xdr:cNvSpPr>
          <a:spLocks noChangeArrowheads="1"/>
        </xdr:cNvSpPr>
      </xdr:nvSpPr>
      <xdr:spPr bwMode="auto">
        <a:xfrm>
          <a:off x="7677978" y="2236304"/>
          <a:ext cx="149087" cy="20623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82</xdr:col>
      <xdr:colOff>66675</xdr:colOff>
      <xdr:row>96</xdr:row>
      <xdr:rowOff>66262</xdr:rowOff>
    </xdr:from>
    <xdr:to>
      <xdr:col>85</xdr:col>
      <xdr:colOff>16565</xdr:colOff>
      <xdr:row>100</xdr:row>
      <xdr:rowOff>9525</xdr:rowOff>
    </xdr:to>
    <xdr:sp macro="" textlink="">
      <xdr:nvSpPr>
        <xdr:cNvPr id="13" name="Rectangle 34"/>
        <xdr:cNvSpPr>
          <a:spLocks noChangeArrowheads="1"/>
        </xdr:cNvSpPr>
      </xdr:nvSpPr>
      <xdr:spPr bwMode="auto">
        <a:xfrm>
          <a:off x="6315075" y="7914862"/>
          <a:ext cx="178490" cy="171863"/>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96</xdr:row>
      <xdr:rowOff>66261</xdr:rowOff>
    </xdr:from>
    <xdr:to>
      <xdr:col>105</xdr:col>
      <xdr:colOff>0</xdr:colOff>
      <xdr:row>99</xdr:row>
      <xdr:rowOff>57150</xdr:rowOff>
    </xdr:to>
    <xdr:sp macro="" textlink="">
      <xdr:nvSpPr>
        <xdr:cNvPr id="14" name="Rectangle 35"/>
        <xdr:cNvSpPr>
          <a:spLocks noChangeArrowheads="1"/>
        </xdr:cNvSpPr>
      </xdr:nvSpPr>
      <xdr:spPr bwMode="auto">
        <a:xfrm>
          <a:off x="8015720" y="6924261"/>
          <a:ext cx="167121" cy="146753"/>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102</xdr:col>
      <xdr:colOff>66675</xdr:colOff>
      <xdr:row>155</xdr:row>
      <xdr:rowOff>1</xdr:rowOff>
    </xdr:from>
    <xdr:to>
      <xdr:col>104</xdr:col>
      <xdr:colOff>66675</xdr:colOff>
      <xdr:row>156</xdr:row>
      <xdr:rowOff>57151</xdr:rowOff>
    </xdr:to>
    <xdr:sp macro="" textlink="">
      <xdr:nvSpPr>
        <xdr:cNvPr id="34" name="Rectangle 43"/>
        <xdr:cNvSpPr>
          <a:spLocks noChangeArrowheads="1"/>
        </xdr:cNvSpPr>
      </xdr:nvSpPr>
      <xdr:spPr bwMode="auto">
        <a:xfrm>
          <a:off x="7670110" y="11256066"/>
          <a:ext cx="149087" cy="13169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8659</xdr:colOff>
      <xdr:row>66</xdr:row>
      <xdr:rowOff>60614</xdr:rowOff>
    </xdr:from>
    <xdr:to>
      <xdr:col>105</xdr:col>
      <xdr:colOff>8659</xdr:colOff>
      <xdr:row>69</xdr:row>
      <xdr:rowOff>60614</xdr:rowOff>
    </xdr:to>
    <xdr:sp macro="" textlink="">
      <xdr:nvSpPr>
        <xdr:cNvPr id="39" name="Rectangle 36"/>
        <xdr:cNvSpPr>
          <a:spLocks noChangeArrowheads="1"/>
        </xdr:cNvSpPr>
      </xdr:nvSpPr>
      <xdr:spPr bwMode="auto">
        <a:xfrm>
          <a:off x="7686637" y="5278657"/>
          <a:ext cx="149087"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90</xdr:col>
      <xdr:colOff>8659</xdr:colOff>
      <xdr:row>66</xdr:row>
      <xdr:rowOff>69274</xdr:rowOff>
    </xdr:from>
    <xdr:to>
      <xdr:col>92</xdr:col>
      <xdr:colOff>0</xdr:colOff>
      <xdr:row>69</xdr:row>
      <xdr:rowOff>43297</xdr:rowOff>
    </xdr:to>
    <xdr:sp macro="" textlink="">
      <xdr:nvSpPr>
        <xdr:cNvPr id="40" name="Rectangle 74"/>
        <xdr:cNvSpPr>
          <a:spLocks noChangeArrowheads="1"/>
        </xdr:cNvSpPr>
      </xdr:nvSpPr>
      <xdr:spPr bwMode="auto">
        <a:xfrm>
          <a:off x="6717572" y="5287317"/>
          <a:ext cx="140428" cy="197654"/>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103</xdr:col>
      <xdr:colOff>19050</xdr:colOff>
      <xdr:row>111</xdr:row>
      <xdr:rowOff>74543</xdr:rowOff>
    </xdr:from>
    <xdr:to>
      <xdr:col>105</xdr:col>
      <xdr:colOff>16566</xdr:colOff>
      <xdr:row>115</xdr:row>
      <xdr:rowOff>0</xdr:rowOff>
    </xdr:to>
    <xdr:sp macro="" textlink="">
      <xdr:nvSpPr>
        <xdr:cNvPr id="42" name="Rectangle 37"/>
        <xdr:cNvSpPr>
          <a:spLocks noChangeArrowheads="1"/>
        </xdr:cNvSpPr>
      </xdr:nvSpPr>
      <xdr:spPr bwMode="auto">
        <a:xfrm>
          <a:off x="7697028" y="8647043"/>
          <a:ext cx="146603" cy="223631"/>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50</xdr:col>
      <xdr:colOff>24178</xdr:colOff>
      <xdr:row>126</xdr:row>
      <xdr:rowOff>0</xdr:rowOff>
    </xdr:from>
    <xdr:to>
      <xdr:col>52</xdr:col>
      <xdr:colOff>8060</xdr:colOff>
      <xdr:row>127</xdr:row>
      <xdr:rowOff>66675</xdr:rowOff>
    </xdr:to>
    <xdr:sp macro="" textlink="">
      <xdr:nvSpPr>
        <xdr:cNvPr id="35" name="Rectangle 38"/>
        <xdr:cNvSpPr>
          <a:spLocks noChangeArrowheads="1"/>
        </xdr:cNvSpPr>
      </xdr:nvSpPr>
      <xdr:spPr bwMode="auto">
        <a:xfrm>
          <a:off x="3751352" y="9690652"/>
          <a:ext cx="132969" cy="141219"/>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94</xdr:col>
      <xdr:colOff>0</xdr:colOff>
      <xdr:row>126</xdr:row>
      <xdr:rowOff>0</xdr:rowOff>
    </xdr:from>
    <xdr:to>
      <xdr:col>96</xdr:col>
      <xdr:colOff>2930</xdr:colOff>
      <xdr:row>127</xdr:row>
      <xdr:rowOff>43962</xdr:rowOff>
    </xdr:to>
    <xdr:sp macro="" textlink="">
      <xdr:nvSpPr>
        <xdr:cNvPr id="36" name="Rectangle 39"/>
        <xdr:cNvSpPr>
          <a:spLocks noChangeArrowheads="1"/>
        </xdr:cNvSpPr>
      </xdr:nvSpPr>
      <xdr:spPr bwMode="auto">
        <a:xfrm>
          <a:off x="7007087" y="9690652"/>
          <a:ext cx="152017" cy="11850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77</xdr:col>
      <xdr:colOff>0</xdr:colOff>
      <xdr:row>126</xdr:row>
      <xdr:rowOff>0</xdr:rowOff>
    </xdr:from>
    <xdr:to>
      <xdr:col>79</xdr:col>
      <xdr:colOff>0</xdr:colOff>
      <xdr:row>129</xdr:row>
      <xdr:rowOff>66675</xdr:rowOff>
    </xdr:to>
    <xdr:sp macro="" textlink="">
      <xdr:nvSpPr>
        <xdr:cNvPr id="37" name="Rectangle 40"/>
        <xdr:cNvSpPr>
          <a:spLocks noChangeArrowheads="1"/>
        </xdr:cNvSpPr>
      </xdr:nvSpPr>
      <xdr:spPr bwMode="auto">
        <a:xfrm>
          <a:off x="5739848" y="9690652"/>
          <a:ext cx="149087" cy="290306"/>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33</xdr:col>
      <xdr:colOff>0</xdr:colOff>
      <xdr:row>126</xdr:row>
      <xdr:rowOff>0</xdr:rowOff>
    </xdr:from>
    <xdr:to>
      <xdr:col>35</xdr:col>
      <xdr:colOff>0</xdr:colOff>
      <xdr:row>128</xdr:row>
      <xdr:rowOff>0</xdr:rowOff>
    </xdr:to>
    <xdr:sp macro="" textlink="">
      <xdr:nvSpPr>
        <xdr:cNvPr id="52" name="Rectangle 42"/>
        <xdr:cNvSpPr>
          <a:spLocks noChangeArrowheads="1"/>
        </xdr:cNvSpPr>
      </xdr:nvSpPr>
      <xdr:spPr bwMode="auto">
        <a:xfrm>
          <a:off x="2459935" y="9690652"/>
          <a:ext cx="149087" cy="149087"/>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44</xdr:col>
      <xdr:colOff>66674</xdr:colOff>
      <xdr:row>126</xdr:row>
      <xdr:rowOff>0</xdr:rowOff>
    </xdr:from>
    <xdr:to>
      <xdr:col>47</xdr:col>
      <xdr:colOff>1656</xdr:colOff>
      <xdr:row>127</xdr:row>
      <xdr:rowOff>66675</xdr:rowOff>
    </xdr:to>
    <xdr:sp macro="" textlink="">
      <xdr:nvSpPr>
        <xdr:cNvPr id="57" name="Rectangle 41"/>
        <xdr:cNvSpPr>
          <a:spLocks noChangeArrowheads="1"/>
        </xdr:cNvSpPr>
      </xdr:nvSpPr>
      <xdr:spPr bwMode="auto">
        <a:xfrm>
          <a:off x="3346587" y="9690652"/>
          <a:ext cx="158612" cy="141219"/>
        </a:xfrm>
        <a:prstGeom prst="rect">
          <a:avLst/>
        </a:prstGeom>
        <a:noFill/>
        <a:ln w="9525" algn="ctr">
          <a:noFill/>
          <a:miter lim="800000"/>
          <a:headEnd/>
          <a:tailEnd/>
        </a:ln>
        <a:effectLst/>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336"/>
  <sheetViews>
    <sheetView showGridLines="0" tabSelected="1" view="pageBreakPreview" zoomScale="115" zoomScaleNormal="100" zoomScaleSheetLayoutView="115" workbookViewId="0">
      <selection activeCell="B3" sqref="B3:AZ6"/>
    </sheetView>
  </sheetViews>
  <sheetFormatPr defaultRowHeight="13.5" x14ac:dyDescent="0.15"/>
  <cols>
    <col min="1" max="236" width="1" style="74" customWidth="1"/>
    <col min="237" max="16384" width="9" style="74"/>
  </cols>
  <sheetData>
    <row r="1" spans="1:103"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v>2</v>
      </c>
      <c r="CU1" s="1"/>
      <c r="CV1" s="1"/>
      <c r="CW1" s="1"/>
      <c r="CX1" s="1"/>
      <c r="CY1" s="1"/>
    </row>
    <row r="2" spans="1:103" ht="6"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3" spans="1:103" ht="6" customHeight="1" x14ac:dyDescent="0.15">
      <c r="A3" s="1"/>
      <c r="B3" s="1602" t="s">
        <v>200</v>
      </c>
      <c r="C3" s="1602"/>
      <c r="D3" s="1602"/>
      <c r="E3" s="1602"/>
      <c r="F3" s="1602"/>
      <c r="G3" s="1602"/>
      <c r="H3" s="1602"/>
      <c r="I3" s="1602"/>
      <c r="J3" s="1602"/>
      <c r="K3" s="1602"/>
      <c r="L3" s="1602"/>
      <c r="M3" s="1602"/>
      <c r="N3" s="1602"/>
      <c r="O3" s="1602"/>
      <c r="P3" s="1602"/>
      <c r="Q3" s="1602"/>
      <c r="R3" s="1602"/>
      <c r="S3" s="1602"/>
      <c r="T3" s="1602"/>
      <c r="U3" s="1602"/>
      <c r="V3" s="1602"/>
      <c r="W3" s="1602"/>
      <c r="X3" s="1602"/>
      <c r="Y3" s="1602"/>
      <c r="Z3" s="1602"/>
      <c r="AA3" s="1602"/>
      <c r="AB3" s="1602"/>
      <c r="AC3" s="1602"/>
      <c r="AD3" s="1602"/>
      <c r="AE3" s="1602"/>
      <c r="AF3" s="1602"/>
      <c r="AG3" s="1602"/>
      <c r="AH3" s="1602"/>
      <c r="AI3" s="1602"/>
      <c r="AJ3" s="1602"/>
      <c r="AK3" s="1602"/>
      <c r="AL3" s="1602"/>
      <c r="AM3" s="1602"/>
      <c r="AN3" s="1602"/>
      <c r="AO3" s="1602"/>
      <c r="AP3" s="1602"/>
      <c r="AQ3" s="1602"/>
      <c r="AR3" s="1602"/>
      <c r="AS3" s="1602"/>
      <c r="AT3" s="1602"/>
      <c r="AU3" s="1602"/>
      <c r="AV3" s="1602"/>
      <c r="AW3" s="1602"/>
      <c r="AX3" s="1602"/>
      <c r="AY3" s="1602"/>
      <c r="AZ3" s="1602"/>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ht="6" customHeight="1" x14ac:dyDescent="0.15">
      <c r="A4" s="1"/>
      <c r="B4" s="1602"/>
      <c r="C4" s="1602"/>
      <c r="D4" s="1602"/>
      <c r="E4" s="1602"/>
      <c r="F4" s="1602"/>
      <c r="G4" s="1602"/>
      <c r="H4" s="1602"/>
      <c r="I4" s="1602"/>
      <c r="J4" s="1602"/>
      <c r="K4" s="1602"/>
      <c r="L4" s="1602"/>
      <c r="M4" s="1602"/>
      <c r="N4" s="1602"/>
      <c r="O4" s="1602"/>
      <c r="P4" s="1602"/>
      <c r="Q4" s="1602"/>
      <c r="R4" s="1602"/>
      <c r="S4" s="1602"/>
      <c r="T4" s="1602"/>
      <c r="U4" s="1602"/>
      <c r="V4" s="1602"/>
      <c r="W4" s="1602"/>
      <c r="X4" s="1602"/>
      <c r="Y4" s="1602"/>
      <c r="Z4" s="1602"/>
      <c r="AA4" s="1602"/>
      <c r="AB4" s="1602"/>
      <c r="AC4" s="1602"/>
      <c r="AD4" s="1602"/>
      <c r="AE4" s="1602"/>
      <c r="AF4" s="1602"/>
      <c r="AG4" s="1602"/>
      <c r="AH4" s="1602"/>
      <c r="AI4" s="1602"/>
      <c r="AJ4" s="1602"/>
      <c r="AK4" s="1602"/>
      <c r="AL4" s="1602"/>
      <c r="AM4" s="1602"/>
      <c r="AN4" s="1602"/>
      <c r="AO4" s="1602"/>
      <c r="AP4" s="1602"/>
      <c r="AQ4" s="1602"/>
      <c r="AR4" s="1602"/>
      <c r="AS4" s="1602"/>
      <c r="AT4" s="1602"/>
      <c r="AU4" s="1602"/>
      <c r="AV4" s="1602"/>
      <c r="AW4" s="1602"/>
      <c r="AX4" s="1602"/>
      <c r="AY4" s="1602"/>
      <c r="AZ4" s="1602"/>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1:103" ht="6" customHeight="1" x14ac:dyDescent="0.15">
      <c r="A5" s="1"/>
      <c r="B5" s="1602"/>
      <c r="C5" s="1602"/>
      <c r="D5" s="1602"/>
      <c r="E5" s="1602"/>
      <c r="F5" s="1602"/>
      <c r="G5" s="1602"/>
      <c r="H5" s="1602"/>
      <c r="I5" s="1602"/>
      <c r="J5" s="1602"/>
      <c r="K5" s="1602"/>
      <c r="L5" s="1602"/>
      <c r="M5" s="1602"/>
      <c r="N5" s="1602"/>
      <c r="O5" s="1602"/>
      <c r="P5" s="1602"/>
      <c r="Q5" s="1602"/>
      <c r="R5" s="1602"/>
      <c r="S5" s="1602"/>
      <c r="T5" s="1602"/>
      <c r="U5" s="1602"/>
      <c r="V5" s="1602"/>
      <c r="W5" s="1602"/>
      <c r="X5" s="1602"/>
      <c r="Y5" s="1602"/>
      <c r="Z5" s="1602"/>
      <c r="AA5" s="1602"/>
      <c r="AB5" s="1602"/>
      <c r="AC5" s="1602"/>
      <c r="AD5" s="1602"/>
      <c r="AE5" s="1602"/>
      <c r="AF5" s="1602"/>
      <c r="AG5" s="1602"/>
      <c r="AH5" s="1602"/>
      <c r="AI5" s="1602"/>
      <c r="AJ5" s="1602"/>
      <c r="AK5" s="1602"/>
      <c r="AL5" s="1602"/>
      <c r="AM5" s="1602"/>
      <c r="AN5" s="1602"/>
      <c r="AO5" s="1602"/>
      <c r="AP5" s="1602"/>
      <c r="AQ5" s="1602"/>
      <c r="AR5" s="1602"/>
      <c r="AS5" s="1602"/>
      <c r="AT5" s="1602"/>
      <c r="AU5" s="1602"/>
      <c r="AV5" s="1602"/>
      <c r="AW5" s="1602"/>
      <c r="AX5" s="1602"/>
      <c r="AY5" s="1602"/>
      <c r="AZ5" s="1602"/>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row>
    <row r="6" spans="1:103" ht="6" customHeight="1" x14ac:dyDescent="0.15">
      <c r="A6" s="1"/>
      <c r="B6" s="1602"/>
      <c r="C6" s="1602"/>
      <c r="D6" s="1602"/>
      <c r="E6" s="1602"/>
      <c r="F6" s="1602"/>
      <c r="G6" s="1602"/>
      <c r="H6" s="1602"/>
      <c r="I6" s="1602"/>
      <c r="J6" s="1602"/>
      <c r="K6" s="1602"/>
      <c r="L6" s="1602"/>
      <c r="M6" s="1602"/>
      <c r="N6" s="1602"/>
      <c r="O6" s="1602"/>
      <c r="P6" s="1602"/>
      <c r="Q6" s="1602"/>
      <c r="R6" s="1602"/>
      <c r="S6" s="1602"/>
      <c r="T6" s="1602"/>
      <c r="U6" s="1602"/>
      <c r="V6" s="1602"/>
      <c r="W6" s="1602"/>
      <c r="X6" s="1602"/>
      <c r="Y6" s="1602"/>
      <c r="Z6" s="1602"/>
      <c r="AA6" s="1602"/>
      <c r="AB6" s="1602"/>
      <c r="AC6" s="1602"/>
      <c r="AD6" s="1602"/>
      <c r="AE6" s="1602"/>
      <c r="AF6" s="1602"/>
      <c r="AG6" s="1602"/>
      <c r="AH6" s="1602"/>
      <c r="AI6" s="1602"/>
      <c r="AJ6" s="1602"/>
      <c r="AK6" s="1602"/>
      <c r="AL6" s="1602"/>
      <c r="AM6" s="1602"/>
      <c r="AN6" s="1602"/>
      <c r="AO6" s="1602"/>
      <c r="AP6" s="1602"/>
      <c r="AQ6" s="1602"/>
      <c r="AR6" s="1602"/>
      <c r="AS6" s="1602"/>
      <c r="AT6" s="1602"/>
      <c r="AU6" s="1602"/>
      <c r="AV6" s="1602"/>
      <c r="AW6" s="1602"/>
      <c r="AX6" s="1602"/>
      <c r="AY6" s="1602"/>
      <c r="AZ6" s="1602"/>
      <c r="BA6" s="1"/>
      <c r="BB6" s="64"/>
      <c r="BC6" s="65"/>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6"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64"/>
      <c r="BC7" s="65"/>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6" customHeight="1" x14ac:dyDescent="0.15">
      <c r="A8" s="1"/>
      <c r="B8" s="1"/>
      <c r="C8" s="120" t="s">
        <v>113</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6" customHeight="1" x14ac:dyDescent="0.15">
      <c r="A9" s="1"/>
      <c r="B9" s="1"/>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67"/>
      <c r="BE9" s="67"/>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6" customHeight="1" x14ac:dyDescent="0.15">
      <c r="A10" s="1"/>
      <c r="B10" s="1"/>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6" customHeight="1" x14ac:dyDescent="0.15">
      <c r="A11" s="1"/>
      <c r="B11" s="68"/>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6" customHeight="1" x14ac:dyDescent="0.15">
      <c r="A12" s="1"/>
      <c r="B12" s="121" t="s">
        <v>370</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row>
    <row r="13" spans="1:103" ht="6" customHeight="1" x14ac:dyDescent="0.15">
      <c r="A13" s="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row>
    <row r="14" spans="1:103" ht="6" customHeight="1" x14ac:dyDescent="0.15">
      <c r="A14" s="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row>
    <row r="15" spans="1:103" ht="6" customHeight="1" x14ac:dyDescent="0.15">
      <c r="A15" s="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row>
    <row r="16" spans="1:103" ht="6" customHeight="1" x14ac:dyDescent="0.15">
      <c r="A16" s="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row>
    <row r="17" spans="1:103" ht="6" customHeight="1" x14ac:dyDescent="0.15">
      <c r="A17" s="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row>
    <row r="18" spans="1:103" ht="6" customHeight="1" x14ac:dyDescent="0.15">
      <c r="A18" s="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row>
    <row r="19" spans="1:103" ht="6" customHeight="1" x14ac:dyDescent="0.15">
      <c r="A19" s="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row>
    <row r="20" spans="1:103" ht="6" customHeight="1" x14ac:dyDescent="0.15">
      <c r="A20" s="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row>
    <row r="21" spans="1:103" ht="6" customHeight="1" x14ac:dyDescent="0.15">
      <c r="A21" s="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row>
    <row r="22" spans="1:103" ht="6" customHeight="1" x14ac:dyDescent="0.15">
      <c r="A22" s="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row>
    <row r="23" spans="1:103" ht="6" customHeight="1" x14ac:dyDescent="0.15">
      <c r="A23" s="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row>
    <row r="24" spans="1:103" ht="6" customHeight="1" x14ac:dyDescent="0.15">
      <c r="A24" s="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row>
    <row r="25" spans="1:103" ht="6" customHeight="1" x14ac:dyDescent="0.15">
      <c r="A25" s="1"/>
      <c r="B25" s="1"/>
      <c r="C25" s="120" t="s">
        <v>210</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
      <c r="CN25" s="1"/>
      <c r="CO25" s="1"/>
      <c r="CP25" s="1"/>
      <c r="CQ25" s="1"/>
      <c r="CR25" s="1"/>
      <c r="CS25" s="1"/>
      <c r="CT25" s="1"/>
      <c r="CU25" s="1"/>
      <c r="CV25" s="1"/>
      <c r="CW25" s="1"/>
      <c r="CX25" s="1"/>
      <c r="CY25" s="1"/>
    </row>
    <row r="26" spans="1:103" ht="6" customHeight="1" x14ac:dyDescent="0.15">
      <c r="A26" s="1"/>
      <c r="B26" s="1"/>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
      <c r="CN26" s="1"/>
      <c r="CO26" s="1"/>
      <c r="CP26" s="1"/>
      <c r="CQ26" s="1"/>
      <c r="CR26" s="1"/>
      <c r="CS26" s="1"/>
      <c r="CT26" s="1"/>
      <c r="CU26" s="1"/>
      <c r="CV26" s="1"/>
      <c r="CW26" s="1"/>
      <c r="CX26" s="1"/>
      <c r="CY26" s="1"/>
    </row>
    <row r="27" spans="1:103" ht="6" customHeight="1" x14ac:dyDescent="0.15">
      <c r="A27" s="1"/>
      <c r="B27" s="1"/>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
      <c r="CN27" s="1"/>
      <c r="CO27" s="1"/>
      <c r="CP27" s="1"/>
      <c r="CQ27" s="1"/>
      <c r="CR27" s="1"/>
      <c r="CS27" s="1"/>
      <c r="CT27" s="1"/>
      <c r="CU27" s="1"/>
      <c r="CV27" s="1"/>
      <c r="CW27" s="1"/>
      <c r="CX27" s="1"/>
      <c r="CY27" s="1"/>
    </row>
    <row r="28" spans="1:103" ht="6" customHeight="1" x14ac:dyDescent="0.15">
      <c r="A28" s="1"/>
      <c r="B28" s="1"/>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
      <c r="CN28" s="1"/>
      <c r="CO28" s="1"/>
      <c r="CP28" s="1"/>
      <c r="CQ28" s="1"/>
      <c r="CR28" s="1"/>
      <c r="CS28" s="1"/>
      <c r="CT28" s="1"/>
      <c r="CU28" s="1"/>
      <c r="CV28" s="1"/>
      <c r="CW28" s="1"/>
      <c r="CX28" s="1"/>
      <c r="CY28" s="1"/>
    </row>
    <row r="29" spans="1:103" ht="6" customHeight="1" x14ac:dyDescent="0.15">
      <c r="A29" s="1"/>
      <c r="B29" s="1"/>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
      <c r="CN29" s="1"/>
      <c r="CO29" s="1"/>
      <c r="CP29" s="1"/>
      <c r="CQ29" s="1"/>
      <c r="CR29" s="1"/>
      <c r="CS29" s="1"/>
      <c r="CT29" s="1"/>
      <c r="CU29" s="1"/>
      <c r="CV29" s="1"/>
      <c r="CW29" s="1"/>
      <c r="CX29" s="1"/>
      <c r="CY29" s="1"/>
    </row>
    <row r="30" spans="1:103" ht="6" customHeight="1" x14ac:dyDescent="0.15">
      <c r="A30" s="1"/>
      <c r="B30" s="122" t="s">
        <v>402</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row>
    <row r="31" spans="1:103" ht="6" customHeight="1" x14ac:dyDescent="0.15">
      <c r="A31" s="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row>
    <row r="32" spans="1:103" ht="6" customHeight="1" x14ac:dyDescent="0.15">
      <c r="A32" s="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row>
    <row r="33" spans="1:111" ht="6" customHeight="1" x14ac:dyDescent="0.15">
      <c r="A33" s="1"/>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row>
    <row r="34" spans="1:111" ht="6" customHeight="1" x14ac:dyDescent="0.15">
      <c r="A34" s="1"/>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row>
    <row r="35" spans="1:111" ht="6" customHeight="1" x14ac:dyDescent="0.15">
      <c r="A35" s="1"/>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row>
    <row r="36" spans="1:111" ht="6" customHeight="1" x14ac:dyDescent="0.15">
      <c r="A36" s="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row>
    <row r="37" spans="1:111" ht="6" customHeight="1" x14ac:dyDescent="0.15">
      <c r="A37" s="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row>
    <row r="38" spans="1:111" ht="6" customHeight="1" x14ac:dyDescent="0.15">
      <c r="A38" s="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row>
    <row r="39" spans="1:111" ht="6" customHeight="1" x14ac:dyDescent="0.15">
      <c r="A39" s="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row>
    <row r="40" spans="1:111" ht="6" customHeight="1" x14ac:dyDescent="0.15">
      <c r="A40" s="1"/>
      <c r="B40" s="1"/>
      <c r="C40" s="120" t="s">
        <v>211</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70"/>
      <c r="CE40" s="70"/>
      <c r="CF40" s="70"/>
      <c r="CG40" s="70"/>
      <c r="CH40" s="70"/>
      <c r="CI40" s="70"/>
      <c r="CJ40" s="70"/>
      <c r="CK40" s="70"/>
      <c r="CL40" s="70"/>
      <c r="CM40" s="70"/>
      <c r="CN40" s="70"/>
      <c r="CO40" s="70"/>
      <c r="CP40" s="70"/>
      <c r="CQ40" s="70"/>
      <c r="CR40" s="70"/>
      <c r="CS40" s="70"/>
      <c r="CT40" s="70"/>
      <c r="CU40" s="70"/>
      <c r="CV40" s="70"/>
      <c r="CW40" s="70"/>
      <c r="CX40" s="70"/>
      <c r="CY40" s="1"/>
      <c r="CZ40" s="1"/>
      <c r="DA40" s="1"/>
      <c r="DB40" s="75"/>
      <c r="DC40" s="76"/>
      <c r="DD40" s="76"/>
      <c r="DE40" s="76"/>
      <c r="DF40" s="76"/>
      <c r="DG40" s="76"/>
    </row>
    <row r="41" spans="1:111" ht="6" customHeight="1" x14ac:dyDescent="0.15">
      <c r="A41" s="1"/>
      <c r="B41" s="1"/>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70"/>
      <c r="CE41" s="70"/>
      <c r="CF41" s="70"/>
      <c r="CG41" s="70"/>
      <c r="CH41" s="70"/>
      <c r="CI41" s="70"/>
      <c r="CJ41" s="70"/>
      <c r="CK41" s="70"/>
      <c r="CL41" s="70"/>
      <c r="CM41" s="70"/>
      <c r="CN41" s="70"/>
      <c r="CO41" s="70"/>
      <c r="CP41" s="70"/>
      <c r="CQ41" s="70"/>
      <c r="CR41" s="70"/>
      <c r="CS41" s="70"/>
      <c r="CT41" s="70"/>
      <c r="CU41" s="70"/>
      <c r="CV41" s="70"/>
      <c r="CW41" s="70"/>
      <c r="CX41" s="70"/>
      <c r="CY41" s="1"/>
      <c r="CZ41" s="1"/>
      <c r="DA41" s="1"/>
      <c r="DB41" s="75"/>
      <c r="DC41" s="76"/>
      <c r="DD41" s="76"/>
      <c r="DE41" s="76"/>
      <c r="DF41" s="76"/>
      <c r="DG41" s="76"/>
    </row>
    <row r="42" spans="1:111" ht="6" customHeight="1" x14ac:dyDescent="0.15">
      <c r="A42" s="1"/>
      <c r="B42" s="1"/>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70"/>
      <c r="CE42" s="70"/>
      <c r="CF42" s="70"/>
      <c r="CG42" s="70"/>
      <c r="CH42" s="70"/>
      <c r="CI42" s="70"/>
      <c r="CJ42" s="70"/>
      <c r="CK42" s="70"/>
      <c r="CL42" s="70"/>
      <c r="CM42" s="70"/>
      <c r="CN42" s="70"/>
      <c r="CO42" s="70"/>
      <c r="CP42" s="70"/>
      <c r="CQ42" s="70"/>
      <c r="CR42" s="70"/>
      <c r="CS42" s="70"/>
      <c r="CT42" s="70"/>
      <c r="CU42" s="70"/>
      <c r="CV42" s="70"/>
      <c r="CW42" s="70"/>
      <c r="CX42" s="70"/>
      <c r="CY42" s="1"/>
      <c r="CZ42" s="1"/>
      <c r="DA42" s="1"/>
      <c r="DB42" s="75"/>
      <c r="DC42" s="76"/>
      <c r="DD42" s="76"/>
      <c r="DE42" s="76"/>
      <c r="DF42" s="76"/>
      <c r="DG42" s="76"/>
    </row>
    <row r="43" spans="1:111" ht="6" customHeight="1" x14ac:dyDescent="0.15">
      <c r="A43" s="1"/>
      <c r="B43" s="1"/>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70"/>
      <c r="CE43" s="70"/>
      <c r="CF43" s="70"/>
      <c r="CG43" s="70"/>
      <c r="CH43" s="70"/>
      <c r="CI43" s="70"/>
      <c r="CJ43" s="70"/>
      <c r="CK43" s="70"/>
      <c r="CL43" s="70"/>
      <c r="CM43" s="70"/>
      <c r="CN43" s="70"/>
      <c r="CO43" s="70"/>
      <c r="CP43" s="70"/>
      <c r="CQ43" s="70"/>
      <c r="CR43" s="70"/>
      <c r="CS43" s="70"/>
      <c r="CT43" s="70"/>
      <c r="CU43" s="70"/>
      <c r="CV43" s="70"/>
      <c r="CW43" s="70"/>
      <c r="CX43" s="70"/>
      <c r="CY43" s="1"/>
      <c r="CZ43" s="1"/>
      <c r="DA43" s="1"/>
      <c r="DB43" s="75"/>
      <c r="DC43" s="76"/>
      <c r="DD43" s="76"/>
      <c r="DE43" s="76"/>
      <c r="DF43" s="76"/>
      <c r="DG43" s="76"/>
    </row>
    <row r="44" spans="1:111" ht="6" customHeight="1" x14ac:dyDescent="0.15">
      <c r="A44" s="1"/>
      <c r="B44" s="1"/>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70"/>
      <c r="CE44" s="70"/>
      <c r="CF44" s="70"/>
      <c r="CG44" s="70"/>
      <c r="CH44" s="70"/>
      <c r="CI44" s="70"/>
      <c r="CJ44" s="70"/>
      <c r="CK44" s="70"/>
      <c r="CL44" s="70"/>
      <c r="CM44" s="70"/>
      <c r="CN44" s="70"/>
      <c r="CO44" s="70"/>
      <c r="CP44" s="70"/>
      <c r="CQ44" s="70"/>
      <c r="CR44" s="70"/>
      <c r="CS44" s="70"/>
      <c r="CT44" s="70"/>
      <c r="CU44" s="70"/>
      <c r="CV44" s="70"/>
      <c r="CW44" s="70"/>
      <c r="CX44" s="70"/>
      <c r="CY44" s="1"/>
      <c r="CZ44" s="1"/>
      <c r="DA44" s="1"/>
      <c r="DB44" s="75"/>
      <c r="DC44" s="76"/>
      <c r="DD44" s="76"/>
      <c r="DE44" s="76"/>
      <c r="DF44" s="76"/>
      <c r="DG44" s="76"/>
    </row>
    <row r="45" spans="1:111" ht="6" customHeight="1" x14ac:dyDescent="0.15">
      <c r="A45" s="1"/>
      <c r="B45" s="121" t="s">
        <v>161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75"/>
      <c r="DC45" s="76"/>
      <c r="DD45" s="76"/>
      <c r="DE45" s="76"/>
      <c r="DF45" s="76"/>
      <c r="DG45" s="76"/>
    </row>
    <row r="46" spans="1:111" ht="6" customHeight="1" x14ac:dyDescent="0.15">
      <c r="A46" s="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75"/>
      <c r="DC46" s="76"/>
      <c r="DD46" s="76"/>
      <c r="DE46" s="76"/>
      <c r="DF46" s="76"/>
      <c r="DG46" s="76"/>
    </row>
    <row r="47" spans="1:111" ht="6" customHeight="1" x14ac:dyDescent="0.15">
      <c r="A47" s="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75"/>
      <c r="DC47" s="76"/>
      <c r="DD47" s="76"/>
      <c r="DE47" s="76"/>
      <c r="DF47" s="76"/>
      <c r="DG47" s="76"/>
    </row>
    <row r="48" spans="1:111" ht="6" customHeight="1" x14ac:dyDescent="0.15">
      <c r="A48" s="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75"/>
      <c r="DC48" s="76"/>
      <c r="DD48" s="76"/>
      <c r="DE48" s="76"/>
      <c r="DF48" s="76"/>
      <c r="DG48" s="76"/>
    </row>
    <row r="49" spans="1:111" ht="6" customHeight="1" x14ac:dyDescent="0.15">
      <c r="A49" s="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75"/>
      <c r="DC49" s="76"/>
      <c r="DD49" s="76"/>
      <c r="DE49" s="76"/>
      <c r="DF49" s="76"/>
      <c r="DG49" s="76"/>
    </row>
    <row r="50" spans="1:111" ht="6" customHeight="1" x14ac:dyDescent="0.15">
      <c r="A50" s="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75"/>
    </row>
    <row r="51" spans="1:111" ht="6" customHeight="1" x14ac:dyDescent="0.15">
      <c r="A51" s="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75"/>
    </row>
    <row r="52" spans="1:111" ht="6" customHeight="1" x14ac:dyDescent="0.15">
      <c r="A52" s="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75"/>
    </row>
    <row r="53" spans="1:111" ht="6" customHeight="1" x14ac:dyDescent="0.15">
      <c r="A53" s="1"/>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row>
    <row r="54" spans="1:111" ht="6" customHeight="1" x14ac:dyDescent="0.15">
      <c r="A54" s="1"/>
      <c r="B54" s="1"/>
      <c r="C54" s="123" t="s">
        <v>112</v>
      </c>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70"/>
    </row>
    <row r="55" spans="1:111" ht="6" customHeight="1" x14ac:dyDescent="0.15">
      <c r="A55" s="1"/>
      <c r="B55" s="1"/>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70"/>
    </row>
    <row r="56" spans="1:111" ht="6" customHeight="1" x14ac:dyDescent="0.15">
      <c r="A56" s="1"/>
      <c r="B56" s="1"/>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70"/>
    </row>
    <row r="57" spans="1:111" ht="6" customHeight="1" x14ac:dyDescent="0.15">
      <c r="A57" s="1"/>
      <c r="B57" s="1"/>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70"/>
    </row>
    <row r="58" spans="1:111" ht="6" customHeight="1" x14ac:dyDescent="0.15">
      <c r="A58" s="1"/>
      <c r="B58" s="124" t="s">
        <v>162</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71"/>
    </row>
    <row r="59" spans="1:111" ht="6" customHeight="1" x14ac:dyDescent="0.15">
      <c r="A59" s="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71"/>
    </row>
    <row r="60" spans="1:111" ht="6" customHeight="1" x14ac:dyDescent="0.15">
      <c r="A60" s="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71"/>
    </row>
    <row r="61" spans="1:111" ht="6" customHeight="1" x14ac:dyDescent="0.15">
      <c r="A61" s="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71"/>
    </row>
    <row r="62" spans="1:111" ht="6" customHeight="1" x14ac:dyDescent="0.15">
      <c r="A62" s="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71"/>
    </row>
    <row r="63" spans="1:111" ht="6" customHeight="1" x14ac:dyDescent="0.15">
      <c r="A63" s="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71"/>
    </row>
    <row r="64" spans="1:111" ht="6" customHeight="1" x14ac:dyDescent="0.15">
      <c r="A64" s="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71"/>
    </row>
    <row r="65" spans="1:103" ht="6" customHeight="1" x14ac:dyDescent="0.15">
      <c r="A65" s="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71"/>
    </row>
    <row r="66" spans="1:103" ht="6" customHeight="1" x14ac:dyDescent="0.15">
      <c r="A66" s="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71"/>
    </row>
    <row r="67" spans="1:103" ht="6" customHeight="1" x14ac:dyDescent="0.15">
      <c r="A67" s="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
    </row>
    <row r="68" spans="1:103" ht="6" customHeight="1" x14ac:dyDescent="0.15">
      <c r="A68" s="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
    </row>
    <row r="69" spans="1:103" ht="6" customHeight="1" x14ac:dyDescent="0.15">
      <c r="A69" s="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
    </row>
    <row r="70" spans="1:103" ht="6" customHeight="1" x14ac:dyDescent="0.15">
      <c r="A70" s="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
    </row>
    <row r="71" spans="1:103" ht="6" customHeight="1" x14ac:dyDescent="0.15">
      <c r="A71" s="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72"/>
    </row>
    <row r="72" spans="1:103" ht="6" customHeight="1" x14ac:dyDescent="0.15">
      <c r="A72" s="1"/>
      <c r="B72" s="84"/>
      <c r="C72" s="125" t="s">
        <v>201</v>
      </c>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84"/>
      <c r="CK72" s="84"/>
      <c r="CL72" s="84"/>
      <c r="CM72" s="84"/>
      <c r="CN72" s="84"/>
      <c r="CO72" s="84"/>
      <c r="CP72" s="84"/>
      <c r="CQ72" s="84"/>
      <c r="CR72" s="84"/>
      <c r="CS72" s="84"/>
      <c r="CT72" s="84"/>
      <c r="CU72" s="84"/>
      <c r="CV72" s="84"/>
      <c r="CW72" s="84"/>
      <c r="CX72" s="84"/>
      <c r="CY72" s="72"/>
    </row>
    <row r="73" spans="1:103" ht="6" customHeight="1" x14ac:dyDescent="0.15">
      <c r="A73" s="1"/>
      <c r="B73" s="8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84"/>
      <c r="CK73" s="84"/>
      <c r="CL73" s="84"/>
      <c r="CM73" s="84"/>
      <c r="CN73" s="84"/>
      <c r="CO73" s="84"/>
      <c r="CP73" s="84"/>
      <c r="CQ73" s="84"/>
      <c r="CR73" s="84"/>
      <c r="CS73" s="84"/>
      <c r="CT73" s="84"/>
      <c r="CU73" s="84"/>
      <c r="CV73" s="84"/>
      <c r="CW73" s="84"/>
      <c r="CX73" s="84"/>
      <c r="CY73" s="72"/>
    </row>
    <row r="74" spans="1:103" ht="6" customHeight="1" x14ac:dyDescent="0.15">
      <c r="A74" s="1"/>
      <c r="B74" s="1"/>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73"/>
      <c r="CK74" s="73"/>
      <c r="CL74" s="73"/>
      <c r="CM74" s="73"/>
      <c r="CN74" s="73"/>
      <c r="CO74" s="73"/>
      <c r="CP74" s="73"/>
      <c r="CQ74" s="73"/>
      <c r="CR74" s="73"/>
      <c r="CS74" s="73"/>
      <c r="CT74" s="73"/>
      <c r="CU74" s="73"/>
      <c r="CV74" s="73"/>
      <c r="CW74" s="73"/>
      <c r="CX74" s="73"/>
      <c r="CY74" s="72"/>
    </row>
    <row r="75" spans="1:103" ht="6" customHeight="1" x14ac:dyDescent="0.15">
      <c r="A75" s="1"/>
      <c r="B75" s="126" t="s">
        <v>202</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72"/>
    </row>
    <row r="76" spans="1:103" ht="6" customHeight="1" x14ac:dyDescent="0.15">
      <c r="A76" s="1"/>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72"/>
    </row>
    <row r="77" spans="1:103" ht="6" customHeight="1" x14ac:dyDescent="0.15">
      <c r="A77" s="1"/>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72"/>
    </row>
    <row r="78" spans="1:103" ht="6" customHeight="1" x14ac:dyDescent="0.15">
      <c r="A78" s="1"/>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72"/>
    </row>
    <row r="79" spans="1:103" ht="6" customHeight="1" x14ac:dyDescent="0.15">
      <c r="A79" s="1"/>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72"/>
    </row>
    <row r="80" spans="1:103" ht="6" customHeight="1" x14ac:dyDescent="0.15">
      <c r="A80" s="1"/>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72"/>
    </row>
    <row r="81" spans="1:103" ht="6" customHeight="1" x14ac:dyDescent="0.15">
      <c r="A81" s="1"/>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72"/>
    </row>
    <row r="82" spans="1:103" ht="6" customHeight="1" x14ac:dyDescent="0.15">
      <c r="A82" s="1"/>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72"/>
    </row>
    <row r="83" spans="1:103" ht="6" customHeight="1" x14ac:dyDescent="0.15">
      <c r="A83" s="1"/>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72"/>
    </row>
    <row r="84" spans="1:103" ht="6" customHeight="1" x14ac:dyDescent="0.15">
      <c r="A84" s="1"/>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72"/>
    </row>
    <row r="85" spans="1:103" ht="6" customHeight="1" x14ac:dyDescent="0.15">
      <c r="A85" s="1"/>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84"/>
    </row>
    <row r="86" spans="1:103" ht="6" customHeight="1" x14ac:dyDescent="0.15">
      <c r="A86" s="1"/>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84"/>
    </row>
    <row r="87" spans="1:103" ht="6" customHeight="1" x14ac:dyDescent="0.15">
      <c r="A87" s="1"/>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73"/>
    </row>
    <row r="88" spans="1:103" ht="6" customHeight="1" x14ac:dyDescent="0.15">
      <c r="A88" s="1"/>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73"/>
    </row>
    <row r="89" spans="1:103" ht="6" customHeight="1" x14ac:dyDescent="0.15">
      <c r="A89" s="1"/>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73"/>
    </row>
    <row r="90" spans="1:103" ht="6" customHeight="1" x14ac:dyDescent="0.15">
      <c r="A90" s="1"/>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73"/>
    </row>
    <row r="91" spans="1:103" ht="6" customHeight="1" x14ac:dyDescent="0.15">
      <c r="A91" s="1"/>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73"/>
    </row>
    <row r="92" spans="1:103" ht="6" customHeight="1" x14ac:dyDescent="0.15">
      <c r="A92" s="1"/>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73"/>
    </row>
    <row r="93" spans="1:103" ht="6" customHeight="1" x14ac:dyDescent="0.15">
      <c r="A93" s="1"/>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73"/>
    </row>
    <row r="94" spans="1:103" ht="6" customHeight="1" x14ac:dyDescent="0.15">
      <c r="A94" s="1"/>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73"/>
    </row>
    <row r="95" spans="1:103" ht="6" customHeight="1" x14ac:dyDescent="0.15">
      <c r="A95" s="1"/>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73"/>
    </row>
    <row r="96" spans="1:103" ht="6" customHeight="1" x14ac:dyDescent="0.15">
      <c r="A96" s="1"/>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73"/>
    </row>
    <row r="97" spans="1:103" ht="6" customHeight="1" x14ac:dyDescent="0.15">
      <c r="A97" s="1"/>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73"/>
    </row>
    <row r="98" spans="1:103" ht="6" customHeight="1" x14ac:dyDescent="0.15">
      <c r="A98" s="1"/>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73"/>
    </row>
    <row r="99" spans="1:103" ht="6" customHeight="1" x14ac:dyDescent="0.15">
      <c r="A99" s="1"/>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73"/>
    </row>
    <row r="100" spans="1:103" ht="6" customHeight="1" x14ac:dyDescent="0.15">
      <c r="A100" s="1"/>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73"/>
    </row>
    <row r="101" spans="1:103" ht="6" customHeight="1" x14ac:dyDescent="0.15">
      <c r="A101" s="1"/>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73"/>
    </row>
    <row r="102" spans="1:103" ht="6" customHeight="1" x14ac:dyDescent="0.15">
      <c r="A102" s="1"/>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73"/>
    </row>
    <row r="103" spans="1:103" ht="6" customHeight="1" x14ac:dyDescent="0.15">
      <c r="A103" s="1"/>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73"/>
    </row>
    <row r="104" spans="1:103" ht="6" customHeight="1" x14ac:dyDescent="0.15">
      <c r="A104" s="1"/>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73"/>
    </row>
    <row r="105" spans="1:103" ht="6" customHeight="1" x14ac:dyDescent="0.15">
      <c r="A105" s="1"/>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73"/>
    </row>
    <row r="106" spans="1:103" ht="6" customHeight="1" x14ac:dyDescent="0.15">
      <c r="A106" s="1"/>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73"/>
    </row>
    <row r="107" spans="1:103" ht="6" customHeight="1" x14ac:dyDescent="0.15">
      <c r="A107" s="1"/>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73"/>
    </row>
    <row r="108" spans="1:103" ht="6" customHeight="1" x14ac:dyDescent="0.15">
      <c r="A108" s="1"/>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73"/>
    </row>
    <row r="109" spans="1:103" ht="6" customHeight="1" x14ac:dyDescent="0.15">
      <c r="A109" s="1"/>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73"/>
    </row>
    <row r="110" spans="1:103" ht="6" customHeight="1" x14ac:dyDescent="0.15">
      <c r="A110" s="1"/>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73"/>
    </row>
    <row r="111" spans="1:103" ht="6" customHeight="1" x14ac:dyDescent="0.15">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Y111" s="73"/>
    </row>
    <row r="112" spans="1:103" ht="6" customHeight="1" x14ac:dyDescent="0.15">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Y112" s="73"/>
    </row>
    <row r="113" spans="1:106" ht="6" customHeight="1" x14ac:dyDescent="0.15">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Y113" s="73"/>
    </row>
    <row r="114" spans="1:106" ht="6" customHeight="1" x14ac:dyDescent="0.15">
      <c r="CY114" s="73"/>
    </row>
    <row r="115" spans="1:106" ht="6" customHeight="1" x14ac:dyDescent="0.15">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73"/>
    </row>
    <row r="116" spans="1:106" ht="6" customHeight="1" x14ac:dyDescent="0.15">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73"/>
    </row>
    <row r="117" spans="1:106" ht="6" customHeight="1" x14ac:dyDescent="0.15">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73"/>
    </row>
    <row r="118" spans="1:106" ht="6" customHeight="1" x14ac:dyDescent="0.15">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73"/>
    </row>
    <row r="119" spans="1:106" ht="6" customHeight="1" x14ac:dyDescent="0.15">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73"/>
    </row>
    <row r="120" spans="1:106" ht="6" customHeight="1" x14ac:dyDescent="0.15">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73"/>
    </row>
    <row r="121" spans="1:106" ht="6" customHeight="1" x14ac:dyDescent="0.15">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73"/>
    </row>
    <row r="122" spans="1:106" ht="6" customHeight="1" x14ac:dyDescent="0.15">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73"/>
    </row>
    <row r="123" spans="1:106" ht="6" customHeight="1" x14ac:dyDescent="0.15">
      <c r="A123" s="1"/>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row>
    <row r="124" spans="1:106" ht="6" customHeight="1" x14ac:dyDescent="0.15">
      <c r="A124" s="1"/>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row>
    <row r="125" spans="1:106" ht="6"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v>2</v>
      </c>
      <c r="CU125" s="1"/>
      <c r="CV125" s="1"/>
      <c r="CW125" s="1"/>
      <c r="CX125" s="1"/>
      <c r="CY125" s="1"/>
      <c r="CZ125" s="1"/>
      <c r="DA125" s="1"/>
    </row>
    <row r="126" spans="1:106" ht="6" customHeight="1" x14ac:dyDescent="0.15">
      <c r="A126" s="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5"/>
    </row>
    <row r="127" spans="1:106" ht="6" customHeight="1" x14ac:dyDescent="0.15">
      <c r="A127" s="1"/>
      <c r="B127" s="1"/>
      <c r="C127" s="120" t="s">
        <v>368</v>
      </c>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1"/>
      <c r="CZ127" s="1"/>
      <c r="DA127" s="1"/>
      <c r="DB127" s="75"/>
    </row>
    <row r="128" spans="1:106" ht="6" customHeight="1" x14ac:dyDescent="0.15">
      <c r="A128" s="1"/>
      <c r="B128" s="1"/>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1"/>
      <c r="CZ128" s="1"/>
      <c r="DA128" s="1"/>
      <c r="DB128" s="75"/>
    </row>
    <row r="129" spans="1:111" ht="6" customHeight="1" x14ac:dyDescent="0.15">
      <c r="A129" s="1"/>
      <c r="B129" s="1"/>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1"/>
      <c r="CZ129" s="1"/>
      <c r="DA129" s="1"/>
      <c r="DB129" s="75"/>
    </row>
    <row r="130" spans="1:111" ht="6" customHeight="1" x14ac:dyDescent="0.15">
      <c r="A130" s="1"/>
      <c r="B130" s="1"/>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1"/>
      <c r="CZ130" s="1"/>
      <c r="DA130" s="1"/>
      <c r="DB130" s="75"/>
      <c r="DC130" s="76"/>
      <c r="DD130" s="76"/>
      <c r="DE130" s="76"/>
      <c r="DF130" s="76"/>
      <c r="DG130" s="76"/>
    </row>
    <row r="131" spans="1:111" ht="6" customHeight="1" x14ac:dyDescent="0.15">
      <c r="A131" s="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DA131" s="1"/>
      <c r="DB131" s="75"/>
    </row>
    <row r="132" spans="1:111" ht="6" customHeight="1" x14ac:dyDescent="0.15">
      <c r="A132" s="1"/>
      <c r="B132" s="121" t="s">
        <v>361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75"/>
    </row>
    <row r="133" spans="1:111" ht="6" customHeight="1" x14ac:dyDescent="0.15">
      <c r="A133" s="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75"/>
    </row>
    <row r="134" spans="1:111" ht="6" customHeight="1" x14ac:dyDescent="0.15">
      <c r="A134" s="77"/>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75"/>
    </row>
    <row r="135" spans="1:111" ht="6" customHeight="1" x14ac:dyDescent="0.15">
      <c r="A135" s="77"/>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75"/>
    </row>
    <row r="136" spans="1:111" ht="6" customHeight="1" x14ac:dyDescent="0.15">
      <c r="A136" s="77"/>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c r="CK136" s="121"/>
      <c r="CL136" s="121"/>
      <c r="CM136" s="121"/>
      <c r="CN136" s="121"/>
      <c r="CO136" s="121"/>
      <c r="CP136" s="121"/>
      <c r="CQ136" s="121"/>
      <c r="CR136" s="121"/>
      <c r="CS136" s="121"/>
      <c r="CT136" s="121"/>
      <c r="CU136" s="121"/>
      <c r="CV136" s="121"/>
      <c r="CW136" s="121"/>
      <c r="CX136" s="121"/>
      <c r="CY136" s="121"/>
      <c r="CZ136" s="121"/>
      <c r="DA136" s="121"/>
      <c r="DB136" s="75"/>
    </row>
    <row r="137" spans="1:111" ht="6" customHeight="1" x14ac:dyDescent="0.15">
      <c r="A137" s="77"/>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121"/>
      <c r="BW137" s="121"/>
      <c r="BX137" s="121"/>
      <c r="BY137" s="121"/>
      <c r="BZ137" s="121"/>
      <c r="CA137" s="121"/>
      <c r="CB137" s="121"/>
      <c r="CC137" s="121"/>
      <c r="CD137" s="121"/>
      <c r="CE137" s="121"/>
      <c r="CF137" s="121"/>
      <c r="CG137" s="121"/>
      <c r="CH137" s="121"/>
      <c r="CI137" s="121"/>
      <c r="CJ137" s="121"/>
      <c r="CK137" s="121"/>
      <c r="CL137" s="121"/>
      <c r="CM137" s="121"/>
      <c r="CN137" s="121"/>
      <c r="CO137" s="121"/>
      <c r="CP137" s="121"/>
      <c r="CQ137" s="121"/>
      <c r="CR137" s="121"/>
      <c r="CS137" s="121"/>
      <c r="CT137" s="121"/>
      <c r="CU137" s="121"/>
      <c r="CV137" s="121"/>
      <c r="CW137" s="121"/>
      <c r="CX137" s="121"/>
      <c r="CY137" s="121"/>
      <c r="CZ137" s="121"/>
      <c r="DA137" s="121"/>
      <c r="DB137" s="75"/>
    </row>
    <row r="138" spans="1:111" ht="6" customHeight="1" x14ac:dyDescent="0.15">
      <c r="A138" s="77"/>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c r="CP138" s="121"/>
      <c r="CQ138" s="121"/>
      <c r="CR138" s="121"/>
      <c r="CS138" s="121"/>
      <c r="CT138" s="121"/>
      <c r="CU138" s="121"/>
      <c r="CV138" s="121"/>
      <c r="CW138" s="121"/>
      <c r="CX138" s="121"/>
      <c r="CY138" s="121"/>
      <c r="CZ138" s="121"/>
      <c r="DA138" s="121"/>
      <c r="DB138" s="75"/>
    </row>
    <row r="139" spans="1:111" ht="6" customHeight="1" x14ac:dyDescent="0.15">
      <c r="A139" s="77"/>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75"/>
    </row>
    <row r="140" spans="1:111" ht="6" customHeight="1" x14ac:dyDescent="0.15">
      <c r="A140" s="77"/>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1"/>
      <c r="CE140" s="121"/>
      <c r="CF140" s="121"/>
      <c r="CG140" s="121"/>
      <c r="CH140" s="121"/>
      <c r="CI140" s="121"/>
      <c r="CJ140" s="121"/>
      <c r="CK140" s="121"/>
      <c r="CL140" s="121"/>
      <c r="CM140" s="121"/>
      <c r="CN140" s="121"/>
      <c r="CO140" s="121"/>
      <c r="CP140" s="121"/>
      <c r="CQ140" s="121"/>
      <c r="CR140" s="121"/>
      <c r="CS140" s="121"/>
      <c r="CT140" s="121"/>
      <c r="CU140" s="121"/>
      <c r="CV140" s="121"/>
      <c r="CW140" s="121"/>
      <c r="CX140" s="121"/>
      <c r="CY140" s="121"/>
      <c r="CZ140" s="121"/>
      <c r="DA140" s="121"/>
      <c r="DB140" s="75"/>
    </row>
    <row r="141" spans="1:111" ht="6" customHeight="1" x14ac:dyDescent="0.15">
      <c r="A141" s="77"/>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1"/>
      <c r="CA141" s="121"/>
      <c r="CB141" s="121"/>
      <c r="CC141" s="121"/>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121"/>
      <c r="CZ141" s="121"/>
      <c r="DA141" s="121"/>
      <c r="DB141" s="75"/>
    </row>
    <row r="142" spans="1:111" ht="6" customHeight="1" x14ac:dyDescent="0.15">
      <c r="A142" s="77"/>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121"/>
      <c r="CZ142" s="121"/>
      <c r="DA142" s="121"/>
      <c r="DB142" s="75"/>
    </row>
    <row r="143" spans="1:111" ht="6" customHeight="1" x14ac:dyDescent="0.15">
      <c r="A143" s="1"/>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1"/>
      <c r="DA143" s="1"/>
    </row>
    <row r="144" spans="1:111" ht="6" customHeight="1" x14ac:dyDescent="0.15">
      <c r="A144" s="1"/>
      <c r="B144" s="167" t="s">
        <v>355</v>
      </c>
      <c r="C144" s="168"/>
      <c r="D144" s="168"/>
      <c r="E144" s="168"/>
      <c r="F144" s="168"/>
      <c r="G144" s="168"/>
      <c r="H144" s="168"/>
      <c r="I144" s="168"/>
      <c r="J144" s="168"/>
      <c r="K144" s="168"/>
      <c r="L144" s="168"/>
      <c r="M144" s="168"/>
      <c r="N144" s="168"/>
      <c r="O144" s="168"/>
      <c r="P144" s="168"/>
      <c r="Q144" s="168"/>
      <c r="R144" s="168"/>
      <c r="S144" s="168"/>
      <c r="T144" s="168"/>
      <c r="U144" s="168"/>
      <c r="V144" s="168"/>
      <c r="W144" s="169"/>
      <c r="X144" s="114" t="s">
        <v>348</v>
      </c>
      <c r="Y144" s="114"/>
      <c r="Z144" s="114"/>
      <c r="AA144" s="114"/>
      <c r="AB144" s="114"/>
      <c r="AC144" s="114"/>
      <c r="AD144" s="114"/>
      <c r="AE144" s="114"/>
      <c r="AF144" s="114"/>
      <c r="AG144" s="115"/>
      <c r="AH144" s="206" t="s">
        <v>11</v>
      </c>
      <c r="AI144" s="197"/>
      <c r="AJ144" s="197"/>
      <c r="AK144" s="197"/>
      <c r="AL144" s="197" t="s">
        <v>10</v>
      </c>
      <c r="AM144" s="197"/>
      <c r="AN144" s="197"/>
      <c r="AO144" s="197"/>
      <c r="AP144" s="197"/>
      <c r="AQ144" s="197"/>
      <c r="AR144" s="197"/>
      <c r="AS144" s="197"/>
      <c r="AT144" s="197"/>
      <c r="AU144" s="197"/>
      <c r="AV144" s="197"/>
      <c r="AW144" s="197"/>
      <c r="AX144" s="197"/>
      <c r="AY144" s="197"/>
      <c r="AZ144" s="197"/>
      <c r="BA144" s="197"/>
      <c r="BB144" s="197"/>
      <c r="BC144" s="197"/>
      <c r="BD144" s="197"/>
      <c r="BE144" s="198"/>
      <c r="BF144" s="206" t="s">
        <v>349</v>
      </c>
      <c r="BG144" s="197"/>
      <c r="BH144" s="197"/>
      <c r="BI144" s="197"/>
      <c r="BJ144" s="156" t="s">
        <v>350</v>
      </c>
      <c r="BK144" s="156"/>
      <c r="BL144" s="156"/>
      <c r="BM144" s="156"/>
      <c r="BN144" s="156"/>
      <c r="BO144" s="156"/>
      <c r="BP144" s="156"/>
      <c r="BQ144" s="156"/>
      <c r="BR144" s="156"/>
      <c r="BS144" s="156"/>
      <c r="BT144" s="156"/>
      <c r="BU144" s="156"/>
      <c r="BV144" s="156"/>
      <c r="BW144" s="156"/>
      <c r="BX144" s="156"/>
      <c r="BY144" s="156"/>
      <c r="BZ144" s="156"/>
      <c r="CA144" s="156"/>
      <c r="CB144" s="156"/>
      <c r="CC144" s="209"/>
      <c r="CD144" s="185" t="s">
        <v>9</v>
      </c>
      <c r="CE144" s="186"/>
      <c r="CF144" s="186"/>
      <c r="CG144" s="186"/>
      <c r="CH144" s="186"/>
      <c r="CI144" s="186"/>
      <c r="CJ144" s="186"/>
      <c r="CK144" s="186"/>
      <c r="CL144" s="186"/>
      <c r="CM144" s="187"/>
      <c r="CN144" s="206" t="s">
        <v>8</v>
      </c>
      <c r="CO144" s="197"/>
      <c r="CP144" s="197"/>
      <c r="CQ144" s="197"/>
      <c r="CR144" s="197" t="s">
        <v>7</v>
      </c>
      <c r="CS144" s="197"/>
      <c r="CT144" s="197"/>
      <c r="CU144" s="197"/>
      <c r="CV144" s="197"/>
      <c r="CW144" s="197"/>
      <c r="CX144" s="197"/>
      <c r="CY144" s="203"/>
      <c r="DA144" s="1"/>
    </row>
    <row r="145" spans="1:211" ht="6" customHeight="1" x14ac:dyDescent="0.15">
      <c r="A145" s="1"/>
      <c r="B145" s="170"/>
      <c r="C145" s="171"/>
      <c r="D145" s="171"/>
      <c r="E145" s="171"/>
      <c r="F145" s="171"/>
      <c r="G145" s="171"/>
      <c r="H145" s="171"/>
      <c r="I145" s="171"/>
      <c r="J145" s="171"/>
      <c r="K145" s="171"/>
      <c r="L145" s="171"/>
      <c r="M145" s="171"/>
      <c r="N145" s="171"/>
      <c r="O145" s="171"/>
      <c r="P145" s="171"/>
      <c r="Q145" s="171"/>
      <c r="R145" s="171"/>
      <c r="S145" s="171"/>
      <c r="T145" s="171"/>
      <c r="U145" s="171"/>
      <c r="V145" s="171"/>
      <c r="W145" s="172"/>
      <c r="X145" s="116"/>
      <c r="Y145" s="116"/>
      <c r="Z145" s="116"/>
      <c r="AA145" s="116"/>
      <c r="AB145" s="116"/>
      <c r="AC145" s="116"/>
      <c r="AD145" s="116"/>
      <c r="AE145" s="116"/>
      <c r="AF145" s="116"/>
      <c r="AG145" s="117"/>
      <c r="AH145" s="207"/>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200"/>
      <c r="BF145" s="207"/>
      <c r="BG145" s="199"/>
      <c r="BH145" s="199"/>
      <c r="BI145" s="199"/>
      <c r="BJ145" s="158"/>
      <c r="BK145" s="158"/>
      <c r="BL145" s="158"/>
      <c r="BM145" s="158"/>
      <c r="BN145" s="158"/>
      <c r="BO145" s="158"/>
      <c r="BP145" s="158"/>
      <c r="BQ145" s="158"/>
      <c r="BR145" s="158"/>
      <c r="BS145" s="158"/>
      <c r="BT145" s="158"/>
      <c r="BU145" s="158"/>
      <c r="BV145" s="158"/>
      <c r="BW145" s="158"/>
      <c r="BX145" s="158"/>
      <c r="BY145" s="158"/>
      <c r="BZ145" s="158"/>
      <c r="CA145" s="158"/>
      <c r="CB145" s="158"/>
      <c r="CC145" s="210"/>
      <c r="CD145" s="188"/>
      <c r="CE145" s="189"/>
      <c r="CF145" s="189"/>
      <c r="CG145" s="189"/>
      <c r="CH145" s="189"/>
      <c r="CI145" s="189"/>
      <c r="CJ145" s="189"/>
      <c r="CK145" s="189"/>
      <c r="CL145" s="189"/>
      <c r="CM145" s="190"/>
      <c r="CN145" s="207"/>
      <c r="CO145" s="199"/>
      <c r="CP145" s="199"/>
      <c r="CQ145" s="199"/>
      <c r="CR145" s="199"/>
      <c r="CS145" s="199"/>
      <c r="CT145" s="199"/>
      <c r="CU145" s="199"/>
      <c r="CV145" s="199"/>
      <c r="CW145" s="199"/>
      <c r="CX145" s="199"/>
      <c r="CY145" s="204"/>
      <c r="DA145" s="1"/>
    </row>
    <row r="146" spans="1:211" ht="6" customHeight="1" x14ac:dyDescent="0.15">
      <c r="A146" s="1"/>
      <c r="B146" s="170"/>
      <c r="C146" s="171"/>
      <c r="D146" s="171"/>
      <c r="E146" s="171"/>
      <c r="F146" s="171"/>
      <c r="G146" s="171"/>
      <c r="H146" s="171"/>
      <c r="I146" s="171"/>
      <c r="J146" s="171"/>
      <c r="K146" s="171"/>
      <c r="L146" s="171"/>
      <c r="M146" s="171"/>
      <c r="N146" s="171"/>
      <c r="O146" s="171"/>
      <c r="P146" s="171"/>
      <c r="Q146" s="171"/>
      <c r="R146" s="171"/>
      <c r="S146" s="171"/>
      <c r="T146" s="171"/>
      <c r="U146" s="171"/>
      <c r="V146" s="171"/>
      <c r="W146" s="172"/>
      <c r="X146" s="116"/>
      <c r="Y146" s="116"/>
      <c r="Z146" s="116"/>
      <c r="AA146" s="116"/>
      <c r="AB146" s="116"/>
      <c r="AC146" s="116"/>
      <c r="AD146" s="116"/>
      <c r="AE146" s="116"/>
      <c r="AF146" s="116"/>
      <c r="AG146" s="117"/>
      <c r="AH146" s="207"/>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200"/>
      <c r="BF146" s="207"/>
      <c r="BG146" s="199"/>
      <c r="BH146" s="199"/>
      <c r="BI146" s="199"/>
      <c r="BJ146" s="158"/>
      <c r="BK146" s="158"/>
      <c r="BL146" s="158"/>
      <c r="BM146" s="158"/>
      <c r="BN146" s="158"/>
      <c r="BO146" s="158"/>
      <c r="BP146" s="158"/>
      <c r="BQ146" s="158"/>
      <c r="BR146" s="158"/>
      <c r="BS146" s="158"/>
      <c r="BT146" s="158"/>
      <c r="BU146" s="158"/>
      <c r="BV146" s="158"/>
      <c r="BW146" s="158"/>
      <c r="BX146" s="158"/>
      <c r="BY146" s="158"/>
      <c r="BZ146" s="158"/>
      <c r="CA146" s="158"/>
      <c r="CB146" s="158"/>
      <c r="CC146" s="210"/>
      <c r="CD146" s="188"/>
      <c r="CE146" s="189"/>
      <c r="CF146" s="189"/>
      <c r="CG146" s="189"/>
      <c r="CH146" s="189"/>
      <c r="CI146" s="189"/>
      <c r="CJ146" s="189"/>
      <c r="CK146" s="189"/>
      <c r="CL146" s="189"/>
      <c r="CM146" s="190"/>
      <c r="CN146" s="207"/>
      <c r="CO146" s="199"/>
      <c r="CP146" s="199"/>
      <c r="CQ146" s="199"/>
      <c r="CR146" s="199"/>
      <c r="CS146" s="199"/>
      <c r="CT146" s="199"/>
      <c r="CU146" s="199"/>
      <c r="CV146" s="199"/>
      <c r="CW146" s="199"/>
      <c r="CX146" s="199"/>
      <c r="CY146" s="204"/>
      <c r="DA146" s="1"/>
    </row>
    <row r="147" spans="1:211" ht="6" customHeight="1" x14ac:dyDescent="0.15">
      <c r="A147" s="1"/>
      <c r="B147" s="170"/>
      <c r="C147" s="171"/>
      <c r="D147" s="171"/>
      <c r="E147" s="171"/>
      <c r="F147" s="171"/>
      <c r="G147" s="171"/>
      <c r="H147" s="171"/>
      <c r="I147" s="171"/>
      <c r="J147" s="171"/>
      <c r="K147" s="171"/>
      <c r="L147" s="171"/>
      <c r="M147" s="171"/>
      <c r="N147" s="171"/>
      <c r="O147" s="171"/>
      <c r="P147" s="171"/>
      <c r="Q147" s="171"/>
      <c r="R147" s="171"/>
      <c r="S147" s="171"/>
      <c r="T147" s="171"/>
      <c r="U147" s="171"/>
      <c r="V147" s="171"/>
      <c r="W147" s="172"/>
      <c r="X147" s="116"/>
      <c r="Y147" s="116"/>
      <c r="Z147" s="116"/>
      <c r="AA147" s="116"/>
      <c r="AB147" s="116"/>
      <c r="AC147" s="116"/>
      <c r="AD147" s="116"/>
      <c r="AE147" s="116"/>
      <c r="AF147" s="116"/>
      <c r="AG147" s="117"/>
      <c r="AH147" s="207"/>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200"/>
      <c r="BF147" s="207"/>
      <c r="BG147" s="199"/>
      <c r="BH147" s="199"/>
      <c r="BI147" s="199"/>
      <c r="BJ147" s="158"/>
      <c r="BK147" s="158"/>
      <c r="BL147" s="158"/>
      <c r="BM147" s="158"/>
      <c r="BN147" s="158"/>
      <c r="BO147" s="158"/>
      <c r="BP147" s="158"/>
      <c r="BQ147" s="158"/>
      <c r="BR147" s="158"/>
      <c r="BS147" s="158"/>
      <c r="BT147" s="158"/>
      <c r="BU147" s="158"/>
      <c r="BV147" s="158"/>
      <c r="BW147" s="158"/>
      <c r="BX147" s="158"/>
      <c r="BY147" s="158"/>
      <c r="BZ147" s="158"/>
      <c r="CA147" s="158"/>
      <c r="CB147" s="158"/>
      <c r="CC147" s="210"/>
      <c r="CD147" s="188"/>
      <c r="CE147" s="189"/>
      <c r="CF147" s="189"/>
      <c r="CG147" s="189"/>
      <c r="CH147" s="189"/>
      <c r="CI147" s="189"/>
      <c r="CJ147" s="189"/>
      <c r="CK147" s="189"/>
      <c r="CL147" s="189"/>
      <c r="CM147" s="190"/>
      <c r="CN147" s="207"/>
      <c r="CO147" s="199"/>
      <c r="CP147" s="199"/>
      <c r="CQ147" s="199"/>
      <c r="CR147" s="199"/>
      <c r="CS147" s="199"/>
      <c r="CT147" s="199"/>
      <c r="CU147" s="199"/>
      <c r="CV147" s="199"/>
      <c r="CW147" s="199"/>
      <c r="CX147" s="199"/>
      <c r="CY147" s="204"/>
      <c r="DA147" s="1"/>
    </row>
    <row r="148" spans="1:211" ht="6" customHeight="1" x14ac:dyDescent="0.15">
      <c r="A148" s="1"/>
      <c r="B148" s="173"/>
      <c r="C148" s="174"/>
      <c r="D148" s="174"/>
      <c r="E148" s="174"/>
      <c r="F148" s="174"/>
      <c r="G148" s="174"/>
      <c r="H148" s="174"/>
      <c r="I148" s="174"/>
      <c r="J148" s="174"/>
      <c r="K148" s="174"/>
      <c r="L148" s="174"/>
      <c r="M148" s="174"/>
      <c r="N148" s="174"/>
      <c r="O148" s="174"/>
      <c r="P148" s="174"/>
      <c r="Q148" s="174"/>
      <c r="R148" s="174"/>
      <c r="S148" s="174"/>
      <c r="T148" s="174"/>
      <c r="U148" s="174"/>
      <c r="V148" s="174"/>
      <c r="W148" s="175"/>
      <c r="X148" s="118"/>
      <c r="Y148" s="118"/>
      <c r="Z148" s="118"/>
      <c r="AA148" s="118"/>
      <c r="AB148" s="118"/>
      <c r="AC148" s="118"/>
      <c r="AD148" s="118"/>
      <c r="AE148" s="118"/>
      <c r="AF148" s="118"/>
      <c r="AG148" s="119"/>
      <c r="AH148" s="208"/>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2"/>
      <c r="BF148" s="208"/>
      <c r="BG148" s="201"/>
      <c r="BH148" s="201"/>
      <c r="BI148" s="201"/>
      <c r="BJ148" s="160"/>
      <c r="BK148" s="160"/>
      <c r="BL148" s="160"/>
      <c r="BM148" s="160"/>
      <c r="BN148" s="160"/>
      <c r="BO148" s="160"/>
      <c r="BP148" s="160"/>
      <c r="BQ148" s="160"/>
      <c r="BR148" s="160"/>
      <c r="BS148" s="160"/>
      <c r="BT148" s="160"/>
      <c r="BU148" s="160"/>
      <c r="BV148" s="160"/>
      <c r="BW148" s="160"/>
      <c r="BX148" s="160"/>
      <c r="BY148" s="160"/>
      <c r="BZ148" s="160"/>
      <c r="CA148" s="160"/>
      <c r="CB148" s="160"/>
      <c r="CC148" s="211"/>
      <c r="CD148" s="191"/>
      <c r="CE148" s="192"/>
      <c r="CF148" s="192"/>
      <c r="CG148" s="192"/>
      <c r="CH148" s="192"/>
      <c r="CI148" s="192"/>
      <c r="CJ148" s="192"/>
      <c r="CK148" s="192"/>
      <c r="CL148" s="192"/>
      <c r="CM148" s="193"/>
      <c r="CN148" s="208"/>
      <c r="CO148" s="201"/>
      <c r="CP148" s="201"/>
      <c r="CQ148" s="201"/>
      <c r="CR148" s="201"/>
      <c r="CS148" s="201"/>
      <c r="CT148" s="201"/>
      <c r="CU148" s="201"/>
      <c r="CV148" s="201"/>
      <c r="CW148" s="201"/>
      <c r="CX148" s="201"/>
      <c r="CY148" s="205"/>
      <c r="DA148" s="1"/>
    </row>
    <row r="149" spans="1:211" ht="6" customHeight="1" x14ac:dyDescent="0.15">
      <c r="A149" s="1"/>
      <c r="B149" s="176"/>
      <c r="C149" s="177"/>
      <c r="D149" s="177"/>
      <c r="E149" s="177"/>
      <c r="F149" s="177"/>
      <c r="G149" s="177"/>
      <c r="H149" s="177"/>
      <c r="I149" s="177"/>
      <c r="J149" s="177"/>
      <c r="K149" s="177"/>
      <c r="L149" s="177"/>
      <c r="M149" s="177"/>
      <c r="N149" s="177"/>
      <c r="O149" s="177"/>
      <c r="P149" s="177"/>
      <c r="Q149" s="177"/>
      <c r="R149" s="177"/>
      <c r="S149" s="177"/>
      <c r="T149" s="177"/>
      <c r="U149" s="177"/>
      <c r="V149" s="177"/>
      <c r="W149" s="178"/>
      <c r="X149" s="226"/>
      <c r="Y149" s="226"/>
      <c r="Z149" s="226"/>
      <c r="AA149" s="226"/>
      <c r="AB149" s="223" t="s">
        <v>347</v>
      </c>
      <c r="AC149" s="223"/>
      <c r="AD149" s="229"/>
      <c r="AE149" s="229"/>
      <c r="AF149" s="229"/>
      <c r="AG149" s="230"/>
      <c r="AH149" s="213" t="s">
        <v>351</v>
      </c>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4"/>
      <c r="BF149" s="212" t="s">
        <v>351</v>
      </c>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4"/>
      <c r="CD149" s="220" t="s">
        <v>352</v>
      </c>
      <c r="CE149" s="221"/>
      <c r="CF149" s="221"/>
      <c r="CG149" s="221"/>
      <c r="CH149" s="221"/>
      <c r="CI149" s="221"/>
      <c r="CJ149" s="221"/>
      <c r="CK149" s="221"/>
      <c r="CL149" s="221"/>
      <c r="CM149" s="222"/>
      <c r="CN149" s="218"/>
      <c r="CO149" s="218"/>
      <c r="CP149" s="218"/>
      <c r="CQ149" s="218"/>
      <c r="CR149" s="218"/>
      <c r="CS149" s="218"/>
      <c r="CT149" s="218"/>
      <c r="CU149" s="218"/>
      <c r="CV149" s="218"/>
      <c r="CW149" s="218"/>
      <c r="CX149" s="218"/>
      <c r="CY149" s="219"/>
      <c r="DA149" s="1"/>
    </row>
    <row r="150" spans="1:211" ht="6" customHeight="1" x14ac:dyDescent="0.15">
      <c r="A150" s="1"/>
      <c r="B150" s="179"/>
      <c r="C150" s="180"/>
      <c r="D150" s="180"/>
      <c r="E150" s="180"/>
      <c r="F150" s="180"/>
      <c r="G150" s="180"/>
      <c r="H150" s="180"/>
      <c r="I150" s="180"/>
      <c r="J150" s="180"/>
      <c r="K150" s="180"/>
      <c r="L150" s="180"/>
      <c r="M150" s="180"/>
      <c r="N150" s="180"/>
      <c r="O150" s="180"/>
      <c r="P150" s="180"/>
      <c r="Q150" s="180"/>
      <c r="R150" s="180"/>
      <c r="S150" s="180"/>
      <c r="T150" s="180"/>
      <c r="U150" s="180"/>
      <c r="V150" s="180"/>
      <c r="W150" s="181"/>
      <c r="X150" s="227"/>
      <c r="Y150" s="227"/>
      <c r="Z150" s="227"/>
      <c r="AA150" s="227"/>
      <c r="AB150" s="224"/>
      <c r="AC150" s="224"/>
      <c r="AD150" s="231"/>
      <c r="AE150" s="231"/>
      <c r="AF150" s="231"/>
      <c r="AG150" s="232"/>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4"/>
      <c r="BF150" s="212"/>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4"/>
      <c r="CD150" s="212"/>
      <c r="CE150" s="213"/>
      <c r="CF150" s="213"/>
      <c r="CG150" s="213"/>
      <c r="CH150" s="213"/>
      <c r="CI150" s="213"/>
      <c r="CJ150" s="213"/>
      <c r="CK150" s="213"/>
      <c r="CL150" s="213"/>
      <c r="CM150" s="214"/>
      <c r="CN150" s="132"/>
      <c r="CO150" s="132"/>
      <c r="CP150" s="132"/>
      <c r="CQ150" s="132"/>
      <c r="CR150" s="132"/>
      <c r="CS150" s="132"/>
      <c r="CT150" s="132"/>
      <c r="CU150" s="132"/>
      <c r="CV150" s="132"/>
      <c r="CW150" s="132"/>
      <c r="CX150" s="132"/>
      <c r="CY150" s="194"/>
      <c r="DA150" s="1"/>
    </row>
    <row r="151" spans="1:211" ht="6" customHeight="1" x14ac:dyDescent="0.15">
      <c r="A151" s="1"/>
      <c r="B151" s="179"/>
      <c r="C151" s="180"/>
      <c r="D151" s="180"/>
      <c r="E151" s="180"/>
      <c r="F151" s="180"/>
      <c r="G151" s="180"/>
      <c r="H151" s="180"/>
      <c r="I151" s="180"/>
      <c r="J151" s="180"/>
      <c r="K151" s="180"/>
      <c r="L151" s="180"/>
      <c r="M151" s="180"/>
      <c r="N151" s="180"/>
      <c r="O151" s="180"/>
      <c r="P151" s="180"/>
      <c r="Q151" s="180"/>
      <c r="R151" s="180"/>
      <c r="S151" s="180"/>
      <c r="T151" s="180"/>
      <c r="U151" s="180"/>
      <c r="V151" s="180"/>
      <c r="W151" s="181"/>
      <c r="X151" s="227"/>
      <c r="Y151" s="227"/>
      <c r="Z151" s="227"/>
      <c r="AA151" s="227"/>
      <c r="AB151" s="224"/>
      <c r="AC151" s="224"/>
      <c r="AD151" s="231"/>
      <c r="AE151" s="231"/>
      <c r="AF151" s="231"/>
      <c r="AG151" s="232"/>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4"/>
      <c r="BF151" s="212"/>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4"/>
      <c r="CD151" s="212"/>
      <c r="CE151" s="213"/>
      <c r="CF151" s="213"/>
      <c r="CG151" s="213"/>
      <c r="CH151" s="213"/>
      <c r="CI151" s="213"/>
      <c r="CJ151" s="213"/>
      <c r="CK151" s="213"/>
      <c r="CL151" s="213"/>
      <c r="CM151" s="214"/>
      <c r="CN151" s="132"/>
      <c r="CO151" s="132"/>
      <c r="CP151" s="132"/>
      <c r="CQ151" s="132"/>
      <c r="CR151" s="132"/>
      <c r="CS151" s="132"/>
      <c r="CT151" s="132"/>
      <c r="CU151" s="132"/>
      <c r="CV151" s="132"/>
      <c r="CW151" s="132"/>
      <c r="CX151" s="132"/>
      <c r="CY151" s="194"/>
      <c r="DA151" s="1"/>
    </row>
    <row r="152" spans="1:211" ht="6" customHeight="1" x14ac:dyDescent="0.15">
      <c r="A152" s="1"/>
      <c r="B152" s="182"/>
      <c r="C152" s="183"/>
      <c r="D152" s="183"/>
      <c r="E152" s="183"/>
      <c r="F152" s="183"/>
      <c r="G152" s="183"/>
      <c r="H152" s="183"/>
      <c r="I152" s="183"/>
      <c r="J152" s="183"/>
      <c r="K152" s="183"/>
      <c r="L152" s="183"/>
      <c r="M152" s="183"/>
      <c r="N152" s="183"/>
      <c r="O152" s="183"/>
      <c r="P152" s="183"/>
      <c r="Q152" s="183"/>
      <c r="R152" s="183"/>
      <c r="S152" s="183"/>
      <c r="T152" s="183"/>
      <c r="U152" s="183"/>
      <c r="V152" s="183"/>
      <c r="W152" s="184"/>
      <c r="X152" s="228"/>
      <c r="Y152" s="228"/>
      <c r="Z152" s="228"/>
      <c r="AA152" s="228"/>
      <c r="AB152" s="225"/>
      <c r="AC152" s="225"/>
      <c r="AD152" s="233"/>
      <c r="AE152" s="233"/>
      <c r="AF152" s="233"/>
      <c r="AG152" s="234"/>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7"/>
      <c r="BF152" s="215"/>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7"/>
      <c r="CD152" s="215"/>
      <c r="CE152" s="216"/>
      <c r="CF152" s="216"/>
      <c r="CG152" s="216"/>
      <c r="CH152" s="216"/>
      <c r="CI152" s="216"/>
      <c r="CJ152" s="216"/>
      <c r="CK152" s="216"/>
      <c r="CL152" s="216"/>
      <c r="CM152" s="217"/>
      <c r="CN152" s="195"/>
      <c r="CO152" s="195"/>
      <c r="CP152" s="195"/>
      <c r="CQ152" s="195"/>
      <c r="CR152" s="195"/>
      <c r="CS152" s="195"/>
      <c r="CT152" s="195"/>
      <c r="CU152" s="195"/>
      <c r="CV152" s="195"/>
      <c r="CW152" s="195"/>
      <c r="CX152" s="195"/>
      <c r="CY152" s="196"/>
      <c r="DA152" s="1"/>
    </row>
    <row r="153" spans="1:211" ht="6" customHeight="1" x14ac:dyDescent="0.15">
      <c r="A153" s="1"/>
      <c r="B153" s="59"/>
      <c r="C153" s="59"/>
      <c r="D153" s="59"/>
      <c r="E153" s="59"/>
      <c r="F153" s="59"/>
      <c r="G153" s="59"/>
      <c r="H153" s="59"/>
      <c r="I153" s="59"/>
      <c r="J153" s="59"/>
      <c r="K153" s="59"/>
      <c r="L153" s="59"/>
      <c r="M153" s="59"/>
      <c r="N153" s="59"/>
      <c r="O153" s="59"/>
      <c r="P153" s="59"/>
      <c r="Q153" s="59"/>
      <c r="R153" s="59"/>
      <c r="S153" s="59"/>
      <c r="T153" s="59"/>
      <c r="U153" s="59"/>
      <c r="V153" s="59"/>
      <c r="W153" s="59"/>
      <c r="X153" s="63"/>
      <c r="Y153" s="63"/>
      <c r="Z153" s="63"/>
      <c r="AA153" s="63"/>
      <c r="AB153" s="79"/>
      <c r="AC153" s="79"/>
      <c r="AD153" s="80"/>
      <c r="AE153" s="80"/>
      <c r="AF153" s="80"/>
      <c r="AG153" s="80"/>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81"/>
      <c r="CO153" s="81"/>
      <c r="CP153" s="81"/>
      <c r="CQ153" s="81"/>
      <c r="CR153" s="81"/>
      <c r="CS153" s="81"/>
      <c r="CT153" s="81"/>
      <c r="CU153" s="81"/>
      <c r="CV153" s="81"/>
      <c r="CW153" s="81"/>
      <c r="CX153" s="81"/>
      <c r="CY153" s="81"/>
      <c r="DA153" s="1"/>
    </row>
    <row r="154" spans="1:211" ht="6" customHeight="1" x14ac:dyDescent="0.15">
      <c r="A154" s="1"/>
      <c r="DA154" s="1"/>
    </row>
    <row r="155" spans="1:211" ht="6" customHeight="1" x14ac:dyDescent="0.15">
      <c r="A155" s="1"/>
      <c r="DA155" s="1"/>
    </row>
    <row r="156" spans="1:211" ht="6" customHeight="1" x14ac:dyDescent="0.15">
      <c r="A156" s="1"/>
      <c r="B156" s="128" t="s">
        <v>362</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128"/>
      <c r="CD156" s="128"/>
      <c r="CE156" s="128"/>
      <c r="CF156" s="128"/>
      <c r="CG156" s="128"/>
      <c r="CH156" s="128"/>
      <c r="CI156" s="128"/>
      <c r="CJ156" s="128"/>
      <c r="CK156" s="128"/>
      <c r="CL156" s="128"/>
      <c r="CM156" s="128"/>
      <c r="CN156" s="128"/>
      <c r="CO156" s="128"/>
      <c r="CP156" s="128"/>
      <c r="CQ156" s="128"/>
      <c r="CR156" s="128"/>
      <c r="CS156" s="128"/>
      <c r="CT156" s="128"/>
      <c r="CU156" s="128"/>
      <c r="CV156" s="128"/>
      <c r="CW156" s="128"/>
      <c r="CX156" s="128"/>
      <c r="CY156" s="128"/>
      <c r="CZ156" s="128"/>
      <c r="DA156" s="128"/>
    </row>
    <row r="157" spans="1:211" ht="6" customHeight="1" x14ac:dyDescent="0.15">
      <c r="A157" s="1"/>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c r="GF157" s="72"/>
      <c r="GG157" s="72"/>
      <c r="GH157" s="72"/>
      <c r="GI157" s="72"/>
      <c r="GJ157" s="72"/>
      <c r="GK157" s="72"/>
      <c r="GL157" s="72"/>
      <c r="GM157" s="72"/>
      <c r="GN157" s="72"/>
      <c r="GO157" s="72"/>
      <c r="GP157" s="72"/>
      <c r="GQ157" s="72"/>
      <c r="GR157" s="72"/>
      <c r="GS157" s="72"/>
      <c r="GT157" s="72"/>
      <c r="GU157" s="72"/>
      <c r="GV157" s="72"/>
      <c r="GW157" s="72"/>
      <c r="GX157" s="72"/>
      <c r="GY157" s="72"/>
      <c r="GZ157" s="72"/>
      <c r="HA157" s="72"/>
      <c r="HB157" s="72"/>
      <c r="HC157" s="72"/>
    </row>
    <row r="158" spans="1:211" ht="6" customHeight="1" x14ac:dyDescent="0.15">
      <c r="A158" s="1"/>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c r="EZ158" s="72"/>
      <c r="FA158" s="72"/>
      <c r="FB158" s="72"/>
      <c r="FC158" s="72"/>
      <c r="FD158" s="72"/>
      <c r="FE158" s="72"/>
      <c r="FF158" s="72"/>
      <c r="FG158" s="72"/>
      <c r="FH158" s="72"/>
      <c r="FI158" s="72"/>
      <c r="FJ158" s="72"/>
      <c r="FK158" s="72"/>
      <c r="FL158" s="72"/>
      <c r="FM158" s="72"/>
      <c r="FN158" s="72"/>
      <c r="FO158" s="72"/>
      <c r="FP158" s="72"/>
      <c r="FQ158" s="72"/>
      <c r="FR158" s="72"/>
      <c r="FS158" s="72"/>
      <c r="FT158" s="72"/>
      <c r="FU158" s="72"/>
      <c r="FV158" s="72"/>
      <c r="FW158" s="72"/>
      <c r="FX158" s="72"/>
      <c r="FY158" s="72"/>
      <c r="FZ158" s="72"/>
      <c r="GA158" s="72"/>
      <c r="GB158" s="72"/>
      <c r="GC158" s="72"/>
      <c r="GD158" s="72"/>
      <c r="GE158" s="72"/>
      <c r="GF158" s="72"/>
      <c r="GG158" s="72"/>
      <c r="GH158" s="72"/>
      <c r="GI158" s="72"/>
      <c r="GJ158" s="72"/>
      <c r="GK158" s="72"/>
      <c r="GL158" s="72"/>
      <c r="GM158" s="72"/>
      <c r="GN158" s="72"/>
      <c r="GO158" s="72"/>
      <c r="GP158" s="72"/>
      <c r="GQ158" s="72"/>
      <c r="GR158" s="72"/>
      <c r="GS158" s="72"/>
      <c r="GT158" s="72"/>
      <c r="GU158" s="72"/>
      <c r="GV158" s="72"/>
      <c r="GW158" s="72"/>
      <c r="GX158" s="72"/>
      <c r="GY158" s="72"/>
      <c r="GZ158" s="72"/>
      <c r="HA158" s="72"/>
      <c r="HB158" s="72"/>
      <c r="HC158" s="72"/>
    </row>
    <row r="159" spans="1:211" ht="6" customHeight="1" x14ac:dyDescent="0.15">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c r="CU159" s="128"/>
      <c r="CV159" s="128"/>
      <c r="CW159" s="128"/>
      <c r="CX159" s="128"/>
      <c r="CY159" s="128"/>
      <c r="CZ159" s="128"/>
      <c r="DA159" s="128"/>
      <c r="DF159" s="72"/>
      <c r="DG159" s="72"/>
      <c r="DH159" s="72"/>
      <c r="DI159" s="72"/>
      <c r="DJ159" s="72"/>
      <c r="DK159" s="72"/>
      <c r="DL159" s="72"/>
      <c r="DM159" s="72"/>
      <c r="DN159" s="72"/>
      <c r="DO159" s="72"/>
      <c r="DP159" s="72"/>
      <c r="DQ159" s="72"/>
      <c r="DR159" s="72"/>
      <c r="DS159" s="72"/>
      <c r="DT159" s="72"/>
      <c r="DU159" s="72"/>
      <c r="DV159" s="72"/>
      <c r="DW159" s="72"/>
      <c r="DX159" s="72"/>
      <c r="DY159" s="72"/>
      <c r="DZ159" s="72"/>
      <c r="EA159" s="72"/>
      <c r="EB159" s="72"/>
      <c r="EC159" s="72"/>
      <c r="ED159" s="72"/>
      <c r="EE159" s="72"/>
      <c r="EF159" s="72"/>
      <c r="EG159" s="72"/>
      <c r="EH159" s="72"/>
      <c r="EI159" s="72"/>
      <c r="EJ159" s="72"/>
      <c r="EK159" s="72"/>
      <c r="EL159" s="72"/>
      <c r="EM159" s="72"/>
      <c r="EN159" s="72"/>
      <c r="EO159" s="72"/>
      <c r="EP159" s="72"/>
      <c r="EQ159" s="72"/>
      <c r="ER159" s="72"/>
      <c r="ES159" s="72"/>
      <c r="ET159" s="72"/>
      <c r="EU159" s="72"/>
      <c r="EV159" s="72"/>
      <c r="EW159" s="72"/>
      <c r="EX159" s="72"/>
      <c r="EY159" s="72"/>
      <c r="EZ159" s="72"/>
      <c r="FA159" s="72"/>
      <c r="FB159" s="72"/>
      <c r="FC159" s="72"/>
      <c r="FD159" s="72"/>
      <c r="FE159" s="72"/>
      <c r="FF159" s="72"/>
      <c r="FG159" s="72"/>
      <c r="FH159" s="72"/>
      <c r="FI159" s="72"/>
      <c r="FJ159" s="72"/>
      <c r="FK159" s="72"/>
      <c r="FL159" s="72"/>
      <c r="FM159" s="72"/>
      <c r="FN159" s="72"/>
      <c r="FO159" s="72"/>
      <c r="FP159" s="72"/>
      <c r="FQ159" s="72"/>
      <c r="FR159" s="72"/>
      <c r="FS159" s="72"/>
      <c r="FT159" s="72"/>
      <c r="FU159" s="72"/>
      <c r="FV159" s="72"/>
      <c r="FW159" s="72"/>
      <c r="FX159" s="72"/>
      <c r="FY159" s="72"/>
      <c r="FZ159" s="72"/>
      <c r="GA159" s="72"/>
      <c r="GB159" s="72"/>
      <c r="GC159" s="72"/>
      <c r="GD159" s="72"/>
      <c r="GE159" s="72"/>
      <c r="GF159" s="72"/>
      <c r="GG159" s="72"/>
      <c r="GH159" s="72"/>
      <c r="GI159" s="72"/>
      <c r="GJ159" s="72"/>
      <c r="GK159" s="72"/>
      <c r="GL159" s="72"/>
      <c r="GM159" s="72"/>
      <c r="GN159" s="72"/>
      <c r="GO159" s="72"/>
      <c r="GP159" s="72"/>
      <c r="GQ159" s="72"/>
      <c r="GR159" s="72"/>
      <c r="GS159" s="72"/>
      <c r="GT159" s="72"/>
      <c r="GU159" s="72"/>
      <c r="GV159" s="72"/>
      <c r="GW159" s="72"/>
      <c r="GX159" s="72"/>
      <c r="GY159" s="72"/>
      <c r="GZ159" s="72"/>
      <c r="HA159" s="72"/>
      <c r="HB159" s="72"/>
      <c r="HC159" s="72"/>
    </row>
    <row r="160" spans="1:211" ht="6" customHeight="1" x14ac:dyDescent="0.15">
      <c r="B160" s="162" t="s">
        <v>363</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8"/>
      <c r="CB160" s="128"/>
      <c r="CC160" s="128"/>
      <c r="CD160" s="128"/>
      <c r="CE160" s="128"/>
      <c r="CF160" s="128"/>
      <c r="CG160" s="128"/>
      <c r="CH160" s="128"/>
      <c r="CI160" s="128"/>
      <c r="CJ160" s="128"/>
      <c r="CK160" s="128"/>
      <c r="CL160" s="128"/>
      <c r="CM160" s="128"/>
      <c r="CN160" s="128"/>
      <c r="CO160" s="128"/>
      <c r="CP160" s="128"/>
      <c r="CQ160" s="128"/>
      <c r="CR160" s="128"/>
      <c r="CS160" s="128"/>
      <c r="CT160" s="128"/>
      <c r="CU160" s="128"/>
      <c r="CV160" s="128"/>
      <c r="CW160" s="128"/>
      <c r="CX160" s="128"/>
      <c r="CY160" s="128"/>
      <c r="CZ160" s="128"/>
      <c r="DA160" s="128"/>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c r="GE160" s="72"/>
      <c r="GF160" s="72"/>
      <c r="GG160" s="72"/>
      <c r="GH160" s="72"/>
      <c r="GI160" s="72"/>
      <c r="GJ160" s="72"/>
      <c r="GK160" s="72"/>
      <c r="GL160" s="72"/>
      <c r="GM160" s="72"/>
      <c r="GN160" s="72"/>
      <c r="GO160" s="72"/>
      <c r="GP160" s="72"/>
      <c r="GQ160" s="72"/>
      <c r="GR160" s="72"/>
      <c r="GS160" s="72"/>
      <c r="GT160" s="72"/>
      <c r="GU160" s="72"/>
      <c r="GV160" s="72"/>
      <c r="GW160" s="72"/>
      <c r="GX160" s="72"/>
      <c r="GY160" s="72"/>
      <c r="GZ160" s="72"/>
      <c r="HA160" s="72"/>
      <c r="HB160" s="72"/>
      <c r="HC160" s="72"/>
    </row>
    <row r="161" spans="1:211" ht="6" customHeight="1" x14ac:dyDescent="0.15">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c r="CK161" s="128"/>
      <c r="CL161" s="128"/>
      <c r="CM161" s="128"/>
      <c r="CN161" s="128"/>
      <c r="CO161" s="128"/>
      <c r="CP161" s="128"/>
      <c r="CQ161" s="128"/>
      <c r="CR161" s="128"/>
      <c r="CS161" s="128"/>
      <c r="CT161" s="128"/>
      <c r="CU161" s="128"/>
      <c r="CV161" s="128"/>
      <c r="CW161" s="128"/>
      <c r="CX161" s="128"/>
      <c r="CY161" s="128"/>
      <c r="CZ161" s="128"/>
      <c r="DA161" s="128"/>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c r="FR161" s="72"/>
      <c r="FS161" s="72"/>
      <c r="FT161" s="72"/>
      <c r="FU161" s="72"/>
      <c r="FV161" s="72"/>
      <c r="FW161" s="72"/>
      <c r="FX161" s="72"/>
      <c r="FY161" s="72"/>
      <c r="FZ161" s="72"/>
      <c r="GA161" s="72"/>
      <c r="GB161" s="72"/>
      <c r="GC161" s="72"/>
      <c r="GD161" s="72"/>
      <c r="GE161" s="72"/>
      <c r="GF161" s="72"/>
      <c r="GG161" s="72"/>
      <c r="GH161" s="72"/>
      <c r="GI161" s="72"/>
      <c r="GJ161" s="72"/>
      <c r="GK161" s="72"/>
      <c r="GL161" s="72"/>
      <c r="GM161" s="72"/>
      <c r="GN161" s="72"/>
      <c r="GO161" s="72"/>
      <c r="GP161" s="72"/>
      <c r="GQ161" s="72"/>
      <c r="GR161" s="72"/>
      <c r="GS161" s="72"/>
      <c r="GT161" s="72"/>
      <c r="GU161" s="72"/>
      <c r="GV161" s="72"/>
      <c r="GW161" s="72"/>
      <c r="GX161" s="72"/>
      <c r="GY161" s="72"/>
      <c r="GZ161" s="72"/>
      <c r="HA161" s="72"/>
      <c r="HB161" s="72"/>
      <c r="HC161" s="72"/>
    </row>
    <row r="162" spans="1:211" ht="6" customHeight="1" x14ac:dyDescent="0.15">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c r="CZ162" s="128"/>
      <c r="DA162" s="128"/>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c r="GE162" s="72"/>
      <c r="GF162" s="72"/>
      <c r="GG162" s="72"/>
      <c r="GH162" s="72"/>
      <c r="GI162" s="72"/>
      <c r="GJ162" s="72"/>
      <c r="GK162" s="72"/>
      <c r="GL162" s="72"/>
      <c r="GM162" s="72"/>
      <c r="GN162" s="72"/>
      <c r="GO162" s="72"/>
      <c r="GP162" s="72"/>
      <c r="GQ162" s="72"/>
      <c r="GR162" s="72"/>
      <c r="GS162" s="72"/>
      <c r="GT162" s="72"/>
      <c r="GU162" s="72"/>
      <c r="GV162" s="72"/>
      <c r="GW162" s="72"/>
      <c r="GX162" s="72"/>
      <c r="GY162" s="72"/>
      <c r="GZ162" s="72"/>
      <c r="HA162" s="72"/>
      <c r="HB162" s="72"/>
      <c r="HC162" s="72"/>
    </row>
    <row r="163" spans="1:211" ht="6" customHeight="1" x14ac:dyDescent="0.15">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c r="CK163" s="128"/>
      <c r="CL163" s="128"/>
      <c r="CM163" s="128"/>
      <c r="CN163" s="128"/>
      <c r="CO163" s="128"/>
      <c r="CP163" s="128"/>
      <c r="CQ163" s="128"/>
      <c r="CR163" s="128"/>
      <c r="CS163" s="128"/>
      <c r="CT163" s="128"/>
      <c r="CU163" s="128"/>
      <c r="CV163" s="128"/>
      <c r="CW163" s="128"/>
      <c r="CX163" s="128"/>
      <c r="CY163" s="128"/>
      <c r="CZ163" s="128"/>
      <c r="DA163" s="128"/>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c r="FR163" s="72"/>
      <c r="FS163" s="72"/>
      <c r="FT163" s="72"/>
      <c r="FU163" s="72"/>
      <c r="FV163" s="72"/>
      <c r="FW163" s="72"/>
      <c r="FX163" s="72"/>
      <c r="FY163" s="72"/>
      <c r="FZ163" s="72"/>
      <c r="GA163" s="72"/>
      <c r="GB163" s="72"/>
      <c r="GC163" s="72"/>
      <c r="GD163" s="72"/>
      <c r="GE163" s="72"/>
      <c r="GF163" s="72"/>
      <c r="GG163" s="72"/>
      <c r="GH163" s="72"/>
      <c r="GI163" s="72"/>
      <c r="GJ163" s="72"/>
      <c r="GK163" s="72"/>
      <c r="GL163" s="72"/>
      <c r="GM163" s="72"/>
      <c r="GN163" s="72"/>
      <c r="GO163" s="72"/>
      <c r="GP163" s="72"/>
      <c r="GQ163" s="72"/>
      <c r="GR163" s="72"/>
      <c r="GS163" s="72"/>
      <c r="GT163" s="72"/>
      <c r="GU163" s="72"/>
      <c r="GV163" s="72"/>
      <c r="GW163" s="72"/>
      <c r="GX163" s="72"/>
      <c r="GY163" s="72"/>
      <c r="GZ163" s="72"/>
      <c r="HA163" s="72"/>
      <c r="HB163" s="72"/>
      <c r="HC163" s="72"/>
    </row>
    <row r="164" spans="1:211" ht="6" customHeight="1" x14ac:dyDescent="0.15">
      <c r="B164" s="128" t="s">
        <v>364</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c r="CZ164" s="128"/>
      <c r="DA164" s="128"/>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c r="FW164" s="72"/>
      <c r="FX164" s="72"/>
      <c r="FY164" s="72"/>
      <c r="FZ164" s="72"/>
      <c r="GA164" s="72"/>
      <c r="GB164" s="72"/>
      <c r="GC164" s="72"/>
      <c r="GD164" s="72"/>
      <c r="GE164" s="72"/>
      <c r="GF164" s="72"/>
      <c r="GG164" s="72"/>
      <c r="GH164" s="72"/>
      <c r="GI164" s="72"/>
      <c r="GJ164" s="72"/>
      <c r="GK164" s="72"/>
      <c r="GL164" s="72"/>
      <c r="GM164" s="72"/>
      <c r="GN164" s="72"/>
      <c r="GO164" s="72"/>
      <c r="GP164" s="72"/>
      <c r="GQ164" s="72"/>
      <c r="GR164" s="72"/>
      <c r="GS164" s="72"/>
      <c r="GT164" s="72"/>
      <c r="GU164" s="72"/>
      <c r="GV164" s="72"/>
      <c r="GW164" s="72"/>
      <c r="GX164" s="72"/>
      <c r="GY164" s="72"/>
      <c r="GZ164" s="72"/>
      <c r="HA164" s="72"/>
      <c r="HB164" s="72"/>
      <c r="HC164" s="72"/>
    </row>
    <row r="165" spans="1:211" ht="6" customHeight="1" x14ac:dyDescent="0.15">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c r="FR165" s="72"/>
      <c r="FS165" s="72"/>
      <c r="FT165" s="72"/>
      <c r="FU165" s="72"/>
      <c r="FV165" s="72"/>
      <c r="FW165" s="72"/>
      <c r="FX165" s="72"/>
      <c r="FY165" s="72"/>
      <c r="FZ165" s="72"/>
      <c r="GA165" s="72"/>
      <c r="GB165" s="72"/>
      <c r="GC165" s="72"/>
      <c r="GD165" s="72"/>
      <c r="GE165" s="72"/>
      <c r="GF165" s="72"/>
      <c r="GG165" s="72"/>
      <c r="GH165" s="72"/>
      <c r="GI165" s="72"/>
      <c r="GJ165" s="72"/>
      <c r="GK165" s="72"/>
      <c r="GL165" s="72"/>
      <c r="GM165" s="72"/>
      <c r="GN165" s="72"/>
      <c r="GO165" s="72"/>
      <c r="GP165" s="72"/>
      <c r="GQ165" s="72"/>
      <c r="GR165" s="72"/>
      <c r="GS165" s="72"/>
      <c r="GT165" s="72"/>
      <c r="GU165" s="72"/>
      <c r="GV165" s="72"/>
      <c r="GW165" s="72"/>
      <c r="GX165" s="72"/>
      <c r="GY165" s="72"/>
      <c r="GZ165" s="72"/>
      <c r="HA165" s="72"/>
      <c r="HB165" s="72"/>
      <c r="HC165" s="72"/>
    </row>
    <row r="166" spans="1:211" ht="6" customHeight="1" x14ac:dyDescent="0.15">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c r="FW166" s="72"/>
      <c r="FX166" s="72"/>
      <c r="FY166" s="72"/>
      <c r="FZ166" s="72"/>
      <c r="GA166" s="72"/>
      <c r="GB166" s="72"/>
      <c r="GC166" s="72"/>
      <c r="GD166" s="72"/>
      <c r="GE166" s="72"/>
      <c r="GF166" s="72"/>
      <c r="GG166" s="72"/>
      <c r="GH166" s="72"/>
      <c r="GI166" s="72"/>
      <c r="GJ166" s="72"/>
      <c r="GK166" s="72"/>
      <c r="GL166" s="72"/>
      <c r="GM166" s="72"/>
      <c r="GN166" s="72"/>
      <c r="GO166" s="72"/>
      <c r="GP166" s="72"/>
      <c r="GQ166" s="72"/>
      <c r="GR166" s="72"/>
      <c r="GS166" s="72"/>
      <c r="GT166" s="72"/>
      <c r="GU166" s="72"/>
      <c r="GV166" s="72"/>
      <c r="GW166" s="72"/>
      <c r="GX166" s="72"/>
      <c r="GY166" s="72"/>
      <c r="GZ166" s="72"/>
      <c r="HA166" s="72"/>
      <c r="HB166" s="72"/>
      <c r="HC166" s="72"/>
    </row>
    <row r="167" spans="1:211" ht="6" customHeight="1" x14ac:dyDescent="0.15">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c r="FW167" s="72"/>
      <c r="FX167" s="72"/>
      <c r="FY167" s="72"/>
      <c r="FZ167" s="72"/>
      <c r="GA167" s="72"/>
      <c r="GB167" s="72"/>
      <c r="GC167" s="72"/>
      <c r="GD167" s="72"/>
      <c r="GE167" s="72"/>
      <c r="GF167" s="72"/>
      <c r="GG167" s="72"/>
      <c r="GH167" s="72"/>
      <c r="GI167" s="72"/>
      <c r="GJ167" s="72"/>
      <c r="GK167" s="72"/>
      <c r="GL167" s="72"/>
      <c r="GM167" s="72"/>
      <c r="GN167" s="72"/>
      <c r="GO167" s="72"/>
      <c r="GP167" s="72"/>
      <c r="GQ167" s="72"/>
      <c r="GR167" s="72"/>
      <c r="GS167" s="72"/>
      <c r="GT167" s="72"/>
      <c r="GU167" s="72"/>
      <c r="GV167" s="72"/>
      <c r="GW167" s="72"/>
      <c r="GX167" s="72"/>
      <c r="GY167" s="72"/>
      <c r="GZ167" s="72"/>
      <c r="HA167" s="72"/>
      <c r="HB167" s="72"/>
      <c r="HC167" s="72"/>
    </row>
    <row r="168" spans="1:211" ht="6" customHeight="1" x14ac:dyDescent="0.15">
      <c r="B168" s="162" t="s">
        <v>401</v>
      </c>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c r="GD168" s="72"/>
      <c r="GE168" s="72"/>
      <c r="GF168" s="72"/>
      <c r="GG168" s="72"/>
      <c r="GH168" s="72"/>
      <c r="GI168" s="72"/>
      <c r="GJ168" s="72"/>
      <c r="GK168" s="72"/>
      <c r="GL168" s="72"/>
      <c r="GM168" s="72"/>
      <c r="GN168" s="72"/>
      <c r="GO168" s="72"/>
      <c r="GP168" s="72"/>
      <c r="GQ168" s="72"/>
      <c r="GR168" s="72"/>
      <c r="GS168" s="72"/>
      <c r="GT168" s="72"/>
      <c r="GU168" s="72"/>
      <c r="GV168" s="72"/>
      <c r="GW168" s="72"/>
      <c r="GX168" s="72"/>
      <c r="GY168" s="72"/>
      <c r="GZ168" s="72"/>
      <c r="HA168" s="72"/>
      <c r="HB168" s="72"/>
      <c r="HC168" s="72"/>
    </row>
    <row r="169" spans="1:211" ht="6" customHeight="1" x14ac:dyDescent="0.15">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c r="CZ169" s="128"/>
      <c r="DA169" s="128"/>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c r="GE169" s="72"/>
      <c r="GF169" s="72"/>
      <c r="GG169" s="72"/>
      <c r="GH169" s="72"/>
      <c r="GI169" s="72"/>
      <c r="GJ169" s="72"/>
      <c r="GK169" s="72"/>
      <c r="GL169" s="72"/>
      <c r="GM169" s="72"/>
      <c r="GN169" s="72"/>
      <c r="GO169" s="72"/>
      <c r="GP169" s="72"/>
      <c r="GQ169" s="72"/>
      <c r="GR169" s="72"/>
      <c r="GS169" s="72"/>
      <c r="GT169" s="72"/>
      <c r="GU169" s="72"/>
      <c r="GV169" s="72"/>
      <c r="GW169" s="72"/>
      <c r="GX169" s="72"/>
      <c r="GY169" s="72"/>
      <c r="GZ169" s="72"/>
      <c r="HA169" s="72"/>
      <c r="HB169" s="72"/>
      <c r="HC169" s="72"/>
    </row>
    <row r="170" spans="1:211" ht="6" customHeight="1" x14ac:dyDescent="0.15">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c r="FW170" s="72"/>
      <c r="FX170" s="72"/>
      <c r="FY170" s="72"/>
      <c r="FZ170" s="72"/>
      <c r="GA170" s="72"/>
      <c r="GB170" s="72"/>
      <c r="GC170" s="72"/>
      <c r="GD170" s="72"/>
      <c r="GE170" s="72"/>
      <c r="GF170" s="72"/>
      <c r="GG170" s="72"/>
      <c r="GH170" s="72"/>
      <c r="GI170" s="72"/>
      <c r="GJ170" s="72"/>
      <c r="GK170" s="72"/>
      <c r="GL170" s="72"/>
      <c r="GM170" s="72"/>
      <c r="GN170" s="72"/>
      <c r="GO170" s="72"/>
      <c r="GP170" s="72"/>
      <c r="GQ170" s="72"/>
      <c r="GR170" s="72"/>
      <c r="GS170" s="72"/>
      <c r="GT170" s="72"/>
      <c r="GU170" s="72"/>
      <c r="GV170" s="72"/>
      <c r="GW170" s="72"/>
      <c r="GX170" s="72"/>
      <c r="GY170" s="72"/>
      <c r="GZ170" s="72"/>
      <c r="HA170" s="72"/>
      <c r="HB170" s="72"/>
      <c r="HC170" s="72"/>
    </row>
    <row r="171" spans="1:211" ht="6" customHeight="1" x14ac:dyDescent="0.15">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c r="CC171" s="128"/>
      <c r="CD171" s="128"/>
      <c r="CE171" s="128"/>
      <c r="CF171" s="128"/>
      <c r="CG171" s="128"/>
      <c r="CH171" s="128"/>
      <c r="CI171" s="128"/>
      <c r="CJ171" s="128"/>
      <c r="CK171" s="128"/>
      <c r="CL171" s="128"/>
      <c r="CM171" s="128"/>
      <c r="CN171" s="128"/>
      <c r="CO171" s="128"/>
      <c r="CP171" s="128"/>
      <c r="CQ171" s="128"/>
      <c r="CR171" s="128"/>
      <c r="CS171" s="128"/>
      <c r="CT171" s="128"/>
      <c r="CU171" s="128"/>
      <c r="CV171" s="128"/>
      <c r="CW171" s="128"/>
      <c r="CX171" s="128"/>
      <c r="CY171" s="128"/>
      <c r="CZ171" s="128"/>
      <c r="DA171" s="128"/>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c r="FW171" s="72"/>
      <c r="FX171" s="72"/>
      <c r="FY171" s="72"/>
      <c r="FZ171" s="72"/>
      <c r="GA171" s="72"/>
      <c r="GB171" s="72"/>
      <c r="GC171" s="72"/>
      <c r="GD171" s="72"/>
      <c r="GE171" s="72"/>
      <c r="GF171" s="72"/>
      <c r="GG171" s="72"/>
      <c r="GH171" s="72"/>
      <c r="GI171" s="72"/>
      <c r="GJ171" s="72"/>
      <c r="GK171" s="72"/>
      <c r="GL171" s="72"/>
      <c r="GM171" s="72"/>
      <c r="GN171" s="72"/>
      <c r="GO171" s="72"/>
      <c r="GP171" s="72"/>
      <c r="GQ171" s="72"/>
      <c r="GR171" s="72"/>
      <c r="GS171" s="72"/>
      <c r="GT171" s="72"/>
      <c r="GU171" s="72"/>
      <c r="GV171" s="72"/>
      <c r="GW171" s="72"/>
      <c r="GX171" s="72"/>
      <c r="GY171" s="72"/>
      <c r="GZ171" s="72"/>
      <c r="HA171" s="72"/>
      <c r="HB171" s="72"/>
      <c r="HC171" s="72"/>
    </row>
    <row r="172" spans="1:211" ht="6" customHeight="1" x14ac:dyDescent="0.15">
      <c r="A172" s="1"/>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c r="CK172" s="128"/>
      <c r="CL172" s="128"/>
      <c r="CM172" s="128"/>
      <c r="CN172" s="128"/>
      <c r="CO172" s="128"/>
      <c r="CP172" s="128"/>
      <c r="CQ172" s="128"/>
      <c r="CR172" s="128"/>
      <c r="CS172" s="128"/>
      <c r="CT172" s="128"/>
      <c r="CU172" s="128"/>
      <c r="CV172" s="128"/>
      <c r="CW172" s="128"/>
      <c r="CX172" s="128"/>
      <c r="CY172" s="128"/>
      <c r="CZ172" s="128"/>
      <c r="DA172" s="128"/>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c r="FW172" s="72"/>
      <c r="FX172" s="72"/>
      <c r="FY172" s="72"/>
      <c r="FZ172" s="72"/>
      <c r="GA172" s="72"/>
      <c r="GB172" s="72"/>
      <c r="GC172" s="72"/>
      <c r="GD172" s="72"/>
      <c r="GE172" s="72"/>
      <c r="GF172" s="72"/>
      <c r="GG172" s="72"/>
      <c r="GH172" s="72"/>
      <c r="GI172" s="72"/>
      <c r="GJ172" s="72"/>
      <c r="GK172" s="72"/>
      <c r="GL172" s="72"/>
      <c r="GM172" s="72"/>
      <c r="GN172" s="72"/>
      <c r="GO172" s="72"/>
      <c r="GP172" s="72"/>
      <c r="GQ172" s="72"/>
      <c r="GR172" s="72"/>
      <c r="GS172" s="72"/>
      <c r="GT172" s="72"/>
      <c r="GU172" s="72"/>
      <c r="GV172" s="72"/>
      <c r="GW172" s="72"/>
      <c r="GX172" s="72"/>
      <c r="GY172" s="72"/>
      <c r="GZ172" s="72"/>
      <c r="HA172" s="72"/>
      <c r="HB172" s="72"/>
      <c r="HC172" s="72"/>
    </row>
    <row r="173" spans="1:211" ht="6" customHeight="1" x14ac:dyDescent="0.15">
      <c r="A173" s="1"/>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2"/>
      <c r="FU173" s="72"/>
      <c r="FV173" s="72"/>
      <c r="FW173" s="72"/>
      <c r="FX173" s="72"/>
      <c r="FY173" s="72"/>
      <c r="FZ173" s="72"/>
      <c r="GA173" s="72"/>
      <c r="GB173" s="72"/>
      <c r="GC173" s="72"/>
      <c r="GD173" s="72"/>
      <c r="GE173" s="72"/>
      <c r="GF173" s="72"/>
      <c r="GG173" s="72"/>
      <c r="GH173" s="72"/>
      <c r="GI173" s="72"/>
      <c r="GJ173" s="72"/>
      <c r="GK173" s="72"/>
      <c r="GL173" s="72"/>
      <c r="GM173" s="72"/>
      <c r="GN173" s="72"/>
      <c r="GO173" s="72"/>
      <c r="GP173" s="72"/>
      <c r="GQ173" s="72"/>
      <c r="GR173" s="72"/>
      <c r="GS173" s="72"/>
      <c r="GT173" s="72"/>
      <c r="GU173" s="72"/>
      <c r="GV173" s="72"/>
      <c r="GW173" s="72"/>
      <c r="GX173" s="72"/>
      <c r="GY173" s="72"/>
      <c r="GZ173" s="72"/>
      <c r="HA173" s="72"/>
      <c r="HB173" s="72"/>
      <c r="HC173" s="72"/>
    </row>
    <row r="174" spans="1:211" ht="6" customHeight="1" x14ac:dyDescent="0.15">
      <c r="A174" s="1"/>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c r="CK174" s="128"/>
      <c r="CL174" s="128"/>
      <c r="CM174" s="128"/>
      <c r="CN174" s="128"/>
      <c r="CO174" s="128"/>
      <c r="CP174" s="128"/>
      <c r="CQ174" s="128"/>
      <c r="CR174" s="128"/>
      <c r="CS174" s="128"/>
      <c r="CT174" s="128"/>
      <c r="CU174" s="128"/>
      <c r="CV174" s="128"/>
      <c r="CW174" s="128"/>
      <c r="CX174" s="128"/>
      <c r="CY174" s="128"/>
      <c r="CZ174" s="128"/>
      <c r="DA174" s="128"/>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2"/>
      <c r="FU174" s="72"/>
      <c r="FV174" s="72"/>
      <c r="FW174" s="72"/>
      <c r="FX174" s="72"/>
      <c r="FY174" s="72"/>
      <c r="FZ174" s="72"/>
      <c r="GA174" s="72"/>
      <c r="GB174" s="72"/>
      <c r="GC174" s="72"/>
      <c r="GD174" s="72"/>
      <c r="GE174" s="72"/>
      <c r="GF174" s="72"/>
      <c r="GG174" s="72"/>
      <c r="GH174" s="72"/>
      <c r="GI174" s="72"/>
      <c r="GJ174" s="72"/>
      <c r="GK174" s="72"/>
      <c r="GL174" s="72"/>
      <c r="GM174" s="72"/>
      <c r="GN174" s="72"/>
      <c r="GO174" s="72"/>
      <c r="GP174" s="72"/>
      <c r="GQ174" s="72"/>
      <c r="GR174" s="72"/>
      <c r="GS174" s="72"/>
      <c r="GT174" s="72"/>
      <c r="GU174" s="72"/>
      <c r="GV174" s="72"/>
      <c r="GW174" s="72"/>
      <c r="GX174" s="72"/>
      <c r="GY174" s="72"/>
      <c r="GZ174" s="72"/>
      <c r="HA174" s="72"/>
      <c r="HB174" s="72"/>
      <c r="HC174" s="72"/>
    </row>
    <row r="175" spans="1:211" ht="6" customHeight="1" x14ac:dyDescent="0.15">
      <c r="A175" s="1"/>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F175" s="72"/>
      <c r="DG175" s="72"/>
      <c r="DH175" s="72"/>
      <c r="DI175" s="72"/>
      <c r="DJ175" s="72"/>
      <c r="DK175" s="72"/>
      <c r="DL175" s="72"/>
      <c r="DM175" s="72"/>
      <c r="DN175" s="72"/>
      <c r="DO175" s="72"/>
      <c r="DP175" s="72"/>
      <c r="DQ175" s="72"/>
      <c r="DR175" s="72"/>
      <c r="DS175" s="72"/>
      <c r="DT175" s="72"/>
      <c r="DU175" s="72"/>
      <c r="DV175" s="72"/>
      <c r="DW175" s="72"/>
      <c r="DX175" s="72"/>
      <c r="DY175" s="72"/>
      <c r="DZ175" s="72"/>
      <c r="EA175" s="72"/>
      <c r="EB175" s="72"/>
      <c r="EC175" s="72"/>
      <c r="ED175" s="72"/>
      <c r="EE175" s="72"/>
      <c r="EF175" s="72"/>
      <c r="EG175" s="72"/>
      <c r="EH175" s="72"/>
      <c r="EI175" s="72"/>
      <c r="EJ175" s="72"/>
      <c r="EK175" s="72"/>
      <c r="EL175" s="72"/>
      <c r="EM175" s="72"/>
      <c r="EN175" s="72"/>
      <c r="EO175" s="72"/>
      <c r="EP175" s="72"/>
      <c r="EQ175" s="72"/>
      <c r="ER175" s="72"/>
      <c r="ES175" s="72"/>
      <c r="ET175" s="72"/>
      <c r="EU175" s="72"/>
      <c r="EV175" s="72"/>
      <c r="EW175" s="72"/>
      <c r="EX175" s="72"/>
      <c r="EY175" s="72"/>
      <c r="EZ175" s="72"/>
      <c r="FA175" s="72"/>
      <c r="FB175" s="72"/>
      <c r="FC175" s="72"/>
      <c r="FD175" s="72"/>
      <c r="FE175" s="72"/>
      <c r="FF175" s="72"/>
      <c r="FG175" s="72"/>
      <c r="FH175" s="72"/>
      <c r="FI175" s="72"/>
      <c r="FJ175" s="72"/>
      <c r="FK175" s="72"/>
      <c r="FL175" s="72"/>
      <c r="FM175" s="72"/>
      <c r="FN175" s="72"/>
      <c r="FO175" s="72"/>
      <c r="FP175" s="72"/>
      <c r="FQ175" s="72"/>
      <c r="FR175" s="72"/>
      <c r="FS175" s="72"/>
      <c r="FT175" s="72"/>
      <c r="FU175" s="72"/>
      <c r="FV175" s="72"/>
      <c r="FW175" s="72"/>
      <c r="FX175" s="72"/>
      <c r="FY175" s="72"/>
      <c r="FZ175" s="72"/>
      <c r="GA175" s="72"/>
      <c r="GB175" s="72"/>
      <c r="GC175" s="72"/>
      <c r="GD175" s="72"/>
      <c r="GE175" s="72"/>
      <c r="GF175" s="72"/>
      <c r="GG175" s="72"/>
      <c r="GH175" s="72"/>
      <c r="GI175" s="72"/>
      <c r="GJ175" s="72"/>
      <c r="GK175" s="72"/>
      <c r="GL175" s="72"/>
      <c r="GM175" s="72"/>
      <c r="GN175" s="72"/>
      <c r="GO175" s="72"/>
      <c r="GP175" s="72"/>
      <c r="GQ175" s="72"/>
      <c r="GR175" s="72"/>
      <c r="GS175" s="72"/>
      <c r="GT175" s="72"/>
      <c r="GU175" s="72"/>
      <c r="GV175" s="72"/>
      <c r="GW175" s="72"/>
      <c r="GX175" s="72"/>
      <c r="GY175" s="72"/>
      <c r="GZ175" s="72"/>
      <c r="HA175" s="72"/>
      <c r="HB175" s="72"/>
      <c r="HC175" s="72"/>
    </row>
    <row r="176" spans="1:211" ht="6" customHeight="1" x14ac:dyDescent="0.15">
      <c r="A176" s="1"/>
      <c r="B176" s="128" t="s">
        <v>365</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c r="FW176" s="72"/>
      <c r="FX176" s="72"/>
      <c r="FY176" s="72"/>
      <c r="FZ176" s="72"/>
      <c r="GA176" s="72"/>
      <c r="GB176" s="72"/>
      <c r="GC176" s="72"/>
      <c r="GD176" s="72"/>
      <c r="GE176" s="72"/>
      <c r="GF176" s="72"/>
      <c r="GG176" s="72"/>
      <c r="GH176" s="72"/>
      <c r="GI176" s="72"/>
      <c r="GJ176" s="72"/>
      <c r="GK176" s="72"/>
      <c r="GL176" s="72"/>
      <c r="GM176" s="72"/>
      <c r="GN176" s="72"/>
      <c r="GO176" s="72"/>
      <c r="GP176" s="72"/>
      <c r="GQ176" s="72"/>
      <c r="GR176" s="72"/>
      <c r="GS176" s="72"/>
      <c r="GT176" s="72"/>
      <c r="GU176" s="72"/>
      <c r="GV176" s="72"/>
      <c r="GW176" s="72"/>
      <c r="GX176" s="72"/>
      <c r="GY176" s="72"/>
      <c r="GZ176" s="72"/>
      <c r="HA176" s="72"/>
      <c r="HB176" s="72"/>
      <c r="HC176" s="72"/>
    </row>
    <row r="177" spans="1:211" ht="6" customHeight="1" x14ac:dyDescent="0.15">
      <c r="A177" s="1"/>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c r="FW177" s="72"/>
      <c r="FX177" s="72"/>
      <c r="FY177" s="72"/>
      <c r="FZ177" s="72"/>
      <c r="GA177" s="72"/>
      <c r="GB177" s="72"/>
      <c r="GC177" s="72"/>
      <c r="GD177" s="72"/>
      <c r="GE177" s="72"/>
      <c r="GF177" s="72"/>
      <c r="GG177" s="72"/>
      <c r="GH177" s="72"/>
      <c r="GI177" s="72"/>
      <c r="GJ177" s="72"/>
      <c r="GK177" s="72"/>
      <c r="GL177" s="72"/>
      <c r="GM177" s="72"/>
      <c r="GN177" s="72"/>
      <c r="GO177" s="72"/>
      <c r="GP177" s="72"/>
      <c r="GQ177" s="72"/>
      <c r="GR177" s="72"/>
      <c r="GS177" s="72"/>
      <c r="GT177" s="72"/>
      <c r="GU177" s="72"/>
      <c r="GV177" s="72"/>
      <c r="GW177" s="72"/>
      <c r="GX177" s="72"/>
      <c r="GY177" s="72"/>
      <c r="GZ177" s="72"/>
      <c r="HA177" s="72"/>
      <c r="HB177" s="72"/>
      <c r="HC177" s="72"/>
    </row>
    <row r="178" spans="1:211" ht="6" customHeight="1" x14ac:dyDescent="0.15">
      <c r="A178" s="1"/>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2"/>
      <c r="FU178" s="72"/>
      <c r="FV178" s="72"/>
      <c r="FW178" s="72"/>
      <c r="FX178" s="72"/>
      <c r="FY178" s="72"/>
      <c r="FZ178" s="72"/>
      <c r="GA178" s="72"/>
      <c r="GB178" s="72"/>
      <c r="GC178" s="72"/>
      <c r="GD178" s="72"/>
      <c r="GE178" s="72"/>
      <c r="GF178" s="72"/>
      <c r="GG178" s="72"/>
      <c r="GH178" s="72"/>
      <c r="GI178" s="72"/>
      <c r="GJ178" s="72"/>
      <c r="GK178" s="72"/>
      <c r="GL178" s="72"/>
      <c r="GM178" s="72"/>
      <c r="GN178" s="72"/>
      <c r="GO178" s="72"/>
      <c r="GP178" s="72"/>
      <c r="GQ178" s="72"/>
      <c r="GR178" s="72"/>
      <c r="GS178" s="72"/>
      <c r="GT178" s="72"/>
      <c r="GU178" s="72"/>
      <c r="GV178" s="72"/>
      <c r="GW178" s="72"/>
      <c r="GX178" s="72"/>
      <c r="GY178" s="72"/>
      <c r="GZ178" s="72"/>
      <c r="HA178" s="72"/>
      <c r="HB178" s="72"/>
      <c r="HC178" s="72"/>
    </row>
    <row r="179" spans="1:211" ht="6" customHeight="1" x14ac:dyDescent="0.15">
      <c r="A179" s="1"/>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c r="FR179" s="72"/>
      <c r="FS179" s="72"/>
      <c r="FT179" s="72"/>
      <c r="FU179" s="72"/>
      <c r="FV179" s="72"/>
      <c r="FW179" s="72"/>
      <c r="FX179" s="72"/>
      <c r="FY179" s="72"/>
      <c r="FZ179" s="72"/>
      <c r="GA179" s="72"/>
      <c r="GB179" s="72"/>
      <c r="GC179" s="72"/>
      <c r="GD179" s="72"/>
      <c r="GE179" s="72"/>
      <c r="GF179" s="72"/>
      <c r="GG179" s="72"/>
      <c r="GH179" s="72"/>
      <c r="GI179" s="72"/>
      <c r="GJ179" s="72"/>
      <c r="GK179" s="72"/>
      <c r="GL179" s="72"/>
      <c r="GM179" s="72"/>
      <c r="GN179" s="72"/>
      <c r="GO179" s="72"/>
      <c r="GP179" s="72"/>
      <c r="GQ179" s="72"/>
      <c r="GR179" s="72"/>
      <c r="GS179" s="72"/>
      <c r="GT179" s="72"/>
      <c r="GU179" s="72"/>
      <c r="GV179" s="72"/>
      <c r="GW179" s="72"/>
      <c r="GX179" s="72"/>
      <c r="GY179" s="72"/>
      <c r="GZ179" s="72"/>
      <c r="HA179" s="72"/>
      <c r="HB179" s="72"/>
      <c r="HC179" s="72"/>
    </row>
    <row r="180" spans="1:211" ht="6" customHeight="1" x14ac:dyDescent="0.15">
      <c r="A180" s="1"/>
      <c r="B180" s="162" t="s">
        <v>366</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c r="FF180" s="72"/>
      <c r="FG180" s="72"/>
      <c r="FH180" s="72"/>
      <c r="FI180" s="72"/>
      <c r="FJ180" s="72"/>
      <c r="FK180" s="72"/>
      <c r="FL180" s="72"/>
      <c r="FM180" s="72"/>
      <c r="FN180" s="72"/>
      <c r="FO180" s="72"/>
      <c r="FP180" s="72"/>
      <c r="FQ180" s="72"/>
      <c r="FR180" s="72"/>
      <c r="FS180" s="72"/>
      <c r="FT180" s="72"/>
      <c r="FU180" s="72"/>
      <c r="FV180" s="72"/>
      <c r="FW180" s="72"/>
      <c r="FX180" s="72"/>
      <c r="FY180" s="72"/>
      <c r="FZ180" s="72"/>
      <c r="GA180" s="72"/>
      <c r="GB180" s="72"/>
      <c r="GC180" s="72"/>
      <c r="GD180" s="72"/>
      <c r="GE180" s="72"/>
      <c r="GF180" s="72"/>
      <c r="GG180" s="72"/>
      <c r="GH180" s="72"/>
      <c r="GI180" s="72"/>
      <c r="GJ180" s="72"/>
      <c r="GK180" s="72"/>
      <c r="GL180" s="72"/>
      <c r="GM180" s="72"/>
      <c r="GN180" s="72"/>
      <c r="GO180" s="72"/>
      <c r="GP180" s="72"/>
      <c r="GQ180" s="72"/>
      <c r="GR180" s="72"/>
      <c r="GS180" s="72"/>
      <c r="GT180" s="72"/>
      <c r="GU180" s="72"/>
      <c r="GV180" s="72"/>
      <c r="GW180" s="72"/>
      <c r="GX180" s="72"/>
      <c r="GY180" s="72"/>
      <c r="GZ180" s="72"/>
      <c r="HA180" s="72"/>
      <c r="HB180" s="72"/>
      <c r="HC180" s="72"/>
    </row>
    <row r="181" spans="1:211" ht="6" customHeight="1" x14ac:dyDescent="0.15">
      <c r="A181" s="1"/>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2"/>
      <c r="FU181" s="72"/>
      <c r="FV181" s="72"/>
      <c r="FW181" s="72"/>
      <c r="FX181" s="72"/>
      <c r="FY181" s="72"/>
      <c r="FZ181" s="72"/>
      <c r="GA181" s="72"/>
      <c r="GB181" s="72"/>
      <c r="GC181" s="72"/>
      <c r="GD181" s="72"/>
      <c r="GE181" s="72"/>
      <c r="GF181" s="72"/>
      <c r="GG181" s="72"/>
      <c r="GH181" s="72"/>
      <c r="GI181" s="72"/>
      <c r="GJ181" s="72"/>
      <c r="GK181" s="72"/>
      <c r="GL181" s="72"/>
      <c r="GM181" s="72"/>
      <c r="GN181" s="72"/>
      <c r="GO181" s="72"/>
      <c r="GP181" s="72"/>
      <c r="GQ181" s="72"/>
      <c r="GR181" s="72"/>
      <c r="GS181" s="72"/>
      <c r="GT181" s="72"/>
      <c r="GU181" s="72"/>
      <c r="GV181" s="72"/>
      <c r="GW181" s="72"/>
      <c r="GX181" s="72"/>
      <c r="GY181" s="72"/>
      <c r="GZ181" s="72"/>
      <c r="HA181" s="72"/>
      <c r="HB181" s="72"/>
      <c r="HC181" s="72"/>
    </row>
    <row r="182" spans="1:211" ht="6" customHeight="1" x14ac:dyDescent="0.15">
      <c r="A182" s="1"/>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c r="FW182" s="72"/>
      <c r="FX182" s="72"/>
      <c r="FY182" s="72"/>
      <c r="FZ182" s="72"/>
      <c r="GA182" s="72"/>
      <c r="GB182" s="72"/>
      <c r="GC182" s="72"/>
      <c r="GD182" s="72"/>
      <c r="GE182" s="72"/>
      <c r="GF182" s="72"/>
      <c r="GG182" s="72"/>
      <c r="GH182" s="72"/>
      <c r="GI182" s="72"/>
      <c r="GJ182" s="72"/>
      <c r="GK182" s="72"/>
      <c r="GL182" s="72"/>
      <c r="GM182" s="72"/>
      <c r="GN182" s="72"/>
      <c r="GO182" s="72"/>
      <c r="GP182" s="72"/>
      <c r="GQ182" s="72"/>
      <c r="GR182" s="72"/>
      <c r="GS182" s="72"/>
      <c r="GT182" s="72"/>
      <c r="GU182" s="72"/>
      <c r="GV182" s="72"/>
      <c r="GW182" s="72"/>
      <c r="GX182" s="72"/>
      <c r="GY182" s="72"/>
      <c r="GZ182" s="72"/>
      <c r="HA182" s="72"/>
      <c r="HB182" s="72"/>
      <c r="HC182" s="72"/>
    </row>
    <row r="183" spans="1:211" ht="6" customHeight="1" x14ac:dyDescent="0.15">
      <c r="A183" s="1"/>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c r="CA183" s="128"/>
      <c r="CB183" s="128"/>
      <c r="CC183" s="128"/>
      <c r="CD183" s="128"/>
      <c r="CE183" s="128"/>
      <c r="CF183" s="128"/>
      <c r="CG183" s="128"/>
      <c r="CH183" s="128"/>
      <c r="CI183" s="128"/>
      <c r="CJ183" s="128"/>
      <c r="CK183" s="128"/>
      <c r="CL183" s="128"/>
      <c r="CM183" s="128"/>
      <c r="CN183" s="128"/>
      <c r="CO183" s="128"/>
      <c r="CP183" s="128"/>
      <c r="CQ183" s="128"/>
      <c r="CR183" s="128"/>
      <c r="CS183" s="128"/>
      <c r="CT183" s="128"/>
      <c r="CU183" s="128"/>
      <c r="CV183" s="128"/>
      <c r="CW183" s="128"/>
      <c r="CX183" s="128"/>
      <c r="CY183" s="128"/>
      <c r="CZ183" s="128"/>
      <c r="DA183" s="128"/>
      <c r="DF183" s="72"/>
      <c r="DG183" s="72"/>
      <c r="DH183" s="72"/>
      <c r="DI183" s="72"/>
      <c r="DJ183" s="72"/>
      <c r="DK183" s="72"/>
      <c r="DL183" s="72"/>
      <c r="DM183" s="72"/>
      <c r="DN183" s="72"/>
      <c r="DO183" s="72"/>
      <c r="DP183" s="72"/>
      <c r="DQ183" s="72"/>
      <c r="DR183" s="72"/>
      <c r="DS183" s="72"/>
      <c r="DT183" s="72"/>
      <c r="DU183" s="72"/>
      <c r="DV183" s="72"/>
      <c r="DW183" s="72"/>
      <c r="DX183" s="72"/>
      <c r="DY183" s="72"/>
      <c r="DZ183" s="72"/>
      <c r="EA183" s="72"/>
      <c r="EB183" s="72"/>
      <c r="EC183" s="72"/>
      <c r="ED183" s="72"/>
      <c r="EE183" s="72"/>
      <c r="EF183" s="72"/>
      <c r="EG183" s="72"/>
      <c r="EH183" s="72"/>
      <c r="EI183" s="72"/>
      <c r="EJ183" s="72"/>
      <c r="EK183" s="72"/>
      <c r="EL183" s="72"/>
      <c r="EM183" s="72"/>
      <c r="EN183" s="72"/>
      <c r="EO183" s="72"/>
      <c r="EP183" s="72"/>
      <c r="EQ183" s="72"/>
      <c r="ER183" s="72"/>
      <c r="ES183" s="72"/>
      <c r="ET183" s="72"/>
      <c r="EU183" s="72"/>
      <c r="EV183" s="72"/>
      <c r="EW183" s="72"/>
      <c r="EX183" s="72"/>
      <c r="EY183" s="72"/>
      <c r="EZ183" s="72"/>
      <c r="FA183" s="72"/>
      <c r="FB183" s="72"/>
      <c r="FC183" s="72"/>
      <c r="FD183" s="72"/>
      <c r="FE183" s="72"/>
      <c r="FF183" s="72"/>
      <c r="FG183" s="72"/>
      <c r="FH183" s="72"/>
      <c r="FI183" s="72"/>
      <c r="FJ183" s="72"/>
      <c r="FK183" s="72"/>
      <c r="FL183" s="72"/>
      <c r="FM183" s="72"/>
      <c r="FN183" s="72"/>
      <c r="FO183" s="72"/>
      <c r="FP183" s="72"/>
      <c r="FQ183" s="72"/>
      <c r="FR183" s="72"/>
      <c r="FS183" s="72"/>
      <c r="FT183" s="72"/>
      <c r="FU183" s="72"/>
      <c r="FV183" s="72"/>
      <c r="FW183" s="72"/>
      <c r="FX183" s="72"/>
      <c r="FY183" s="72"/>
      <c r="FZ183" s="72"/>
      <c r="GA183" s="72"/>
      <c r="GB183" s="72"/>
      <c r="GC183" s="72"/>
      <c r="GD183" s="72"/>
      <c r="GE183" s="72"/>
      <c r="GF183" s="72"/>
      <c r="GG183" s="72"/>
      <c r="GH183" s="72"/>
      <c r="GI183" s="72"/>
      <c r="GJ183" s="72"/>
      <c r="GK183" s="72"/>
      <c r="GL183" s="72"/>
      <c r="GM183" s="72"/>
      <c r="GN183" s="72"/>
      <c r="GO183" s="72"/>
      <c r="GP183" s="72"/>
      <c r="GQ183" s="72"/>
      <c r="GR183" s="72"/>
      <c r="GS183" s="72"/>
      <c r="GT183" s="72"/>
      <c r="GU183" s="72"/>
      <c r="GV183" s="72"/>
      <c r="GW183" s="72"/>
      <c r="GX183" s="72"/>
      <c r="GY183" s="72"/>
      <c r="GZ183" s="72"/>
      <c r="HA183" s="72"/>
      <c r="HB183" s="72"/>
      <c r="HC183" s="72"/>
    </row>
    <row r="184" spans="1:211" ht="6" customHeight="1" x14ac:dyDescent="0.15">
      <c r="A184" s="1"/>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F184" s="72"/>
      <c r="DG184" s="72"/>
      <c r="DH184" s="72"/>
      <c r="DI184" s="72"/>
      <c r="DJ184" s="72"/>
      <c r="DK184" s="72"/>
      <c r="DL184" s="72"/>
      <c r="DM184" s="72"/>
      <c r="DN184" s="72"/>
      <c r="DO184" s="72"/>
      <c r="DP184" s="72"/>
      <c r="DQ184" s="72"/>
      <c r="DR184" s="72"/>
      <c r="DS184" s="72"/>
      <c r="DT184" s="72"/>
      <c r="DU184" s="72"/>
      <c r="DV184" s="72"/>
      <c r="DW184" s="72"/>
      <c r="DX184" s="72"/>
      <c r="DY184" s="72"/>
      <c r="DZ184" s="72"/>
      <c r="EA184" s="72"/>
      <c r="EB184" s="72"/>
      <c r="EC184" s="72"/>
      <c r="ED184" s="72"/>
      <c r="EE184" s="72"/>
      <c r="EF184" s="72"/>
      <c r="EG184" s="72"/>
      <c r="EH184" s="72"/>
      <c r="EI184" s="72"/>
      <c r="EJ184" s="72"/>
      <c r="EK184" s="72"/>
      <c r="EL184" s="72"/>
      <c r="EM184" s="72"/>
      <c r="EN184" s="72"/>
      <c r="EO184" s="72"/>
      <c r="EP184" s="72"/>
      <c r="EQ184" s="72"/>
      <c r="ER184" s="72"/>
      <c r="ES184" s="72"/>
      <c r="ET184" s="72"/>
      <c r="EU184" s="72"/>
      <c r="EV184" s="72"/>
      <c r="EW184" s="72"/>
      <c r="EX184" s="72"/>
      <c r="EY184" s="72"/>
      <c r="EZ184" s="72"/>
      <c r="FA184" s="72"/>
      <c r="FB184" s="72"/>
      <c r="FC184" s="72"/>
      <c r="FD184" s="72"/>
      <c r="FE184" s="72"/>
      <c r="FF184" s="72"/>
      <c r="FG184" s="72"/>
      <c r="FH184" s="72"/>
      <c r="FI184" s="72"/>
      <c r="FJ184" s="72"/>
      <c r="FK184" s="72"/>
      <c r="FL184" s="72"/>
      <c r="FM184" s="72"/>
      <c r="FN184" s="72"/>
      <c r="FO184" s="72"/>
      <c r="FP184" s="72"/>
      <c r="FQ184" s="72"/>
      <c r="FR184" s="72"/>
      <c r="FS184" s="72"/>
      <c r="FT184" s="72"/>
      <c r="FU184" s="72"/>
      <c r="FV184" s="72"/>
      <c r="FW184" s="72"/>
      <c r="FX184" s="72"/>
      <c r="FY184" s="72"/>
      <c r="FZ184" s="72"/>
      <c r="GA184" s="72"/>
      <c r="GB184" s="72"/>
      <c r="GC184" s="72"/>
      <c r="GD184" s="72"/>
      <c r="GE184" s="72"/>
      <c r="GF184" s="72"/>
      <c r="GG184" s="72"/>
      <c r="GH184" s="72"/>
      <c r="GI184" s="72"/>
      <c r="GJ184" s="72"/>
      <c r="GK184" s="72"/>
      <c r="GL184" s="72"/>
      <c r="GM184" s="72"/>
      <c r="GN184" s="72"/>
      <c r="GO184" s="72"/>
      <c r="GP184" s="72"/>
      <c r="GQ184" s="72"/>
      <c r="GR184" s="72"/>
      <c r="GS184" s="72"/>
      <c r="GT184" s="72"/>
      <c r="GU184" s="72"/>
      <c r="GV184" s="72"/>
      <c r="GW184" s="72"/>
      <c r="GX184" s="72"/>
      <c r="GY184" s="72"/>
      <c r="GZ184" s="72"/>
      <c r="HA184" s="72"/>
      <c r="HB184" s="72"/>
      <c r="HC184" s="72"/>
    </row>
    <row r="185" spans="1:211" ht="6" customHeight="1" x14ac:dyDescent="0.15">
      <c r="A185" s="1"/>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c r="BY185" s="128"/>
      <c r="BZ185" s="128"/>
      <c r="CA185" s="128"/>
      <c r="CB185" s="128"/>
      <c r="CC185" s="128"/>
      <c r="CD185" s="128"/>
      <c r="CE185" s="128"/>
      <c r="CF185" s="128"/>
      <c r="CG185" s="128"/>
      <c r="CH185" s="128"/>
      <c r="CI185" s="128"/>
      <c r="CJ185" s="128"/>
      <c r="CK185" s="128"/>
      <c r="CL185" s="128"/>
      <c r="CM185" s="128"/>
      <c r="CN185" s="128"/>
      <c r="CO185" s="128"/>
      <c r="CP185" s="128"/>
      <c r="CQ185" s="128"/>
      <c r="CR185" s="128"/>
      <c r="CS185" s="128"/>
      <c r="CT185" s="128"/>
      <c r="CU185" s="128"/>
      <c r="CV185" s="128"/>
      <c r="CW185" s="128"/>
      <c r="CX185" s="128"/>
      <c r="CY185" s="128"/>
      <c r="CZ185" s="128"/>
      <c r="DA185" s="128"/>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2"/>
      <c r="FU185" s="72"/>
      <c r="FV185" s="72"/>
      <c r="FW185" s="72"/>
      <c r="FX185" s="72"/>
      <c r="FY185" s="72"/>
      <c r="FZ185" s="72"/>
      <c r="GA185" s="72"/>
      <c r="GB185" s="72"/>
      <c r="GC185" s="72"/>
      <c r="GD185" s="72"/>
      <c r="GE185" s="72"/>
      <c r="GF185" s="72"/>
      <c r="GG185" s="72"/>
      <c r="GH185" s="72"/>
      <c r="GI185" s="72"/>
      <c r="GJ185" s="72"/>
      <c r="GK185" s="72"/>
      <c r="GL185" s="72"/>
      <c r="GM185" s="72"/>
      <c r="GN185" s="72"/>
      <c r="GO185" s="72"/>
      <c r="GP185" s="72"/>
      <c r="GQ185" s="72"/>
      <c r="GR185" s="72"/>
      <c r="GS185" s="72"/>
      <c r="GT185" s="72"/>
      <c r="GU185" s="72"/>
      <c r="GV185" s="72"/>
      <c r="GW185" s="72"/>
      <c r="GX185" s="72"/>
      <c r="GY185" s="72"/>
      <c r="GZ185" s="72"/>
      <c r="HA185" s="72"/>
      <c r="HB185" s="72"/>
      <c r="HC185" s="72"/>
    </row>
    <row r="186" spans="1:211" ht="6" customHeight="1" x14ac:dyDescent="0.15">
      <c r="A186" s="1"/>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row>
    <row r="187" spans="1:211" ht="6" customHeight="1" x14ac:dyDescent="0.15">
      <c r="A187" s="1"/>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c r="CA187" s="128"/>
      <c r="CB187" s="128"/>
      <c r="CC187" s="128"/>
      <c r="CD187" s="128"/>
      <c r="CE187" s="128"/>
      <c r="CF187" s="128"/>
      <c r="CG187" s="128"/>
      <c r="CH187" s="128"/>
      <c r="CI187" s="128"/>
      <c r="CJ187" s="128"/>
      <c r="CK187" s="128"/>
      <c r="CL187" s="128"/>
      <c r="CM187" s="128"/>
      <c r="CN187" s="128"/>
      <c r="CO187" s="128"/>
      <c r="CP187" s="128"/>
      <c r="CQ187" s="128"/>
      <c r="CR187" s="128"/>
      <c r="CS187" s="128"/>
      <c r="CT187" s="128"/>
      <c r="CU187" s="128"/>
      <c r="CV187" s="128"/>
      <c r="CW187" s="128"/>
      <c r="CX187" s="128"/>
      <c r="CY187" s="128"/>
      <c r="CZ187" s="128"/>
      <c r="DA187" s="128"/>
    </row>
    <row r="188" spans="1:211" ht="6" customHeight="1" x14ac:dyDescent="0.15">
      <c r="A188" s="1"/>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row>
    <row r="189" spans="1:211" ht="6" customHeight="1" x14ac:dyDescent="0.15">
      <c r="A189" s="1"/>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row>
    <row r="190" spans="1:211" ht="6" customHeight="1" x14ac:dyDescent="0.15">
      <c r="A190" s="1"/>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row>
    <row r="191" spans="1:211" ht="6" customHeight="1" x14ac:dyDescent="0.15">
      <c r="A191" s="1"/>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row>
    <row r="192" spans="1:211" ht="6" customHeight="1" x14ac:dyDescent="0.15">
      <c r="A192" s="1"/>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row>
    <row r="193" spans="1:210" ht="6" customHeight="1" x14ac:dyDescent="0.15">
      <c r="A193" s="1"/>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row>
    <row r="194" spans="1:210" ht="6" customHeight="1" x14ac:dyDescent="0.15">
      <c r="A194" s="1"/>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row>
    <row r="195" spans="1:210" ht="6" customHeight="1" x14ac:dyDescent="0.15">
      <c r="A195" s="1"/>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row>
    <row r="196" spans="1:210" ht="6" customHeight="1" x14ac:dyDescent="0.15">
      <c r="A196" s="1"/>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row>
    <row r="197" spans="1:210" ht="6" customHeight="1" x14ac:dyDescent="0.15">
      <c r="A197" s="1"/>
    </row>
    <row r="198" spans="1:210" ht="6" customHeight="1" x14ac:dyDescent="0.15">
      <c r="A198" s="1"/>
    </row>
    <row r="199" spans="1:210" ht="6" customHeight="1" x14ac:dyDescent="0.15">
      <c r="A199" s="1"/>
      <c r="B199" s="145" t="s">
        <v>357</v>
      </c>
      <c r="C199" s="142"/>
      <c r="D199" s="142"/>
      <c r="E199" s="142"/>
      <c r="F199" s="142"/>
      <c r="G199" s="142"/>
      <c r="H199" s="148" t="s">
        <v>371</v>
      </c>
      <c r="I199" s="142"/>
      <c r="J199" s="142"/>
      <c r="K199" s="142"/>
      <c r="L199" s="142"/>
      <c r="M199" s="142"/>
      <c r="N199" s="142"/>
      <c r="O199" s="142"/>
      <c r="P199" s="142"/>
      <c r="Q199" s="149"/>
      <c r="R199" s="142" t="s">
        <v>358</v>
      </c>
      <c r="S199" s="142"/>
      <c r="T199" s="142"/>
      <c r="U199" s="142"/>
      <c r="V199" s="129" t="s">
        <v>372</v>
      </c>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1"/>
      <c r="AU199" s="142" t="s">
        <v>354</v>
      </c>
      <c r="AV199" s="142"/>
      <c r="AW199" s="142"/>
      <c r="AX199" s="142"/>
      <c r="AY199" s="129" t="s">
        <v>356</v>
      </c>
      <c r="AZ199" s="130"/>
      <c r="BA199" s="130"/>
      <c r="BB199" s="130"/>
      <c r="BC199" s="130"/>
      <c r="BD199" s="130"/>
      <c r="BE199" s="130"/>
      <c r="BF199" s="130"/>
      <c r="BG199" s="130"/>
      <c r="BH199" s="130"/>
      <c r="BI199" s="130"/>
      <c r="BJ199" s="130"/>
      <c r="BK199" s="131"/>
      <c r="BL199" s="148" t="s">
        <v>373</v>
      </c>
      <c r="BM199" s="142"/>
      <c r="BN199" s="142"/>
      <c r="BO199" s="142"/>
      <c r="BP199" s="142"/>
      <c r="BQ199" s="142"/>
      <c r="BR199" s="142"/>
      <c r="BS199" s="142"/>
      <c r="BT199" s="142"/>
      <c r="BU199" s="142"/>
      <c r="BV199" s="142"/>
      <c r="BW199" s="142"/>
      <c r="BX199" s="142"/>
      <c r="BY199" s="142"/>
      <c r="BZ199" s="142"/>
      <c r="CA199" s="142"/>
      <c r="CB199" s="142"/>
      <c r="CC199" s="142"/>
      <c r="CD199" s="142"/>
      <c r="CE199" s="142"/>
      <c r="CF199" s="142"/>
      <c r="CG199" s="149"/>
      <c r="CH199" s="156" t="s">
        <v>353</v>
      </c>
      <c r="CI199" s="156"/>
      <c r="CJ199" s="156"/>
      <c r="CK199" s="156"/>
      <c r="CL199" s="156"/>
      <c r="CM199" s="156"/>
      <c r="CN199" s="156"/>
      <c r="CO199" s="156"/>
      <c r="CP199" s="156"/>
      <c r="CQ199" s="156"/>
      <c r="CR199" s="156"/>
      <c r="CS199" s="156"/>
      <c r="CT199" s="156"/>
      <c r="CU199" s="156"/>
      <c r="CV199" s="156"/>
      <c r="CW199" s="156"/>
      <c r="CX199" s="156"/>
      <c r="CY199" s="157"/>
    </row>
    <row r="200" spans="1:210" ht="6" customHeight="1" x14ac:dyDescent="0.15">
      <c r="A200" s="1"/>
      <c r="B200" s="146"/>
      <c r="C200" s="143"/>
      <c r="D200" s="143"/>
      <c r="E200" s="143"/>
      <c r="F200" s="143"/>
      <c r="G200" s="143"/>
      <c r="H200" s="143"/>
      <c r="I200" s="143"/>
      <c r="J200" s="143"/>
      <c r="K200" s="143"/>
      <c r="L200" s="143"/>
      <c r="M200" s="143"/>
      <c r="N200" s="143"/>
      <c r="O200" s="143"/>
      <c r="P200" s="143"/>
      <c r="Q200" s="150"/>
      <c r="R200" s="143"/>
      <c r="S200" s="143"/>
      <c r="T200" s="143"/>
      <c r="U200" s="143"/>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3"/>
      <c r="AU200" s="143"/>
      <c r="AV200" s="143"/>
      <c r="AW200" s="143"/>
      <c r="AX200" s="143"/>
      <c r="AY200" s="132"/>
      <c r="AZ200" s="132"/>
      <c r="BA200" s="132"/>
      <c r="BB200" s="132"/>
      <c r="BC200" s="132"/>
      <c r="BD200" s="132"/>
      <c r="BE200" s="132"/>
      <c r="BF200" s="132"/>
      <c r="BG200" s="132"/>
      <c r="BH200" s="132"/>
      <c r="BI200" s="132"/>
      <c r="BJ200" s="132"/>
      <c r="BK200" s="13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50"/>
      <c r="CH200" s="158"/>
      <c r="CI200" s="158"/>
      <c r="CJ200" s="158"/>
      <c r="CK200" s="158"/>
      <c r="CL200" s="158"/>
      <c r="CM200" s="158"/>
      <c r="CN200" s="158"/>
      <c r="CO200" s="158"/>
      <c r="CP200" s="158"/>
      <c r="CQ200" s="158"/>
      <c r="CR200" s="158"/>
      <c r="CS200" s="158"/>
      <c r="CT200" s="158"/>
      <c r="CU200" s="158"/>
      <c r="CV200" s="158"/>
      <c r="CW200" s="158"/>
      <c r="CX200" s="158"/>
      <c r="CY200" s="159"/>
    </row>
    <row r="201" spans="1:210" ht="6" customHeight="1" x14ac:dyDescent="0.15">
      <c r="A201" s="1"/>
      <c r="B201" s="146"/>
      <c r="C201" s="143"/>
      <c r="D201" s="143"/>
      <c r="E201" s="143"/>
      <c r="F201" s="143"/>
      <c r="G201" s="143"/>
      <c r="H201" s="143"/>
      <c r="I201" s="143"/>
      <c r="J201" s="143"/>
      <c r="K201" s="143"/>
      <c r="L201" s="143"/>
      <c r="M201" s="143"/>
      <c r="N201" s="143"/>
      <c r="O201" s="143"/>
      <c r="P201" s="143"/>
      <c r="Q201" s="150"/>
      <c r="R201" s="143"/>
      <c r="S201" s="143"/>
      <c r="T201" s="143"/>
      <c r="U201" s="143"/>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3"/>
      <c r="AU201" s="143"/>
      <c r="AV201" s="143"/>
      <c r="AW201" s="143"/>
      <c r="AX201" s="143"/>
      <c r="AY201" s="132"/>
      <c r="AZ201" s="132"/>
      <c r="BA201" s="132"/>
      <c r="BB201" s="132"/>
      <c r="BC201" s="132"/>
      <c r="BD201" s="132"/>
      <c r="BE201" s="132"/>
      <c r="BF201" s="132"/>
      <c r="BG201" s="132"/>
      <c r="BH201" s="132"/>
      <c r="BI201" s="132"/>
      <c r="BJ201" s="132"/>
      <c r="BK201" s="13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50"/>
      <c r="CH201" s="158"/>
      <c r="CI201" s="158"/>
      <c r="CJ201" s="158"/>
      <c r="CK201" s="158"/>
      <c r="CL201" s="158"/>
      <c r="CM201" s="158"/>
      <c r="CN201" s="158"/>
      <c r="CO201" s="158"/>
      <c r="CP201" s="158"/>
      <c r="CQ201" s="158"/>
      <c r="CR201" s="158"/>
      <c r="CS201" s="158"/>
      <c r="CT201" s="158"/>
      <c r="CU201" s="158"/>
      <c r="CV201" s="158"/>
      <c r="CW201" s="158"/>
      <c r="CX201" s="158"/>
      <c r="CY201" s="159"/>
    </row>
    <row r="202" spans="1:210" ht="6" customHeight="1" x14ac:dyDescent="0.15">
      <c r="A202" s="1"/>
      <c r="B202" s="146"/>
      <c r="C202" s="143"/>
      <c r="D202" s="143"/>
      <c r="E202" s="143"/>
      <c r="F202" s="143"/>
      <c r="G202" s="143"/>
      <c r="H202" s="143"/>
      <c r="I202" s="143"/>
      <c r="J202" s="143"/>
      <c r="K202" s="143"/>
      <c r="L202" s="143"/>
      <c r="M202" s="143"/>
      <c r="N202" s="143"/>
      <c r="O202" s="143"/>
      <c r="P202" s="143"/>
      <c r="Q202" s="150"/>
      <c r="R202" s="143"/>
      <c r="S202" s="143"/>
      <c r="T202" s="143"/>
      <c r="U202" s="143"/>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3"/>
      <c r="AU202" s="143"/>
      <c r="AV202" s="143"/>
      <c r="AW202" s="143"/>
      <c r="AX202" s="143"/>
      <c r="AY202" s="132"/>
      <c r="AZ202" s="132"/>
      <c r="BA202" s="132"/>
      <c r="BB202" s="132"/>
      <c r="BC202" s="132"/>
      <c r="BD202" s="132"/>
      <c r="BE202" s="132"/>
      <c r="BF202" s="132"/>
      <c r="BG202" s="132"/>
      <c r="BH202" s="132"/>
      <c r="BI202" s="132"/>
      <c r="BJ202" s="132"/>
      <c r="BK202" s="13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50"/>
      <c r="CH202" s="158"/>
      <c r="CI202" s="158"/>
      <c r="CJ202" s="158"/>
      <c r="CK202" s="158"/>
      <c r="CL202" s="158"/>
      <c r="CM202" s="158"/>
      <c r="CN202" s="158"/>
      <c r="CO202" s="158"/>
      <c r="CP202" s="158"/>
      <c r="CQ202" s="158"/>
      <c r="CR202" s="158"/>
      <c r="CS202" s="158"/>
      <c r="CT202" s="158"/>
      <c r="CU202" s="158"/>
      <c r="CV202" s="158"/>
      <c r="CW202" s="158"/>
      <c r="CX202" s="158"/>
      <c r="CY202" s="159"/>
    </row>
    <row r="203" spans="1:210" ht="6" customHeight="1" x14ac:dyDescent="0.15">
      <c r="A203" s="1"/>
      <c r="B203" s="147"/>
      <c r="C203" s="144"/>
      <c r="D203" s="144"/>
      <c r="E203" s="144"/>
      <c r="F203" s="144"/>
      <c r="G203" s="144"/>
      <c r="H203" s="144"/>
      <c r="I203" s="144"/>
      <c r="J203" s="144"/>
      <c r="K203" s="144"/>
      <c r="L203" s="144"/>
      <c r="M203" s="144"/>
      <c r="N203" s="144"/>
      <c r="O203" s="144"/>
      <c r="P203" s="144"/>
      <c r="Q203" s="151"/>
      <c r="R203" s="144"/>
      <c r="S203" s="144"/>
      <c r="T203" s="144"/>
      <c r="U203" s="14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5"/>
      <c r="AU203" s="144"/>
      <c r="AV203" s="144"/>
      <c r="AW203" s="144"/>
      <c r="AX203" s="144"/>
      <c r="AY203" s="134"/>
      <c r="AZ203" s="134"/>
      <c r="BA203" s="134"/>
      <c r="BB203" s="134"/>
      <c r="BC203" s="134"/>
      <c r="BD203" s="134"/>
      <c r="BE203" s="134"/>
      <c r="BF203" s="134"/>
      <c r="BG203" s="134"/>
      <c r="BH203" s="134"/>
      <c r="BI203" s="134"/>
      <c r="BJ203" s="134"/>
      <c r="BK203" s="135"/>
      <c r="BL203" s="144"/>
      <c r="BM203" s="144"/>
      <c r="BN203" s="144"/>
      <c r="BO203" s="144"/>
      <c r="BP203" s="144"/>
      <c r="BQ203" s="144"/>
      <c r="BR203" s="144"/>
      <c r="BS203" s="144"/>
      <c r="BT203" s="144"/>
      <c r="BU203" s="144"/>
      <c r="BV203" s="144"/>
      <c r="BW203" s="144"/>
      <c r="BX203" s="144"/>
      <c r="BY203" s="144"/>
      <c r="BZ203" s="144"/>
      <c r="CA203" s="144"/>
      <c r="CB203" s="144"/>
      <c r="CC203" s="144"/>
      <c r="CD203" s="144"/>
      <c r="CE203" s="144"/>
      <c r="CF203" s="144"/>
      <c r="CG203" s="151"/>
      <c r="CH203" s="160"/>
      <c r="CI203" s="160"/>
      <c r="CJ203" s="160"/>
      <c r="CK203" s="160"/>
      <c r="CL203" s="160"/>
      <c r="CM203" s="160"/>
      <c r="CN203" s="160"/>
      <c r="CO203" s="160"/>
      <c r="CP203" s="160"/>
      <c r="CQ203" s="160"/>
      <c r="CR203" s="160"/>
      <c r="CS203" s="160"/>
      <c r="CT203" s="160"/>
      <c r="CU203" s="160"/>
      <c r="CV203" s="160"/>
      <c r="CW203" s="160"/>
      <c r="CX203" s="160"/>
      <c r="CY203" s="161"/>
    </row>
    <row r="204" spans="1:210" ht="6" customHeight="1" x14ac:dyDescent="0.15">
      <c r="A204" s="1"/>
      <c r="B204" s="136" t="s">
        <v>360</v>
      </c>
      <c r="C204" s="137"/>
      <c r="D204" s="137"/>
      <c r="E204" s="137"/>
      <c r="F204" s="137"/>
      <c r="G204" s="137"/>
      <c r="H204" s="137"/>
      <c r="I204" s="137"/>
      <c r="J204" s="137"/>
      <c r="K204" s="137"/>
      <c r="L204" s="137"/>
      <c r="M204" s="137"/>
      <c r="N204" s="137"/>
      <c r="O204" s="137"/>
      <c r="P204" s="137"/>
      <c r="Q204" s="138"/>
      <c r="R204" s="163" t="s">
        <v>351</v>
      </c>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4"/>
      <c r="AU204" s="152" t="s">
        <v>359</v>
      </c>
      <c r="AV204" s="152"/>
      <c r="AW204" s="152"/>
      <c r="AX204" s="152"/>
      <c r="AY204" s="152"/>
      <c r="AZ204" s="152"/>
      <c r="BA204" s="152"/>
      <c r="BB204" s="152"/>
      <c r="BC204" s="152"/>
      <c r="BD204" s="152"/>
      <c r="BE204" s="152"/>
      <c r="BF204" s="152"/>
      <c r="BG204" s="152"/>
      <c r="BH204" s="152"/>
      <c r="BI204" s="152"/>
      <c r="BJ204" s="152"/>
      <c r="BK204" s="153"/>
      <c r="BL204" s="163" t="s">
        <v>351</v>
      </c>
      <c r="BM204" s="163"/>
      <c r="BN204" s="163"/>
      <c r="BO204" s="163"/>
      <c r="BP204" s="163"/>
      <c r="BQ204" s="163"/>
      <c r="BR204" s="163"/>
      <c r="BS204" s="163"/>
      <c r="BT204" s="163"/>
      <c r="BU204" s="163"/>
      <c r="BV204" s="163"/>
      <c r="BW204" s="163"/>
      <c r="BX204" s="163"/>
      <c r="BY204" s="163"/>
      <c r="BZ204" s="163"/>
      <c r="CA204" s="163"/>
      <c r="CB204" s="163"/>
      <c r="CC204" s="163"/>
      <c r="CD204" s="163"/>
      <c r="CE204" s="163"/>
      <c r="CF204" s="163"/>
      <c r="CG204" s="164"/>
      <c r="CH204" s="132"/>
      <c r="CI204" s="132"/>
      <c r="CJ204" s="132"/>
      <c r="CK204" s="132"/>
      <c r="CL204" s="132"/>
      <c r="CM204" s="132"/>
      <c r="CN204" s="132"/>
      <c r="CO204" s="132"/>
      <c r="CP204" s="132"/>
      <c r="CQ204" s="132"/>
      <c r="CR204" s="132"/>
      <c r="CS204" s="132"/>
      <c r="CT204" s="132"/>
      <c r="CU204" s="132"/>
      <c r="CV204" s="132"/>
      <c r="CW204" s="132"/>
      <c r="CX204" s="132"/>
      <c r="CY204" s="194"/>
    </row>
    <row r="205" spans="1:210" ht="6" customHeight="1" x14ac:dyDescent="0.15">
      <c r="A205" s="1"/>
      <c r="B205" s="136"/>
      <c r="C205" s="137"/>
      <c r="D205" s="137"/>
      <c r="E205" s="137"/>
      <c r="F205" s="137"/>
      <c r="G205" s="137"/>
      <c r="H205" s="137"/>
      <c r="I205" s="137"/>
      <c r="J205" s="137"/>
      <c r="K205" s="137"/>
      <c r="L205" s="137"/>
      <c r="M205" s="137"/>
      <c r="N205" s="137"/>
      <c r="O205" s="137"/>
      <c r="P205" s="137"/>
      <c r="Q205" s="138"/>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c r="AS205" s="163"/>
      <c r="AT205" s="164"/>
      <c r="AU205" s="152"/>
      <c r="AV205" s="152"/>
      <c r="AW205" s="152"/>
      <c r="AX205" s="152"/>
      <c r="AY205" s="152"/>
      <c r="AZ205" s="152"/>
      <c r="BA205" s="152"/>
      <c r="BB205" s="152"/>
      <c r="BC205" s="152"/>
      <c r="BD205" s="152"/>
      <c r="BE205" s="152"/>
      <c r="BF205" s="152"/>
      <c r="BG205" s="152"/>
      <c r="BH205" s="152"/>
      <c r="BI205" s="152"/>
      <c r="BJ205" s="152"/>
      <c r="BK205" s="153"/>
      <c r="BL205" s="163"/>
      <c r="BM205" s="163"/>
      <c r="BN205" s="163"/>
      <c r="BO205" s="163"/>
      <c r="BP205" s="163"/>
      <c r="BQ205" s="163"/>
      <c r="BR205" s="163"/>
      <c r="BS205" s="163"/>
      <c r="BT205" s="163"/>
      <c r="BU205" s="163"/>
      <c r="BV205" s="163"/>
      <c r="BW205" s="163"/>
      <c r="BX205" s="163"/>
      <c r="BY205" s="163"/>
      <c r="BZ205" s="163"/>
      <c r="CA205" s="163"/>
      <c r="CB205" s="163"/>
      <c r="CC205" s="163"/>
      <c r="CD205" s="163"/>
      <c r="CE205" s="163"/>
      <c r="CF205" s="163"/>
      <c r="CG205" s="164"/>
      <c r="CH205" s="132"/>
      <c r="CI205" s="132"/>
      <c r="CJ205" s="132"/>
      <c r="CK205" s="132"/>
      <c r="CL205" s="132"/>
      <c r="CM205" s="132"/>
      <c r="CN205" s="132"/>
      <c r="CO205" s="132"/>
      <c r="CP205" s="132"/>
      <c r="CQ205" s="132"/>
      <c r="CR205" s="132"/>
      <c r="CS205" s="132"/>
      <c r="CT205" s="132"/>
      <c r="CU205" s="132"/>
      <c r="CV205" s="132"/>
      <c r="CW205" s="132"/>
      <c r="CX205" s="132"/>
      <c r="CY205" s="194"/>
    </row>
    <row r="206" spans="1:210" ht="6" customHeight="1" x14ac:dyDescent="0.15">
      <c r="A206" s="1"/>
      <c r="B206" s="136"/>
      <c r="C206" s="137"/>
      <c r="D206" s="137"/>
      <c r="E206" s="137"/>
      <c r="F206" s="137"/>
      <c r="G206" s="137"/>
      <c r="H206" s="137"/>
      <c r="I206" s="137"/>
      <c r="J206" s="137"/>
      <c r="K206" s="137"/>
      <c r="L206" s="137"/>
      <c r="M206" s="137"/>
      <c r="N206" s="137"/>
      <c r="O206" s="137"/>
      <c r="P206" s="137"/>
      <c r="Q206" s="138"/>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4"/>
      <c r="AU206" s="152"/>
      <c r="AV206" s="152"/>
      <c r="AW206" s="152"/>
      <c r="AX206" s="152"/>
      <c r="AY206" s="152"/>
      <c r="AZ206" s="152"/>
      <c r="BA206" s="152"/>
      <c r="BB206" s="152"/>
      <c r="BC206" s="152"/>
      <c r="BD206" s="152"/>
      <c r="BE206" s="152"/>
      <c r="BF206" s="152"/>
      <c r="BG206" s="152"/>
      <c r="BH206" s="152"/>
      <c r="BI206" s="152"/>
      <c r="BJ206" s="152"/>
      <c r="BK206" s="153"/>
      <c r="BL206" s="163"/>
      <c r="BM206" s="163"/>
      <c r="BN206" s="163"/>
      <c r="BO206" s="163"/>
      <c r="BP206" s="163"/>
      <c r="BQ206" s="163"/>
      <c r="BR206" s="163"/>
      <c r="BS206" s="163"/>
      <c r="BT206" s="163"/>
      <c r="BU206" s="163"/>
      <c r="BV206" s="163"/>
      <c r="BW206" s="163"/>
      <c r="BX206" s="163"/>
      <c r="BY206" s="163"/>
      <c r="BZ206" s="163"/>
      <c r="CA206" s="163"/>
      <c r="CB206" s="163"/>
      <c r="CC206" s="163"/>
      <c r="CD206" s="163"/>
      <c r="CE206" s="163"/>
      <c r="CF206" s="163"/>
      <c r="CG206" s="164"/>
      <c r="CH206" s="132"/>
      <c r="CI206" s="132"/>
      <c r="CJ206" s="132"/>
      <c r="CK206" s="132"/>
      <c r="CL206" s="132"/>
      <c r="CM206" s="132"/>
      <c r="CN206" s="132"/>
      <c r="CO206" s="132"/>
      <c r="CP206" s="132"/>
      <c r="CQ206" s="132"/>
      <c r="CR206" s="132"/>
      <c r="CS206" s="132"/>
      <c r="CT206" s="132"/>
      <c r="CU206" s="132"/>
      <c r="CV206" s="132"/>
      <c r="CW206" s="132"/>
      <c r="CX206" s="132"/>
      <c r="CY206" s="194"/>
      <c r="DE206" s="72"/>
      <c r="DF206" s="83"/>
      <c r="DG206" s="83"/>
      <c r="DH206" s="83"/>
      <c r="DI206" s="83"/>
      <c r="DJ206" s="83"/>
      <c r="DK206" s="83"/>
      <c r="DL206" s="83"/>
      <c r="DM206" s="83"/>
      <c r="DN206" s="83"/>
      <c r="DO206" s="83"/>
      <c r="DP206" s="83"/>
      <c r="DQ206" s="83"/>
      <c r="DR206" s="83"/>
      <c r="DS206" s="83"/>
      <c r="DT206" s="83"/>
      <c r="DU206" s="83"/>
      <c r="DV206" s="83"/>
      <c r="DW206" s="83"/>
      <c r="DX206" s="83"/>
      <c r="DY206" s="83"/>
      <c r="DZ206" s="83"/>
      <c r="EA206" s="83"/>
      <c r="EB206" s="83"/>
      <c r="EC206" s="83"/>
      <c r="ED206" s="83"/>
      <c r="EE206" s="83"/>
      <c r="EF206" s="83"/>
      <c r="EG206" s="83"/>
      <c r="EH206" s="83"/>
      <c r="EI206" s="83"/>
      <c r="EJ206" s="83"/>
      <c r="EK206" s="83"/>
      <c r="EL206" s="83"/>
      <c r="EM206" s="83"/>
      <c r="EN206" s="83"/>
      <c r="EO206" s="83"/>
      <c r="EP206" s="83"/>
      <c r="EQ206" s="83"/>
      <c r="ER206" s="83"/>
      <c r="ES206" s="83"/>
      <c r="ET206" s="83"/>
      <c r="EU206" s="83"/>
      <c r="EV206" s="83"/>
      <c r="EW206" s="83"/>
      <c r="EX206" s="83"/>
      <c r="EY206" s="83"/>
      <c r="EZ206" s="83"/>
      <c r="FA206" s="83"/>
      <c r="FB206" s="83"/>
      <c r="FC206" s="83"/>
      <c r="FD206" s="83"/>
      <c r="FE206" s="83"/>
      <c r="FF206" s="83"/>
      <c r="FG206" s="83"/>
      <c r="FH206" s="83"/>
      <c r="FI206" s="83"/>
      <c r="FJ206" s="83"/>
      <c r="FK206" s="83"/>
      <c r="FL206" s="83"/>
      <c r="FM206" s="83"/>
      <c r="FN206" s="83"/>
      <c r="FO206" s="83"/>
      <c r="FP206" s="83"/>
      <c r="FQ206" s="83"/>
      <c r="FR206" s="83"/>
      <c r="FS206" s="83"/>
      <c r="FT206" s="83"/>
      <c r="FU206" s="83"/>
      <c r="FV206" s="83"/>
      <c r="FW206" s="83"/>
      <c r="FX206" s="83"/>
      <c r="FY206" s="83"/>
      <c r="FZ206" s="83"/>
      <c r="GA206" s="83"/>
      <c r="GB206" s="83"/>
      <c r="GC206" s="83"/>
      <c r="GD206" s="83"/>
      <c r="GE206" s="83"/>
      <c r="GF206" s="83"/>
      <c r="GG206" s="83"/>
      <c r="GH206" s="83"/>
      <c r="GI206" s="83"/>
      <c r="GJ206" s="83"/>
      <c r="GK206" s="83"/>
      <c r="GL206" s="83"/>
      <c r="GM206" s="83"/>
      <c r="GN206" s="83"/>
      <c r="GO206" s="83"/>
      <c r="GP206" s="83"/>
      <c r="GQ206" s="83"/>
      <c r="GR206" s="83"/>
      <c r="GS206" s="83"/>
      <c r="GT206" s="83"/>
      <c r="GU206" s="83"/>
      <c r="GV206" s="83"/>
      <c r="GW206" s="83"/>
      <c r="GX206" s="83"/>
      <c r="GY206" s="83"/>
      <c r="GZ206" s="83"/>
      <c r="HA206" s="83"/>
      <c r="HB206" s="83"/>
    </row>
    <row r="207" spans="1:210" ht="6" customHeight="1" x14ac:dyDescent="0.15">
      <c r="A207" s="1"/>
      <c r="B207" s="139"/>
      <c r="C207" s="140"/>
      <c r="D207" s="140"/>
      <c r="E207" s="140"/>
      <c r="F207" s="140"/>
      <c r="G207" s="140"/>
      <c r="H207" s="140"/>
      <c r="I207" s="140"/>
      <c r="J207" s="140"/>
      <c r="K207" s="140"/>
      <c r="L207" s="140"/>
      <c r="M207" s="140"/>
      <c r="N207" s="140"/>
      <c r="O207" s="140"/>
      <c r="P207" s="140"/>
      <c r="Q207" s="141"/>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6"/>
      <c r="AU207" s="154"/>
      <c r="AV207" s="154"/>
      <c r="AW207" s="154"/>
      <c r="AX207" s="154"/>
      <c r="AY207" s="154"/>
      <c r="AZ207" s="154"/>
      <c r="BA207" s="154"/>
      <c r="BB207" s="154"/>
      <c r="BC207" s="154"/>
      <c r="BD207" s="154"/>
      <c r="BE207" s="154"/>
      <c r="BF207" s="154"/>
      <c r="BG207" s="154"/>
      <c r="BH207" s="154"/>
      <c r="BI207" s="154"/>
      <c r="BJ207" s="154"/>
      <c r="BK207" s="15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6"/>
      <c r="CH207" s="195"/>
      <c r="CI207" s="195"/>
      <c r="CJ207" s="195"/>
      <c r="CK207" s="195"/>
      <c r="CL207" s="195"/>
      <c r="CM207" s="195"/>
      <c r="CN207" s="195"/>
      <c r="CO207" s="195"/>
      <c r="CP207" s="195"/>
      <c r="CQ207" s="195"/>
      <c r="CR207" s="195"/>
      <c r="CS207" s="195"/>
      <c r="CT207" s="195"/>
      <c r="CU207" s="195"/>
      <c r="CV207" s="195"/>
      <c r="CW207" s="195"/>
      <c r="CX207" s="195"/>
      <c r="CY207" s="196"/>
      <c r="DE207" s="83"/>
      <c r="DF207" s="83"/>
      <c r="DG207" s="83"/>
      <c r="DH207" s="83"/>
      <c r="DI207" s="83"/>
      <c r="DJ207" s="83"/>
      <c r="DK207" s="83"/>
      <c r="DL207" s="83"/>
      <c r="DM207" s="83"/>
      <c r="DN207" s="83"/>
      <c r="DO207" s="83"/>
      <c r="DP207" s="83"/>
      <c r="DQ207" s="83"/>
      <c r="DR207" s="83"/>
      <c r="DS207" s="83"/>
      <c r="DT207" s="83"/>
      <c r="DU207" s="83"/>
      <c r="DV207" s="83"/>
      <c r="DW207" s="83"/>
      <c r="DX207" s="83"/>
      <c r="DY207" s="83"/>
      <c r="DZ207" s="83"/>
      <c r="EA207" s="83"/>
      <c r="EB207" s="83"/>
      <c r="EC207" s="83"/>
      <c r="ED207" s="83"/>
      <c r="EE207" s="83"/>
      <c r="EF207" s="83"/>
      <c r="EG207" s="83"/>
      <c r="EH207" s="83"/>
      <c r="EI207" s="83"/>
      <c r="EJ207" s="83"/>
      <c r="EK207" s="83"/>
      <c r="EL207" s="83"/>
      <c r="EM207" s="83"/>
      <c r="EN207" s="83"/>
      <c r="EO207" s="83"/>
      <c r="EP207" s="83"/>
      <c r="EQ207" s="83"/>
      <c r="ER207" s="83"/>
      <c r="ES207" s="83"/>
      <c r="ET207" s="83"/>
      <c r="EU207" s="83"/>
      <c r="EV207" s="83"/>
      <c r="EW207" s="83"/>
      <c r="EX207" s="83"/>
      <c r="EY207" s="83"/>
      <c r="EZ207" s="83"/>
      <c r="FA207" s="83"/>
      <c r="FB207" s="83"/>
      <c r="FC207" s="83"/>
      <c r="FD207" s="83"/>
      <c r="FE207" s="83"/>
      <c r="FF207" s="83"/>
      <c r="FG207" s="83"/>
      <c r="FH207" s="83"/>
      <c r="FI207" s="83"/>
      <c r="FJ207" s="83"/>
      <c r="FK207" s="83"/>
      <c r="FL207" s="83"/>
      <c r="FM207" s="83"/>
      <c r="FN207" s="83"/>
      <c r="FO207" s="83"/>
      <c r="FP207" s="83"/>
      <c r="FQ207" s="83"/>
      <c r="FR207" s="83"/>
      <c r="FS207" s="83"/>
      <c r="FT207" s="83"/>
      <c r="FU207" s="83"/>
      <c r="FV207" s="83"/>
      <c r="FW207" s="83"/>
      <c r="FX207" s="83"/>
      <c r="FY207" s="83"/>
      <c r="FZ207" s="83"/>
      <c r="GA207" s="83"/>
      <c r="GB207" s="83"/>
      <c r="GC207" s="83"/>
      <c r="GD207" s="83"/>
      <c r="GE207" s="83"/>
      <c r="GF207" s="83"/>
      <c r="GG207" s="83"/>
      <c r="GH207" s="83"/>
      <c r="GI207" s="83"/>
      <c r="GJ207" s="83"/>
      <c r="GK207" s="83"/>
      <c r="GL207" s="83"/>
      <c r="GM207" s="83"/>
      <c r="GN207" s="83"/>
      <c r="GO207" s="83"/>
      <c r="GP207" s="83"/>
      <c r="GQ207" s="83"/>
      <c r="GR207" s="83"/>
      <c r="GS207" s="83"/>
      <c r="GT207" s="83"/>
      <c r="GU207" s="83"/>
      <c r="GV207" s="83"/>
      <c r="GW207" s="83"/>
      <c r="GX207" s="83"/>
      <c r="GY207" s="83"/>
      <c r="GZ207" s="83"/>
      <c r="HA207" s="83"/>
      <c r="HB207" s="83"/>
    </row>
    <row r="208" spans="1:210" ht="6" customHeight="1" x14ac:dyDescent="0.15">
      <c r="A208" s="1"/>
      <c r="DE208" s="83"/>
      <c r="DF208" s="83"/>
      <c r="DG208" s="83"/>
      <c r="DH208" s="83"/>
      <c r="DI208" s="83"/>
      <c r="DJ208" s="83"/>
      <c r="DK208" s="83"/>
      <c r="DL208" s="83"/>
      <c r="DM208" s="83"/>
      <c r="DN208" s="83"/>
      <c r="DO208" s="83"/>
      <c r="DP208" s="83"/>
      <c r="DQ208" s="83"/>
      <c r="DR208" s="83"/>
      <c r="DS208" s="83"/>
      <c r="DT208" s="83"/>
      <c r="DU208" s="83"/>
      <c r="DV208" s="83"/>
      <c r="DW208" s="83"/>
      <c r="DX208" s="83"/>
      <c r="DY208" s="83"/>
      <c r="DZ208" s="83"/>
      <c r="EA208" s="83"/>
      <c r="EB208" s="83"/>
      <c r="EC208" s="83"/>
      <c r="ED208" s="83"/>
      <c r="EE208" s="83"/>
      <c r="EF208" s="83"/>
      <c r="EG208" s="83"/>
      <c r="EH208" s="83"/>
      <c r="EI208" s="83"/>
      <c r="EJ208" s="83"/>
      <c r="EK208" s="83"/>
      <c r="EL208" s="83"/>
      <c r="EM208" s="83"/>
      <c r="EN208" s="83"/>
      <c r="EO208" s="83"/>
      <c r="EP208" s="83"/>
      <c r="EQ208" s="83"/>
      <c r="ER208" s="83"/>
      <c r="ES208" s="83"/>
      <c r="ET208" s="83"/>
      <c r="EU208" s="83"/>
      <c r="EV208" s="83"/>
      <c r="EW208" s="83"/>
      <c r="EX208" s="83"/>
      <c r="EY208" s="83"/>
      <c r="EZ208" s="83"/>
      <c r="FA208" s="83"/>
      <c r="FB208" s="83"/>
      <c r="FC208" s="83"/>
      <c r="FD208" s="83"/>
      <c r="FE208" s="83"/>
      <c r="FF208" s="83"/>
      <c r="FG208" s="83"/>
      <c r="FH208" s="83"/>
      <c r="FI208" s="83"/>
      <c r="FJ208" s="83"/>
      <c r="FK208" s="83"/>
      <c r="FL208" s="83"/>
      <c r="FM208" s="83"/>
      <c r="FN208" s="83"/>
      <c r="FO208" s="83"/>
      <c r="FP208" s="83"/>
      <c r="FQ208" s="83"/>
      <c r="FR208" s="83"/>
      <c r="FS208" s="83"/>
      <c r="FT208" s="83"/>
      <c r="FU208" s="83"/>
      <c r="FV208" s="83"/>
      <c r="FW208" s="83"/>
      <c r="FX208" s="83"/>
      <c r="FY208" s="83"/>
      <c r="FZ208" s="83"/>
      <c r="GA208" s="83"/>
      <c r="GB208" s="83"/>
      <c r="GC208" s="83"/>
      <c r="GD208" s="83"/>
      <c r="GE208" s="83"/>
      <c r="GF208" s="83"/>
      <c r="GG208" s="83"/>
      <c r="GH208" s="83"/>
      <c r="GI208" s="83"/>
      <c r="GJ208" s="83"/>
      <c r="GK208" s="83"/>
      <c r="GL208" s="83"/>
      <c r="GM208" s="83"/>
      <c r="GN208" s="83"/>
      <c r="GO208" s="83"/>
      <c r="GP208" s="83"/>
      <c r="GQ208" s="83"/>
      <c r="GR208" s="83"/>
      <c r="GS208" s="83"/>
      <c r="GT208" s="83"/>
      <c r="GU208" s="83"/>
      <c r="GV208" s="83"/>
      <c r="GW208" s="83"/>
      <c r="GX208" s="83"/>
      <c r="GY208" s="83"/>
      <c r="GZ208" s="83"/>
      <c r="HA208" s="83"/>
      <c r="HB208" s="83"/>
    </row>
    <row r="209" spans="1:210" ht="6" customHeight="1" x14ac:dyDescent="0.15">
      <c r="A209" s="1"/>
      <c r="DE209" s="83"/>
      <c r="DF209" s="83"/>
      <c r="DG209" s="83"/>
      <c r="DH209" s="83"/>
      <c r="DI209" s="83"/>
      <c r="DJ209" s="83"/>
      <c r="DK209" s="83"/>
      <c r="DL209" s="83"/>
      <c r="DM209" s="83"/>
      <c r="DN209" s="83"/>
      <c r="DO209" s="83"/>
      <c r="DP209" s="83"/>
      <c r="DQ209" s="83"/>
      <c r="DR209" s="83"/>
      <c r="DS209" s="83"/>
      <c r="DT209" s="83"/>
      <c r="DU209" s="83"/>
      <c r="DV209" s="83"/>
      <c r="DW209" s="83"/>
      <c r="DX209" s="83"/>
      <c r="DY209" s="83"/>
      <c r="DZ209" s="83"/>
      <c r="EA209" s="83"/>
      <c r="EB209" s="83"/>
      <c r="EC209" s="83"/>
      <c r="ED209" s="83"/>
      <c r="EE209" s="83"/>
      <c r="EF209" s="83"/>
      <c r="EG209" s="83"/>
      <c r="EH209" s="83"/>
      <c r="EI209" s="83"/>
      <c r="EJ209" s="83"/>
      <c r="EK209" s="83"/>
      <c r="EL209" s="83"/>
      <c r="EM209" s="83"/>
      <c r="EN209" s="83"/>
      <c r="EO209" s="83"/>
      <c r="EP209" s="83"/>
      <c r="EQ209" s="83"/>
      <c r="ER209" s="83"/>
      <c r="ES209" s="83"/>
      <c r="ET209" s="83"/>
      <c r="EU209" s="83"/>
      <c r="EV209" s="83"/>
      <c r="EW209" s="83"/>
      <c r="EX209" s="83"/>
      <c r="EY209" s="83"/>
      <c r="EZ209" s="83"/>
      <c r="FA209" s="83"/>
      <c r="FB209" s="83"/>
      <c r="FC209" s="83"/>
      <c r="FD209" s="83"/>
      <c r="FE209" s="83"/>
      <c r="FF209" s="83"/>
      <c r="FG209" s="83"/>
      <c r="FH209" s="83"/>
      <c r="FI209" s="83"/>
      <c r="FJ209" s="83"/>
      <c r="FK209" s="83"/>
      <c r="FL209" s="83"/>
      <c r="FM209" s="83"/>
      <c r="FN209" s="83"/>
      <c r="FO209" s="83"/>
      <c r="FP209" s="83"/>
      <c r="FQ209" s="83"/>
      <c r="FR209" s="83"/>
      <c r="FS209" s="83"/>
      <c r="FT209" s="83"/>
      <c r="FU209" s="83"/>
      <c r="FV209" s="83"/>
      <c r="FW209" s="83"/>
      <c r="FX209" s="83"/>
      <c r="FY209" s="83"/>
      <c r="FZ209" s="83"/>
      <c r="GA209" s="83"/>
      <c r="GB209" s="83"/>
      <c r="GC209" s="83"/>
      <c r="GD209" s="83"/>
      <c r="GE209" s="83"/>
      <c r="GF209" s="83"/>
      <c r="GG209" s="83"/>
      <c r="GH209" s="83"/>
      <c r="GI209" s="83"/>
      <c r="GJ209" s="83"/>
      <c r="GK209" s="83"/>
      <c r="GL209" s="83"/>
      <c r="GM209" s="83"/>
      <c r="GN209" s="83"/>
      <c r="GO209" s="83"/>
      <c r="GP209" s="83"/>
      <c r="GQ209" s="83"/>
      <c r="GR209" s="83"/>
      <c r="GS209" s="83"/>
      <c r="GT209" s="83"/>
      <c r="GU209" s="83"/>
      <c r="GV209" s="83"/>
      <c r="GW209" s="83"/>
      <c r="GX209" s="83"/>
      <c r="GY209" s="83"/>
      <c r="GZ209" s="83"/>
      <c r="HA209" s="83"/>
      <c r="HB209" s="83"/>
    </row>
    <row r="210" spans="1:210" ht="6" customHeight="1" x14ac:dyDescent="0.15">
      <c r="A210" s="1"/>
      <c r="DE210" s="83"/>
      <c r="DF210" s="83"/>
      <c r="DG210" s="83"/>
      <c r="DH210" s="83"/>
      <c r="DI210" s="83"/>
      <c r="DJ210" s="83"/>
      <c r="DK210" s="83"/>
      <c r="DL210" s="83"/>
      <c r="DM210" s="83"/>
      <c r="DN210" s="83"/>
      <c r="DO210" s="83"/>
      <c r="DP210" s="83"/>
      <c r="DQ210" s="83"/>
      <c r="DR210" s="83"/>
      <c r="DS210" s="83"/>
      <c r="DT210" s="83"/>
      <c r="DU210" s="83"/>
      <c r="DV210" s="83"/>
      <c r="DW210" s="83"/>
      <c r="DX210" s="83"/>
      <c r="DY210" s="83"/>
      <c r="DZ210" s="83"/>
      <c r="EA210" s="83"/>
      <c r="EB210" s="83"/>
      <c r="EC210" s="83"/>
      <c r="ED210" s="83"/>
      <c r="EE210" s="83"/>
      <c r="EF210" s="83"/>
      <c r="EG210" s="83"/>
      <c r="EH210" s="83"/>
      <c r="EI210" s="83"/>
      <c r="EJ210" s="83"/>
      <c r="EK210" s="83"/>
      <c r="EL210" s="83"/>
      <c r="EM210" s="83"/>
      <c r="EN210" s="83"/>
      <c r="EO210" s="83"/>
      <c r="EP210" s="83"/>
      <c r="EQ210" s="83"/>
      <c r="ER210" s="83"/>
      <c r="ES210" s="83"/>
      <c r="ET210" s="83"/>
      <c r="EU210" s="83"/>
      <c r="EV210" s="83"/>
      <c r="EW210" s="83"/>
      <c r="EX210" s="83"/>
      <c r="EY210" s="83"/>
      <c r="EZ210" s="83"/>
      <c r="FA210" s="83"/>
      <c r="FB210" s="83"/>
      <c r="FC210" s="83"/>
      <c r="FD210" s="83"/>
      <c r="FE210" s="83"/>
      <c r="FF210" s="83"/>
      <c r="FG210" s="83"/>
      <c r="FH210" s="83"/>
      <c r="FI210" s="83"/>
      <c r="FJ210" s="83"/>
      <c r="FK210" s="83"/>
      <c r="FL210" s="83"/>
      <c r="FM210" s="83"/>
      <c r="FN210" s="83"/>
      <c r="FO210" s="83"/>
      <c r="FP210" s="83"/>
      <c r="FQ210" s="83"/>
      <c r="FR210" s="83"/>
      <c r="FS210" s="83"/>
      <c r="FT210" s="83"/>
      <c r="FU210" s="83"/>
      <c r="FV210" s="83"/>
      <c r="FW210" s="83"/>
      <c r="FX210" s="83"/>
      <c r="FY210" s="83"/>
      <c r="FZ210" s="83"/>
      <c r="GA210" s="83"/>
      <c r="GB210" s="83"/>
      <c r="GC210" s="83"/>
      <c r="GD210" s="83"/>
      <c r="GE210" s="83"/>
      <c r="GF210" s="83"/>
      <c r="GG210" s="83"/>
      <c r="GH210" s="83"/>
      <c r="GI210" s="83"/>
      <c r="GJ210" s="83"/>
      <c r="GK210" s="83"/>
      <c r="GL210" s="83"/>
      <c r="GM210" s="83"/>
      <c r="GN210" s="83"/>
      <c r="GO210" s="83"/>
      <c r="GP210" s="83"/>
      <c r="GQ210" s="83"/>
      <c r="GR210" s="83"/>
      <c r="GS210" s="83"/>
      <c r="GT210" s="83"/>
      <c r="GU210" s="83"/>
      <c r="GV210" s="83"/>
      <c r="GW210" s="83"/>
      <c r="GX210" s="83"/>
      <c r="GY210" s="83"/>
      <c r="GZ210" s="83"/>
      <c r="HA210" s="83"/>
      <c r="HB210" s="83"/>
    </row>
    <row r="211" spans="1:210" ht="6" customHeight="1" x14ac:dyDescent="0.15">
      <c r="A211" s="1"/>
      <c r="B211" s="162" t="s">
        <v>374</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E211" s="83"/>
      <c r="DF211" s="83"/>
      <c r="DG211" s="83"/>
      <c r="DH211" s="83"/>
      <c r="DI211" s="83"/>
      <c r="DJ211" s="83"/>
      <c r="DK211" s="83"/>
      <c r="DL211" s="83"/>
      <c r="DM211" s="83"/>
      <c r="DN211" s="83"/>
      <c r="DO211" s="83"/>
      <c r="DP211" s="83"/>
      <c r="DQ211" s="83"/>
      <c r="DR211" s="83"/>
      <c r="DS211" s="83"/>
      <c r="DT211" s="83"/>
      <c r="DU211" s="83"/>
      <c r="DV211" s="83"/>
      <c r="DW211" s="83"/>
      <c r="DX211" s="83"/>
      <c r="DY211" s="83"/>
      <c r="DZ211" s="83"/>
      <c r="EA211" s="83"/>
      <c r="EB211" s="83"/>
      <c r="EC211" s="83"/>
      <c r="ED211" s="83"/>
      <c r="EE211" s="83"/>
      <c r="EF211" s="83"/>
      <c r="EG211" s="83"/>
      <c r="EH211" s="83"/>
      <c r="EI211" s="83"/>
      <c r="EJ211" s="83"/>
      <c r="EK211" s="83"/>
      <c r="EL211" s="83"/>
      <c r="EM211" s="83"/>
      <c r="EN211" s="83"/>
      <c r="EO211" s="83"/>
      <c r="EP211" s="83"/>
      <c r="EQ211" s="83"/>
      <c r="ER211" s="83"/>
      <c r="ES211" s="83"/>
      <c r="ET211" s="83"/>
      <c r="EU211" s="83"/>
      <c r="EV211" s="83"/>
      <c r="EW211" s="83"/>
      <c r="EX211" s="83"/>
      <c r="EY211" s="83"/>
      <c r="EZ211" s="83"/>
      <c r="FA211" s="83"/>
      <c r="FB211" s="83"/>
      <c r="FC211" s="83"/>
      <c r="FD211" s="83"/>
      <c r="FE211" s="83"/>
      <c r="FF211" s="83"/>
      <c r="FG211" s="83"/>
      <c r="FH211" s="83"/>
      <c r="FI211" s="83"/>
      <c r="FJ211" s="83"/>
      <c r="FK211" s="83"/>
      <c r="FL211" s="83"/>
      <c r="FM211" s="83"/>
      <c r="FN211" s="83"/>
      <c r="FO211" s="83"/>
      <c r="FP211" s="83"/>
      <c r="FQ211" s="83"/>
      <c r="FR211" s="83"/>
      <c r="FS211" s="83"/>
      <c r="FT211" s="83"/>
      <c r="FU211" s="83"/>
      <c r="FV211" s="83"/>
      <c r="FW211" s="83"/>
      <c r="FX211" s="83"/>
      <c r="FY211" s="83"/>
      <c r="FZ211" s="83"/>
      <c r="GA211" s="83"/>
      <c r="GB211" s="83"/>
      <c r="GC211" s="83"/>
      <c r="GD211" s="83"/>
      <c r="GE211" s="83"/>
      <c r="GF211" s="83"/>
      <c r="GG211" s="83"/>
      <c r="GH211" s="83"/>
      <c r="GI211" s="83"/>
      <c r="GJ211" s="83"/>
      <c r="GK211" s="83"/>
      <c r="GL211" s="83"/>
      <c r="GM211" s="83"/>
      <c r="GN211" s="83"/>
      <c r="GO211" s="83"/>
      <c r="GP211" s="83"/>
      <c r="GQ211" s="83"/>
      <c r="GR211" s="83"/>
      <c r="GS211" s="83"/>
      <c r="GT211" s="83"/>
      <c r="GU211" s="83"/>
      <c r="GV211" s="83"/>
      <c r="GW211" s="83"/>
      <c r="GX211" s="83"/>
      <c r="GY211" s="83"/>
      <c r="GZ211" s="83"/>
      <c r="HA211" s="83"/>
      <c r="HB211" s="83"/>
    </row>
    <row r="212" spans="1:210" ht="6" customHeight="1" x14ac:dyDescent="0.15">
      <c r="A212" s="1"/>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c r="CA212" s="128"/>
      <c r="CB212" s="128"/>
      <c r="CC212" s="128"/>
      <c r="CD212" s="128"/>
      <c r="CE212" s="128"/>
      <c r="CF212" s="128"/>
      <c r="CG212" s="128"/>
      <c r="CH212" s="128"/>
      <c r="CI212" s="128"/>
      <c r="CJ212" s="128"/>
      <c r="CK212" s="128"/>
      <c r="CL212" s="128"/>
      <c r="CM212" s="128"/>
      <c r="CN212" s="128"/>
      <c r="CO212" s="128"/>
      <c r="CP212" s="128"/>
      <c r="CQ212" s="128"/>
      <c r="CR212" s="128"/>
      <c r="CS212" s="128"/>
      <c r="CT212" s="128"/>
      <c r="CU212" s="128"/>
      <c r="CV212" s="128"/>
      <c r="CW212" s="128"/>
      <c r="CX212" s="128"/>
      <c r="CY212" s="128"/>
      <c r="CZ212" s="128"/>
      <c r="DA212" s="128"/>
      <c r="DE212" s="83"/>
      <c r="DF212" s="83"/>
      <c r="DG212" s="83"/>
      <c r="DH212" s="83"/>
      <c r="DI212" s="83"/>
      <c r="DJ212" s="83"/>
      <c r="DK212" s="83"/>
      <c r="DL212" s="83"/>
      <c r="DM212" s="83"/>
      <c r="DN212" s="83"/>
      <c r="DO212" s="83"/>
      <c r="DP212" s="83"/>
      <c r="DQ212" s="83"/>
      <c r="DR212" s="83"/>
      <c r="DS212" s="83"/>
      <c r="DT212" s="83"/>
      <c r="DU212" s="83"/>
      <c r="DV212" s="83"/>
      <c r="DW212" s="83"/>
      <c r="DX212" s="83"/>
      <c r="DY212" s="83"/>
      <c r="DZ212" s="83"/>
      <c r="EA212" s="83"/>
      <c r="EB212" s="83"/>
      <c r="EC212" s="83"/>
      <c r="ED212" s="83"/>
      <c r="EE212" s="83"/>
      <c r="EF212" s="83"/>
      <c r="EG212" s="83"/>
      <c r="EH212" s="83"/>
      <c r="EI212" s="83"/>
      <c r="EJ212" s="83"/>
      <c r="EK212" s="83"/>
      <c r="EL212" s="83"/>
      <c r="EM212" s="83"/>
      <c r="EN212" s="83"/>
      <c r="EO212" s="83"/>
      <c r="EP212" s="83"/>
      <c r="EQ212" s="83"/>
      <c r="ER212" s="83"/>
      <c r="ES212" s="83"/>
      <c r="ET212" s="83"/>
      <c r="EU212" s="83"/>
      <c r="EV212" s="83"/>
      <c r="EW212" s="83"/>
      <c r="EX212" s="83"/>
      <c r="EY212" s="83"/>
      <c r="EZ212" s="83"/>
      <c r="FA212" s="83"/>
      <c r="FB212" s="83"/>
      <c r="FC212" s="83"/>
      <c r="FD212" s="83"/>
      <c r="FE212" s="83"/>
      <c r="FF212" s="83"/>
      <c r="FG212" s="83"/>
      <c r="FH212" s="83"/>
      <c r="FI212" s="83"/>
      <c r="FJ212" s="83"/>
      <c r="FK212" s="83"/>
      <c r="FL212" s="83"/>
      <c r="FM212" s="83"/>
      <c r="FN212" s="83"/>
      <c r="FO212" s="83"/>
      <c r="FP212" s="83"/>
      <c r="FQ212" s="83"/>
      <c r="FR212" s="83"/>
      <c r="FS212" s="83"/>
      <c r="FT212" s="83"/>
      <c r="FU212" s="83"/>
      <c r="FV212" s="83"/>
      <c r="FW212" s="83"/>
      <c r="FX212" s="83"/>
      <c r="FY212" s="83"/>
      <c r="FZ212" s="83"/>
      <c r="GA212" s="83"/>
      <c r="GB212" s="83"/>
      <c r="GC212" s="83"/>
      <c r="GD212" s="83"/>
      <c r="GE212" s="83"/>
      <c r="GF212" s="83"/>
      <c r="GG212" s="83"/>
      <c r="GH212" s="83"/>
      <c r="GI212" s="83"/>
      <c r="GJ212" s="83"/>
      <c r="GK212" s="83"/>
      <c r="GL212" s="83"/>
      <c r="GM212" s="83"/>
      <c r="GN212" s="83"/>
      <c r="GO212" s="83"/>
      <c r="GP212" s="83"/>
      <c r="GQ212" s="83"/>
      <c r="GR212" s="83"/>
      <c r="GS212" s="83"/>
      <c r="GT212" s="83"/>
      <c r="GU212" s="83"/>
      <c r="GV212" s="83"/>
      <c r="GW212" s="83"/>
      <c r="GX212" s="83"/>
      <c r="GY212" s="83"/>
      <c r="GZ212" s="83"/>
      <c r="HA212" s="83"/>
      <c r="HB212" s="83"/>
    </row>
    <row r="213" spans="1:210" ht="6" customHeight="1" x14ac:dyDescent="0.15">
      <c r="A213" s="1"/>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E213" s="83"/>
      <c r="DF213" s="83"/>
      <c r="DG213" s="83"/>
      <c r="DH213" s="83"/>
      <c r="DI213" s="83"/>
      <c r="DJ213" s="83"/>
      <c r="DK213" s="83"/>
      <c r="DL213" s="83"/>
      <c r="DM213" s="83"/>
      <c r="DN213" s="83"/>
      <c r="DO213" s="83"/>
      <c r="DP213" s="83"/>
      <c r="DQ213" s="83"/>
      <c r="DR213" s="83"/>
      <c r="DS213" s="83"/>
      <c r="DT213" s="83"/>
      <c r="DU213" s="83"/>
      <c r="DV213" s="83"/>
      <c r="DW213" s="83"/>
      <c r="DX213" s="83"/>
      <c r="DY213" s="83"/>
      <c r="DZ213" s="83"/>
      <c r="EA213" s="83"/>
      <c r="EB213" s="83"/>
      <c r="EC213" s="83"/>
      <c r="ED213" s="83"/>
      <c r="EE213" s="83"/>
      <c r="EF213" s="83"/>
      <c r="EG213" s="83"/>
      <c r="EH213" s="83"/>
      <c r="EI213" s="83"/>
      <c r="EJ213" s="83"/>
      <c r="EK213" s="83"/>
      <c r="EL213" s="83"/>
      <c r="EM213" s="83"/>
      <c r="EN213" s="83"/>
      <c r="EO213" s="83"/>
      <c r="EP213" s="83"/>
      <c r="EQ213" s="83"/>
      <c r="ER213" s="83"/>
      <c r="ES213" s="83"/>
      <c r="ET213" s="83"/>
      <c r="EU213" s="83"/>
      <c r="EV213" s="83"/>
      <c r="EW213" s="83"/>
      <c r="EX213" s="83"/>
      <c r="EY213" s="83"/>
      <c r="EZ213" s="83"/>
      <c r="FA213" s="83"/>
      <c r="FB213" s="83"/>
      <c r="FC213" s="83"/>
      <c r="FD213" s="83"/>
      <c r="FE213" s="83"/>
      <c r="FF213" s="83"/>
      <c r="FG213" s="83"/>
      <c r="FH213" s="83"/>
      <c r="FI213" s="83"/>
      <c r="FJ213" s="83"/>
      <c r="FK213" s="83"/>
      <c r="FL213" s="83"/>
      <c r="FM213" s="83"/>
      <c r="FN213" s="83"/>
      <c r="FO213" s="83"/>
      <c r="FP213" s="83"/>
      <c r="FQ213" s="83"/>
      <c r="FR213" s="83"/>
      <c r="FS213" s="83"/>
      <c r="FT213" s="83"/>
      <c r="FU213" s="83"/>
      <c r="FV213" s="83"/>
      <c r="FW213" s="83"/>
      <c r="FX213" s="83"/>
      <c r="FY213" s="83"/>
      <c r="FZ213" s="83"/>
      <c r="GA213" s="83"/>
      <c r="GB213" s="83"/>
      <c r="GC213" s="83"/>
      <c r="GD213" s="83"/>
      <c r="GE213" s="83"/>
      <c r="GF213" s="83"/>
      <c r="GG213" s="83"/>
      <c r="GH213" s="83"/>
      <c r="GI213" s="83"/>
      <c r="GJ213" s="83"/>
      <c r="GK213" s="83"/>
      <c r="GL213" s="83"/>
      <c r="GM213" s="83"/>
      <c r="GN213" s="83"/>
      <c r="GO213" s="83"/>
      <c r="GP213" s="83"/>
      <c r="GQ213" s="83"/>
      <c r="GR213" s="83"/>
      <c r="GS213" s="83"/>
      <c r="GT213" s="83"/>
      <c r="GU213" s="83"/>
      <c r="GV213" s="83"/>
      <c r="GW213" s="83"/>
      <c r="GX213" s="83"/>
      <c r="GY213" s="83"/>
      <c r="GZ213" s="83"/>
      <c r="HA213" s="83"/>
      <c r="HB213" s="83"/>
    </row>
    <row r="214" spans="1:210" ht="6" customHeight="1" x14ac:dyDescent="0.15">
      <c r="A214" s="1"/>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c r="CA214" s="128"/>
      <c r="CB214" s="128"/>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E214" s="83"/>
      <c r="DF214" s="83"/>
      <c r="DG214" s="83"/>
      <c r="DH214" s="83"/>
      <c r="DI214" s="83"/>
      <c r="DJ214" s="83"/>
      <c r="DK214" s="83"/>
      <c r="DL214" s="83"/>
      <c r="DM214" s="83"/>
      <c r="DN214" s="83"/>
      <c r="DO214" s="83"/>
      <c r="DP214" s="83"/>
      <c r="DQ214" s="83"/>
      <c r="DR214" s="83"/>
      <c r="DS214" s="83"/>
      <c r="DT214" s="83"/>
      <c r="DU214" s="83"/>
      <c r="DV214" s="83"/>
      <c r="DW214" s="83"/>
      <c r="DX214" s="83"/>
      <c r="DY214" s="83"/>
      <c r="DZ214" s="83"/>
      <c r="EA214" s="83"/>
      <c r="EB214" s="83"/>
      <c r="EC214" s="83"/>
      <c r="ED214" s="83"/>
      <c r="EE214" s="83"/>
      <c r="EF214" s="83"/>
      <c r="EG214" s="83"/>
      <c r="EH214" s="83"/>
      <c r="EI214" s="83"/>
      <c r="EJ214" s="83"/>
      <c r="EK214" s="83"/>
      <c r="EL214" s="83"/>
      <c r="EM214" s="83"/>
      <c r="EN214" s="83"/>
      <c r="EO214" s="83"/>
      <c r="EP214" s="83"/>
      <c r="EQ214" s="83"/>
      <c r="ER214" s="83"/>
      <c r="ES214" s="83"/>
      <c r="ET214" s="83"/>
      <c r="EU214" s="83"/>
      <c r="EV214" s="83"/>
      <c r="EW214" s="83"/>
      <c r="EX214" s="83"/>
      <c r="EY214" s="83"/>
      <c r="EZ214" s="83"/>
      <c r="FA214" s="83"/>
      <c r="FB214" s="83"/>
      <c r="FC214" s="83"/>
      <c r="FD214" s="83"/>
      <c r="FE214" s="83"/>
      <c r="FF214" s="83"/>
      <c r="FG214" s="83"/>
      <c r="FH214" s="83"/>
      <c r="FI214" s="83"/>
      <c r="FJ214" s="83"/>
      <c r="FK214" s="83"/>
      <c r="FL214" s="83"/>
      <c r="FM214" s="83"/>
      <c r="FN214" s="83"/>
      <c r="FO214" s="83"/>
      <c r="FP214" s="83"/>
      <c r="FQ214" s="83"/>
      <c r="FR214" s="83"/>
      <c r="FS214" s="83"/>
      <c r="FT214" s="83"/>
      <c r="FU214" s="83"/>
      <c r="FV214" s="83"/>
      <c r="FW214" s="83"/>
      <c r="FX214" s="83"/>
      <c r="FY214" s="83"/>
      <c r="FZ214" s="83"/>
      <c r="GA214" s="83"/>
      <c r="GB214" s="83"/>
      <c r="GC214" s="83"/>
      <c r="GD214" s="83"/>
      <c r="GE214" s="83"/>
      <c r="GF214" s="83"/>
      <c r="GG214" s="83"/>
      <c r="GH214" s="83"/>
      <c r="GI214" s="83"/>
      <c r="GJ214" s="83"/>
      <c r="GK214" s="83"/>
      <c r="GL214" s="83"/>
      <c r="GM214" s="83"/>
      <c r="GN214" s="83"/>
      <c r="GO214" s="83"/>
      <c r="GP214" s="83"/>
      <c r="GQ214" s="83"/>
      <c r="GR214" s="83"/>
      <c r="GS214" s="83"/>
      <c r="GT214" s="83"/>
      <c r="GU214" s="83"/>
      <c r="GV214" s="83"/>
      <c r="GW214" s="83"/>
      <c r="GX214" s="83"/>
      <c r="GY214" s="83"/>
      <c r="GZ214" s="83"/>
      <c r="HA214" s="83"/>
      <c r="HB214" s="83"/>
    </row>
    <row r="215" spans="1:210" ht="6" customHeight="1" x14ac:dyDescent="0.15">
      <c r="A215" s="1"/>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c r="CA215" s="128"/>
      <c r="CB215" s="128"/>
      <c r="CC215" s="128"/>
      <c r="CD215" s="128"/>
      <c r="CE215" s="128"/>
      <c r="CF215" s="128"/>
      <c r="CG215" s="128"/>
      <c r="CH215" s="128"/>
      <c r="CI215" s="128"/>
      <c r="CJ215" s="128"/>
      <c r="CK215" s="128"/>
      <c r="CL215" s="128"/>
      <c r="CM215" s="128"/>
      <c r="CN215" s="128"/>
      <c r="CO215" s="128"/>
      <c r="CP215" s="128"/>
      <c r="CQ215" s="128"/>
      <c r="CR215" s="128"/>
      <c r="CS215" s="128"/>
      <c r="CT215" s="128"/>
      <c r="CU215" s="128"/>
      <c r="CV215" s="128"/>
      <c r="CW215" s="128"/>
      <c r="CX215" s="128"/>
      <c r="CY215" s="128"/>
      <c r="CZ215" s="128"/>
      <c r="DA215" s="128"/>
      <c r="DE215" s="83"/>
      <c r="DF215" s="83"/>
      <c r="DG215" s="83"/>
      <c r="DH215" s="83"/>
      <c r="DI215" s="83"/>
      <c r="DJ215" s="83"/>
      <c r="DK215" s="83"/>
      <c r="DL215" s="83"/>
      <c r="DM215" s="83"/>
      <c r="DN215" s="83"/>
      <c r="DO215" s="83"/>
      <c r="DP215" s="83"/>
      <c r="DQ215" s="83"/>
      <c r="DR215" s="83"/>
      <c r="DS215" s="83"/>
      <c r="DT215" s="83"/>
      <c r="DU215" s="83"/>
      <c r="DV215" s="83"/>
      <c r="DW215" s="83"/>
      <c r="DX215" s="83"/>
      <c r="DY215" s="83"/>
      <c r="DZ215" s="83"/>
      <c r="EA215" s="83"/>
      <c r="EB215" s="83"/>
      <c r="EC215" s="83"/>
      <c r="ED215" s="83"/>
      <c r="EE215" s="83"/>
      <c r="EF215" s="83"/>
      <c r="EG215" s="83"/>
      <c r="EH215" s="83"/>
      <c r="EI215" s="83"/>
      <c r="EJ215" s="83"/>
      <c r="EK215" s="83"/>
      <c r="EL215" s="83"/>
      <c r="EM215" s="83"/>
      <c r="EN215" s="83"/>
      <c r="EO215" s="83"/>
      <c r="EP215" s="83"/>
      <c r="EQ215" s="83"/>
      <c r="ER215" s="83"/>
      <c r="ES215" s="83"/>
      <c r="ET215" s="83"/>
      <c r="EU215" s="83"/>
      <c r="EV215" s="83"/>
      <c r="EW215" s="83"/>
      <c r="EX215" s="83"/>
      <c r="EY215" s="83"/>
      <c r="EZ215" s="83"/>
      <c r="FA215" s="83"/>
      <c r="FB215" s="83"/>
      <c r="FC215" s="83"/>
      <c r="FD215" s="83"/>
      <c r="FE215" s="83"/>
      <c r="FF215" s="83"/>
      <c r="FG215" s="83"/>
      <c r="FH215" s="83"/>
      <c r="FI215" s="83"/>
      <c r="FJ215" s="83"/>
      <c r="FK215" s="83"/>
      <c r="FL215" s="83"/>
      <c r="FM215" s="83"/>
      <c r="FN215" s="83"/>
      <c r="FO215" s="83"/>
      <c r="FP215" s="83"/>
      <c r="FQ215" s="83"/>
      <c r="FR215" s="83"/>
      <c r="FS215" s="83"/>
      <c r="FT215" s="83"/>
      <c r="FU215" s="83"/>
      <c r="FV215" s="83"/>
      <c r="FW215" s="83"/>
      <c r="FX215" s="83"/>
      <c r="FY215" s="83"/>
      <c r="FZ215" s="83"/>
      <c r="GA215" s="83"/>
      <c r="GB215" s="83"/>
      <c r="GC215" s="83"/>
      <c r="GD215" s="83"/>
      <c r="GE215" s="83"/>
      <c r="GF215" s="83"/>
      <c r="GG215" s="83"/>
      <c r="GH215" s="83"/>
      <c r="GI215" s="83"/>
      <c r="GJ215" s="83"/>
      <c r="GK215" s="83"/>
      <c r="GL215" s="83"/>
      <c r="GM215" s="83"/>
      <c r="GN215" s="83"/>
      <c r="GO215" s="83"/>
      <c r="GP215" s="83"/>
      <c r="GQ215" s="83"/>
      <c r="GR215" s="83"/>
      <c r="GS215" s="83"/>
      <c r="GT215" s="83"/>
      <c r="GU215" s="83"/>
      <c r="GV215" s="83"/>
      <c r="GW215" s="83"/>
      <c r="GX215" s="83"/>
      <c r="GY215" s="83"/>
      <c r="GZ215" s="83"/>
      <c r="HA215" s="83"/>
      <c r="HB215" s="83"/>
    </row>
    <row r="216" spans="1:210" ht="6" customHeight="1" x14ac:dyDescent="0.15">
      <c r="A216" s="1"/>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c r="CC216" s="128"/>
      <c r="CD216" s="128"/>
      <c r="CE216" s="128"/>
      <c r="CF216" s="128"/>
      <c r="CG216" s="128"/>
      <c r="CH216" s="128"/>
      <c r="CI216" s="128"/>
      <c r="CJ216" s="128"/>
      <c r="CK216" s="128"/>
      <c r="CL216" s="128"/>
      <c r="CM216" s="128"/>
      <c r="CN216" s="128"/>
      <c r="CO216" s="128"/>
      <c r="CP216" s="128"/>
      <c r="CQ216" s="128"/>
      <c r="CR216" s="128"/>
      <c r="CS216" s="128"/>
      <c r="CT216" s="128"/>
      <c r="CU216" s="128"/>
      <c r="CV216" s="128"/>
      <c r="CW216" s="128"/>
      <c r="CX216" s="128"/>
      <c r="CY216" s="128"/>
      <c r="CZ216" s="128"/>
      <c r="DA216" s="128"/>
      <c r="DE216" s="83"/>
      <c r="DF216" s="83"/>
      <c r="DG216" s="83"/>
      <c r="DH216" s="83"/>
      <c r="DI216" s="83"/>
      <c r="DJ216" s="83"/>
      <c r="DK216" s="83"/>
      <c r="DL216" s="83"/>
      <c r="DM216" s="83"/>
      <c r="DN216" s="83"/>
      <c r="DO216" s="83"/>
      <c r="DP216" s="83"/>
      <c r="DQ216" s="83"/>
      <c r="DR216" s="83"/>
      <c r="DS216" s="83"/>
      <c r="DT216" s="83"/>
      <c r="DU216" s="83"/>
      <c r="DV216" s="83"/>
      <c r="DW216" s="83"/>
      <c r="DX216" s="83"/>
      <c r="DY216" s="83"/>
      <c r="DZ216" s="83"/>
      <c r="EA216" s="83"/>
      <c r="EB216" s="83"/>
      <c r="EC216" s="83"/>
      <c r="ED216" s="83"/>
      <c r="EE216" s="83"/>
      <c r="EF216" s="83"/>
      <c r="EG216" s="83"/>
      <c r="EH216" s="83"/>
      <c r="EI216" s="83"/>
      <c r="EJ216" s="83"/>
      <c r="EK216" s="83"/>
      <c r="EL216" s="83"/>
      <c r="EM216" s="83"/>
      <c r="EN216" s="83"/>
      <c r="EO216" s="83"/>
      <c r="EP216" s="83"/>
      <c r="EQ216" s="83"/>
      <c r="ER216" s="83"/>
      <c r="ES216" s="83"/>
      <c r="ET216" s="83"/>
      <c r="EU216" s="83"/>
      <c r="EV216" s="83"/>
      <c r="EW216" s="83"/>
      <c r="EX216" s="83"/>
      <c r="EY216" s="83"/>
      <c r="EZ216" s="83"/>
      <c r="FA216" s="83"/>
      <c r="FB216" s="83"/>
      <c r="FC216" s="83"/>
      <c r="FD216" s="83"/>
      <c r="FE216" s="83"/>
      <c r="FF216" s="83"/>
      <c r="FG216" s="83"/>
      <c r="FH216" s="83"/>
      <c r="FI216" s="83"/>
      <c r="FJ216" s="83"/>
      <c r="FK216" s="83"/>
      <c r="FL216" s="83"/>
      <c r="FM216" s="83"/>
      <c r="FN216" s="83"/>
      <c r="FO216" s="83"/>
      <c r="FP216" s="83"/>
      <c r="FQ216" s="83"/>
      <c r="FR216" s="83"/>
      <c r="FS216" s="83"/>
      <c r="FT216" s="83"/>
      <c r="FU216" s="83"/>
      <c r="FV216" s="83"/>
      <c r="FW216" s="83"/>
      <c r="FX216" s="83"/>
      <c r="FY216" s="83"/>
      <c r="FZ216" s="83"/>
      <c r="GA216" s="83"/>
      <c r="GB216" s="83"/>
      <c r="GC216" s="83"/>
      <c r="GD216" s="83"/>
      <c r="GE216" s="83"/>
      <c r="GF216" s="83"/>
      <c r="GG216" s="83"/>
      <c r="GH216" s="83"/>
      <c r="GI216" s="83"/>
      <c r="GJ216" s="83"/>
      <c r="GK216" s="83"/>
      <c r="GL216" s="83"/>
      <c r="GM216" s="83"/>
      <c r="GN216" s="83"/>
      <c r="GO216" s="83"/>
      <c r="GP216" s="83"/>
      <c r="GQ216" s="83"/>
      <c r="GR216" s="83"/>
      <c r="GS216" s="83"/>
      <c r="GT216" s="83"/>
      <c r="GU216" s="83"/>
      <c r="GV216" s="83"/>
      <c r="GW216" s="83"/>
      <c r="GX216" s="83"/>
      <c r="GY216" s="83"/>
      <c r="GZ216" s="83"/>
      <c r="HA216" s="83"/>
      <c r="HB216" s="83"/>
    </row>
    <row r="217" spans="1:210" ht="6" customHeight="1" x14ac:dyDescent="0.15">
      <c r="A217" s="1"/>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c r="CA217" s="128"/>
      <c r="CB217" s="128"/>
      <c r="CC217" s="128"/>
      <c r="CD217" s="128"/>
      <c r="CE217" s="128"/>
      <c r="CF217" s="128"/>
      <c r="CG217" s="128"/>
      <c r="CH217" s="128"/>
      <c r="CI217" s="128"/>
      <c r="CJ217" s="128"/>
      <c r="CK217" s="128"/>
      <c r="CL217" s="128"/>
      <c r="CM217" s="128"/>
      <c r="CN217" s="128"/>
      <c r="CO217" s="128"/>
      <c r="CP217" s="128"/>
      <c r="CQ217" s="128"/>
      <c r="CR217" s="128"/>
      <c r="CS217" s="128"/>
      <c r="CT217" s="128"/>
      <c r="CU217" s="128"/>
      <c r="CV217" s="128"/>
      <c r="CW217" s="128"/>
      <c r="CX217" s="128"/>
      <c r="CY217" s="128"/>
      <c r="CZ217" s="128"/>
      <c r="DA217" s="128"/>
      <c r="DE217" s="83"/>
      <c r="DF217" s="83"/>
      <c r="DG217" s="83"/>
      <c r="DH217" s="83"/>
      <c r="DI217" s="83"/>
      <c r="DJ217" s="83"/>
      <c r="DK217" s="83"/>
      <c r="DL217" s="83"/>
      <c r="DM217" s="83"/>
      <c r="DN217" s="83"/>
      <c r="DO217" s="83"/>
      <c r="DP217" s="83"/>
      <c r="DQ217" s="83"/>
      <c r="DR217" s="83"/>
      <c r="DS217" s="83"/>
      <c r="DT217" s="83"/>
      <c r="DU217" s="83"/>
      <c r="DV217" s="83"/>
      <c r="DW217" s="83"/>
      <c r="DX217" s="83"/>
      <c r="DY217" s="83"/>
      <c r="DZ217" s="83"/>
      <c r="EA217" s="83"/>
      <c r="EB217" s="83"/>
      <c r="EC217" s="83"/>
      <c r="ED217" s="83"/>
      <c r="EE217" s="83"/>
      <c r="EF217" s="83"/>
      <c r="EG217" s="83"/>
      <c r="EH217" s="83"/>
      <c r="EI217" s="83"/>
      <c r="EJ217" s="83"/>
      <c r="EK217" s="83"/>
      <c r="EL217" s="83"/>
      <c r="EM217" s="83"/>
      <c r="EN217" s="83"/>
      <c r="EO217" s="83"/>
      <c r="EP217" s="83"/>
      <c r="EQ217" s="83"/>
      <c r="ER217" s="83"/>
      <c r="ES217" s="83"/>
      <c r="ET217" s="83"/>
      <c r="EU217" s="83"/>
      <c r="EV217" s="83"/>
      <c r="EW217" s="83"/>
      <c r="EX217" s="83"/>
      <c r="EY217" s="83"/>
      <c r="EZ217" s="83"/>
      <c r="FA217" s="83"/>
      <c r="FB217" s="83"/>
      <c r="FC217" s="83"/>
      <c r="FD217" s="83"/>
      <c r="FE217" s="83"/>
      <c r="FF217" s="83"/>
      <c r="FG217" s="83"/>
      <c r="FH217" s="83"/>
      <c r="FI217" s="83"/>
      <c r="FJ217" s="83"/>
      <c r="FK217" s="83"/>
      <c r="FL217" s="83"/>
      <c r="FM217" s="83"/>
      <c r="FN217" s="83"/>
      <c r="FO217" s="83"/>
      <c r="FP217" s="83"/>
      <c r="FQ217" s="83"/>
      <c r="FR217" s="83"/>
      <c r="FS217" s="83"/>
      <c r="FT217" s="83"/>
      <c r="FU217" s="83"/>
      <c r="FV217" s="83"/>
      <c r="FW217" s="83"/>
      <c r="FX217" s="83"/>
      <c r="FY217" s="83"/>
      <c r="FZ217" s="83"/>
      <c r="GA217" s="83"/>
      <c r="GB217" s="83"/>
      <c r="GC217" s="83"/>
      <c r="GD217" s="83"/>
      <c r="GE217" s="83"/>
      <c r="GF217" s="83"/>
      <c r="GG217" s="83"/>
      <c r="GH217" s="83"/>
      <c r="GI217" s="83"/>
      <c r="GJ217" s="83"/>
      <c r="GK217" s="83"/>
      <c r="GL217" s="83"/>
      <c r="GM217" s="83"/>
      <c r="GN217" s="83"/>
      <c r="GO217" s="83"/>
      <c r="GP217" s="83"/>
      <c r="GQ217" s="83"/>
      <c r="GR217" s="83"/>
      <c r="GS217" s="83"/>
      <c r="GT217" s="83"/>
      <c r="GU217" s="83"/>
      <c r="GV217" s="83"/>
      <c r="GW217" s="83"/>
      <c r="GX217" s="83"/>
      <c r="GY217" s="83"/>
      <c r="GZ217" s="83"/>
      <c r="HA217" s="83"/>
      <c r="HB217" s="83"/>
    </row>
    <row r="218" spans="1:210" ht="6" customHeight="1" x14ac:dyDescent="0.15">
      <c r="A218" s="1"/>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c r="CA218" s="128"/>
      <c r="CB218" s="128"/>
      <c r="CC218" s="128"/>
      <c r="CD218" s="128"/>
      <c r="CE218" s="128"/>
      <c r="CF218" s="128"/>
      <c r="CG218" s="128"/>
      <c r="CH218" s="128"/>
      <c r="CI218" s="128"/>
      <c r="CJ218" s="128"/>
      <c r="CK218" s="128"/>
      <c r="CL218" s="128"/>
      <c r="CM218" s="128"/>
      <c r="CN218" s="128"/>
      <c r="CO218" s="128"/>
      <c r="CP218" s="128"/>
      <c r="CQ218" s="128"/>
      <c r="CR218" s="128"/>
      <c r="CS218" s="128"/>
      <c r="CT218" s="128"/>
      <c r="CU218" s="128"/>
      <c r="CV218" s="128"/>
      <c r="CW218" s="128"/>
      <c r="CX218" s="128"/>
      <c r="CY218" s="128"/>
      <c r="CZ218" s="128"/>
      <c r="DA218" s="128"/>
      <c r="DE218" s="83"/>
      <c r="DF218" s="83"/>
      <c r="DG218" s="83"/>
      <c r="DH218" s="83"/>
      <c r="DI218" s="83"/>
      <c r="DJ218" s="83"/>
      <c r="DK218" s="83"/>
      <c r="DL218" s="83"/>
      <c r="DM218" s="83"/>
      <c r="DN218" s="83"/>
      <c r="DO218" s="83"/>
      <c r="DP218" s="83"/>
      <c r="DQ218" s="83"/>
      <c r="DR218" s="83"/>
      <c r="DS218" s="83"/>
      <c r="DT218" s="83"/>
      <c r="DU218" s="83"/>
      <c r="DV218" s="83"/>
      <c r="DW218" s="83"/>
      <c r="DX218" s="83"/>
      <c r="DY218" s="83"/>
      <c r="DZ218" s="83"/>
      <c r="EA218" s="83"/>
      <c r="EB218" s="83"/>
      <c r="EC218" s="83"/>
      <c r="ED218" s="83"/>
      <c r="EE218" s="83"/>
      <c r="EF218" s="83"/>
      <c r="EG218" s="83"/>
      <c r="EH218" s="83"/>
      <c r="EI218" s="83"/>
      <c r="EJ218" s="83"/>
      <c r="EK218" s="83"/>
      <c r="EL218" s="83"/>
      <c r="EM218" s="83"/>
      <c r="EN218" s="83"/>
      <c r="EO218" s="83"/>
      <c r="EP218" s="83"/>
      <c r="EQ218" s="83"/>
      <c r="ER218" s="83"/>
      <c r="ES218" s="83"/>
      <c r="ET218" s="83"/>
      <c r="EU218" s="83"/>
      <c r="EV218" s="83"/>
      <c r="EW218" s="83"/>
      <c r="EX218" s="83"/>
      <c r="EY218" s="83"/>
      <c r="EZ218" s="83"/>
      <c r="FA218" s="83"/>
      <c r="FB218" s="83"/>
      <c r="FC218" s="83"/>
      <c r="FD218" s="83"/>
      <c r="FE218" s="83"/>
      <c r="FF218" s="83"/>
      <c r="FG218" s="83"/>
      <c r="FH218" s="83"/>
      <c r="FI218" s="83"/>
      <c r="FJ218" s="83"/>
      <c r="FK218" s="83"/>
      <c r="FL218" s="83"/>
      <c r="FM218" s="83"/>
      <c r="FN218" s="83"/>
      <c r="FO218" s="83"/>
      <c r="FP218" s="83"/>
      <c r="FQ218" s="83"/>
      <c r="FR218" s="83"/>
      <c r="FS218" s="83"/>
      <c r="FT218" s="83"/>
      <c r="FU218" s="83"/>
      <c r="FV218" s="83"/>
      <c r="FW218" s="83"/>
      <c r="FX218" s="83"/>
      <c r="FY218" s="83"/>
      <c r="FZ218" s="83"/>
      <c r="GA218" s="83"/>
      <c r="GB218" s="83"/>
      <c r="GC218" s="83"/>
      <c r="GD218" s="83"/>
      <c r="GE218" s="83"/>
      <c r="GF218" s="83"/>
      <c r="GG218" s="83"/>
      <c r="GH218" s="83"/>
      <c r="GI218" s="83"/>
      <c r="GJ218" s="83"/>
      <c r="GK218" s="83"/>
      <c r="GL218" s="83"/>
      <c r="GM218" s="83"/>
      <c r="GN218" s="83"/>
      <c r="GO218" s="83"/>
      <c r="GP218" s="83"/>
      <c r="GQ218" s="83"/>
      <c r="GR218" s="83"/>
      <c r="GS218" s="83"/>
      <c r="GT218" s="83"/>
      <c r="GU218" s="83"/>
      <c r="GV218" s="83"/>
      <c r="GW218" s="83"/>
      <c r="GX218" s="83"/>
      <c r="GY218" s="83"/>
      <c r="GZ218" s="83"/>
      <c r="HA218" s="83"/>
      <c r="HB218" s="83"/>
    </row>
    <row r="219" spans="1:210" ht="6" customHeight="1" x14ac:dyDescent="0.15">
      <c r="A219" s="1"/>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c r="CA219" s="128"/>
      <c r="CB219" s="128"/>
      <c r="CC219" s="128"/>
      <c r="CD219" s="128"/>
      <c r="CE219" s="128"/>
      <c r="CF219" s="128"/>
      <c r="CG219" s="128"/>
      <c r="CH219" s="128"/>
      <c r="CI219" s="128"/>
      <c r="CJ219" s="128"/>
      <c r="CK219" s="128"/>
      <c r="CL219" s="128"/>
      <c r="CM219" s="128"/>
      <c r="CN219" s="128"/>
      <c r="CO219" s="128"/>
      <c r="CP219" s="128"/>
      <c r="CQ219" s="128"/>
      <c r="CR219" s="128"/>
      <c r="CS219" s="128"/>
      <c r="CT219" s="128"/>
      <c r="CU219" s="128"/>
      <c r="CV219" s="128"/>
      <c r="CW219" s="128"/>
      <c r="CX219" s="128"/>
      <c r="CY219" s="128"/>
      <c r="CZ219" s="128"/>
      <c r="DA219" s="128"/>
      <c r="DE219" s="83"/>
      <c r="DF219" s="83"/>
      <c r="DG219" s="83"/>
      <c r="DH219" s="83"/>
      <c r="DI219" s="83"/>
      <c r="DJ219" s="83"/>
      <c r="DK219" s="83"/>
      <c r="DL219" s="83"/>
      <c r="DM219" s="83"/>
      <c r="DN219" s="83"/>
      <c r="DO219" s="83"/>
      <c r="DP219" s="83"/>
      <c r="DQ219" s="83"/>
      <c r="DR219" s="83"/>
      <c r="DS219" s="83"/>
      <c r="DT219" s="83"/>
      <c r="DU219" s="83"/>
      <c r="DV219" s="83"/>
      <c r="DW219" s="83"/>
      <c r="DX219" s="83"/>
      <c r="DY219" s="83"/>
      <c r="DZ219" s="83"/>
      <c r="EA219" s="83"/>
      <c r="EB219" s="83"/>
      <c r="EC219" s="83"/>
      <c r="ED219" s="83"/>
      <c r="EE219" s="83"/>
      <c r="EF219" s="83"/>
      <c r="EG219" s="83"/>
      <c r="EH219" s="83"/>
      <c r="EI219" s="83"/>
      <c r="EJ219" s="83"/>
      <c r="EK219" s="83"/>
      <c r="EL219" s="83"/>
      <c r="EM219" s="83"/>
      <c r="EN219" s="83"/>
      <c r="EO219" s="83"/>
      <c r="EP219" s="83"/>
      <c r="EQ219" s="83"/>
      <c r="ER219" s="83"/>
      <c r="ES219" s="83"/>
      <c r="ET219" s="83"/>
      <c r="EU219" s="83"/>
      <c r="EV219" s="83"/>
      <c r="EW219" s="83"/>
      <c r="EX219" s="83"/>
      <c r="EY219" s="83"/>
      <c r="EZ219" s="83"/>
      <c r="FA219" s="83"/>
      <c r="FB219" s="83"/>
      <c r="FC219" s="83"/>
      <c r="FD219" s="83"/>
      <c r="FE219" s="83"/>
      <c r="FF219" s="83"/>
      <c r="FG219" s="83"/>
      <c r="FH219" s="83"/>
      <c r="FI219" s="83"/>
      <c r="FJ219" s="83"/>
      <c r="FK219" s="83"/>
      <c r="FL219" s="83"/>
      <c r="FM219" s="83"/>
      <c r="FN219" s="83"/>
      <c r="FO219" s="83"/>
      <c r="FP219" s="83"/>
      <c r="FQ219" s="83"/>
      <c r="FR219" s="83"/>
      <c r="FS219" s="83"/>
      <c r="FT219" s="83"/>
      <c r="FU219" s="83"/>
      <c r="FV219" s="83"/>
      <c r="FW219" s="83"/>
      <c r="FX219" s="83"/>
      <c r="FY219" s="83"/>
      <c r="FZ219" s="83"/>
      <c r="GA219" s="83"/>
      <c r="GB219" s="83"/>
      <c r="GC219" s="83"/>
      <c r="GD219" s="83"/>
      <c r="GE219" s="83"/>
      <c r="GF219" s="83"/>
      <c r="GG219" s="83"/>
      <c r="GH219" s="83"/>
      <c r="GI219" s="83"/>
      <c r="GJ219" s="83"/>
      <c r="GK219" s="83"/>
      <c r="GL219" s="83"/>
      <c r="GM219" s="83"/>
      <c r="GN219" s="83"/>
      <c r="GO219" s="83"/>
      <c r="GP219" s="83"/>
      <c r="GQ219" s="83"/>
      <c r="GR219" s="83"/>
      <c r="GS219" s="83"/>
      <c r="GT219" s="83"/>
      <c r="GU219" s="83"/>
      <c r="GV219" s="83"/>
      <c r="GW219" s="83"/>
      <c r="GX219" s="83"/>
      <c r="GY219" s="83"/>
      <c r="GZ219" s="83"/>
      <c r="HA219" s="83"/>
      <c r="HB219" s="83"/>
    </row>
    <row r="220" spans="1:210" ht="6" customHeight="1" x14ac:dyDescent="0.15">
      <c r="A220" s="1"/>
      <c r="B220" s="128" t="s">
        <v>375</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c r="CA220" s="128"/>
      <c r="CB220" s="128"/>
      <c r="CC220" s="128"/>
      <c r="CD220" s="128"/>
      <c r="CE220" s="128"/>
      <c r="CF220" s="128"/>
      <c r="CG220" s="128"/>
      <c r="CH220" s="128"/>
      <c r="CI220" s="128"/>
      <c r="CJ220" s="128"/>
      <c r="CK220" s="128"/>
      <c r="CL220" s="128"/>
      <c r="CM220" s="128"/>
      <c r="CN220" s="128"/>
      <c r="CO220" s="128"/>
      <c r="CP220" s="128"/>
      <c r="CQ220" s="128"/>
      <c r="CR220" s="128"/>
      <c r="CS220" s="128"/>
      <c r="CT220" s="128"/>
      <c r="CU220" s="128"/>
      <c r="CV220" s="128"/>
      <c r="CW220" s="128"/>
      <c r="CX220" s="128"/>
      <c r="CY220" s="128"/>
      <c r="CZ220" s="128"/>
      <c r="DA220" s="128"/>
      <c r="DE220" s="83"/>
      <c r="DF220" s="83"/>
      <c r="DG220" s="83"/>
      <c r="DH220" s="83"/>
      <c r="DI220" s="83"/>
      <c r="DJ220" s="83"/>
      <c r="DK220" s="83"/>
      <c r="DL220" s="83"/>
      <c r="DM220" s="83"/>
      <c r="DN220" s="83"/>
      <c r="DO220" s="83"/>
      <c r="DP220" s="83"/>
      <c r="DQ220" s="83"/>
      <c r="DR220" s="83"/>
      <c r="DS220" s="83"/>
      <c r="DT220" s="83"/>
      <c r="DU220" s="83"/>
      <c r="DV220" s="83"/>
      <c r="DW220" s="83"/>
      <c r="DX220" s="83"/>
      <c r="DY220" s="83"/>
      <c r="DZ220" s="83"/>
      <c r="EA220" s="83"/>
      <c r="EB220" s="83"/>
      <c r="EC220" s="83"/>
      <c r="ED220" s="83"/>
      <c r="EE220" s="83"/>
      <c r="EF220" s="83"/>
      <c r="EG220" s="83"/>
      <c r="EH220" s="83"/>
      <c r="EI220" s="83"/>
      <c r="EJ220" s="83"/>
      <c r="EK220" s="83"/>
      <c r="EL220" s="83"/>
      <c r="EM220" s="83"/>
      <c r="EN220" s="83"/>
      <c r="EO220" s="83"/>
      <c r="EP220" s="83"/>
      <c r="EQ220" s="83"/>
      <c r="ER220" s="83"/>
      <c r="ES220" s="83"/>
      <c r="ET220" s="83"/>
      <c r="EU220" s="83"/>
      <c r="EV220" s="83"/>
      <c r="EW220" s="83"/>
      <c r="EX220" s="83"/>
      <c r="EY220" s="83"/>
      <c r="EZ220" s="83"/>
      <c r="FA220" s="83"/>
      <c r="FB220" s="83"/>
      <c r="FC220" s="83"/>
      <c r="FD220" s="83"/>
      <c r="FE220" s="83"/>
      <c r="FF220" s="83"/>
      <c r="FG220" s="83"/>
      <c r="FH220" s="83"/>
      <c r="FI220" s="83"/>
      <c r="FJ220" s="83"/>
      <c r="FK220" s="83"/>
      <c r="FL220" s="83"/>
      <c r="FM220" s="83"/>
      <c r="FN220" s="83"/>
      <c r="FO220" s="83"/>
      <c r="FP220" s="83"/>
      <c r="FQ220" s="83"/>
      <c r="FR220" s="83"/>
      <c r="FS220" s="83"/>
      <c r="FT220" s="83"/>
      <c r="FU220" s="83"/>
      <c r="FV220" s="83"/>
      <c r="FW220" s="83"/>
      <c r="FX220" s="83"/>
      <c r="FY220" s="83"/>
      <c r="FZ220" s="83"/>
      <c r="GA220" s="83"/>
      <c r="GB220" s="83"/>
      <c r="GC220" s="83"/>
      <c r="GD220" s="83"/>
      <c r="GE220" s="83"/>
      <c r="GF220" s="83"/>
      <c r="GG220" s="83"/>
      <c r="GH220" s="83"/>
      <c r="GI220" s="83"/>
      <c r="GJ220" s="83"/>
      <c r="GK220" s="83"/>
      <c r="GL220" s="83"/>
      <c r="GM220" s="83"/>
      <c r="GN220" s="83"/>
      <c r="GO220" s="83"/>
      <c r="GP220" s="83"/>
      <c r="GQ220" s="83"/>
      <c r="GR220" s="83"/>
      <c r="GS220" s="83"/>
      <c r="GT220" s="83"/>
      <c r="GU220" s="83"/>
      <c r="GV220" s="83"/>
      <c r="GW220" s="83"/>
      <c r="GX220" s="83"/>
      <c r="GY220" s="83"/>
      <c r="GZ220" s="83"/>
      <c r="HA220" s="83"/>
      <c r="HB220" s="83"/>
    </row>
    <row r="221" spans="1:210" ht="6" customHeight="1" x14ac:dyDescent="0.15">
      <c r="A221" s="1"/>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c r="BY221" s="128"/>
      <c r="BZ221" s="128"/>
      <c r="CA221" s="128"/>
      <c r="CB221" s="128"/>
      <c r="CC221" s="128"/>
      <c r="CD221" s="128"/>
      <c r="CE221" s="128"/>
      <c r="CF221" s="128"/>
      <c r="CG221" s="128"/>
      <c r="CH221" s="128"/>
      <c r="CI221" s="128"/>
      <c r="CJ221" s="128"/>
      <c r="CK221" s="128"/>
      <c r="CL221" s="128"/>
      <c r="CM221" s="128"/>
      <c r="CN221" s="128"/>
      <c r="CO221" s="128"/>
      <c r="CP221" s="128"/>
      <c r="CQ221" s="128"/>
      <c r="CR221" s="128"/>
      <c r="CS221" s="128"/>
      <c r="CT221" s="128"/>
      <c r="CU221" s="128"/>
      <c r="CV221" s="128"/>
      <c r="CW221" s="128"/>
      <c r="CX221" s="128"/>
      <c r="CY221" s="128"/>
      <c r="CZ221" s="128"/>
      <c r="DA221" s="128"/>
      <c r="DE221" s="83"/>
      <c r="DF221" s="83"/>
      <c r="DG221" s="83"/>
      <c r="DH221" s="83"/>
      <c r="DI221" s="83"/>
      <c r="DJ221" s="83"/>
      <c r="DK221" s="83"/>
      <c r="DL221" s="83"/>
      <c r="DM221" s="83"/>
      <c r="DN221" s="83"/>
      <c r="DO221" s="83"/>
      <c r="DP221" s="83"/>
      <c r="DQ221" s="83"/>
      <c r="DR221" s="83"/>
      <c r="DS221" s="83"/>
      <c r="DT221" s="83"/>
      <c r="DU221" s="83"/>
      <c r="DV221" s="83"/>
      <c r="DW221" s="83"/>
      <c r="DX221" s="83"/>
      <c r="DY221" s="83"/>
      <c r="DZ221" s="83"/>
      <c r="EA221" s="83"/>
      <c r="EB221" s="83"/>
      <c r="EC221" s="83"/>
      <c r="ED221" s="83"/>
      <c r="EE221" s="83"/>
      <c r="EF221" s="83"/>
      <c r="EG221" s="83"/>
      <c r="EH221" s="83"/>
      <c r="EI221" s="83"/>
      <c r="EJ221" s="83"/>
      <c r="EK221" s="83"/>
      <c r="EL221" s="83"/>
      <c r="EM221" s="83"/>
      <c r="EN221" s="83"/>
      <c r="EO221" s="83"/>
      <c r="EP221" s="83"/>
      <c r="EQ221" s="83"/>
      <c r="ER221" s="83"/>
      <c r="ES221" s="83"/>
      <c r="ET221" s="83"/>
      <c r="EU221" s="83"/>
      <c r="EV221" s="83"/>
      <c r="EW221" s="83"/>
      <c r="EX221" s="83"/>
      <c r="EY221" s="83"/>
      <c r="EZ221" s="83"/>
      <c r="FA221" s="83"/>
      <c r="FB221" s="83"/>
      <c r="FC221" s="83"/>
      <c r="FD221" s="83"/>
      <c r="FE221" s="83"/>
      <c r="FF221" s="83"/>
      <c r="FG221" s="83"/>
      <c r="FH221" s="83"/>
      <c r="FI221" s="83"/>
      <c r="FJ221" s="83"/>
      <c r="FK221" s="83"/>
      <c r="FL221" s="83"/>
      <c r="FM221" s="83"/>
      <c r="FN221" s="83"/>
      <c r="FO221" s="83"/>
      <c r="FP221" s="83"/>
      <c r="FQ221" s="83"/>
      <c r="FR221" s="83"/>
      <c r="FS221" s="83"/>
      <c r="FT221" s="83"/>
      <c r="FU221" s="83"/>
      <c r="FV221" s="83"/>
      <c r="FW221" s="83"/>
      <c r="FX221" s="83"/>
      <c r="FY221" s="83"/>
      <c r="FZ221" s="83"/>
      <c r="GA221" s="83"/>
      <c r="GB221" s="83"/>
      <c r="GC221" s="83"/>
      <c r="GD221" s="83"/>
      <c r="GE221" s="83"/>
      <c r="GF221" s="83"/>
      <c r="GG221" s="83"/>
      <c r="GH221" s="83"/>
      <c r="GI221" s="83"/>
      <c r="GJ221" s="83"/>
      <c r="GK221" s="83"/>
      <c r="GL221" s="83"/>
      <c r="GM221" s="83"/>
      <c r="GN221" s="83"/>
      <c r="GO221" s="83"/>
      <c r="GP221" s="83"/>
      <c r="GQ221" s="83"/>
      <c r="GR221" s="83"/>
      <c r="GS221" s="83"/>
      <c r="GT221" s="83"/>
      <c r="GU221" s="83"/>
      <c r="GV221" s="83"/>
      <c r="GW221" s="83"/>
      <c r="GX221" s="83"/>
      <c r="GY221" s="83"/>
      <c r="GZ221" s="83"/>
      <c r="HA221" s="83"/>
      <c r="HB221" s="83"/>
    </row>
    <row r="222" spans="1:210" ht="6" customHeight="1" x14ac:dyDescent="0.15">
      <c r="A222" s="1"/>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c r="CA222" s="128"/>
      <c r="CB222" s="128"/>
      <c r="CC222" s="128"/>
      <c r="CD222" s="128"/>
      <c r="CE222" s="128"/>
      <c r="CF222" s="128"/>
      <c r="CG222" s="128"/>
      <c r="CH222" s="128"/>
      <c r="CI222" s="128"/>
      <c r="CJ222" s="128"/>
      <c r="CK222" s="128"/>
      <c r="CL222" s="128"/>
      <c r="CM222" s="128"/>
      <c r="CN222" s="128"/>
      <c r="CO222" s="128"/>
      <c r="CP222" s="128"/>
      <c r="CQ222" s="128"/>
      <c r="CR222" s="128"/>
      <c r="CS222" s="128"/>
      <c r="CT222" s="128"/>
      <c r="CU222" s="128"/>
      <c r="CV222" s="128"/>
      <c r="CW222" s="128"/>
      <c r="CX222" s="128"/>
      <c r="CY222" s="128"/>
      <c r="CZ222" s="128"/>
      <c r="DA222" s="128"/>
      <c r="DE222" s="83"/>
      <c r="DF222" s="83"/>
      <c r="DG222" s="83"/>
      <c r="DH222" s="83"/>
      <c r="DI222" s="83"/>
      <c r="DJ222" s="83"/>
      <c r="DK222" s="83"/>
      <c r="DL222" s="83"/>
      <c r="DM222" s="83"/>
      <c r="DN222" s="83"/>
      <c r="DO222" s="83"/>
      <c r="DP222" s="83"/>
      <c r="DQ222" s="83"/>
      <c r="DR222" s="83"/>
      <c r="DS222" s="83"/>
      <c r="DT222" s="83"/>
      <c r="DU222" s="83"/>
      <c r="DV222" s="83"/>
      <c r="DW222" s="83"/>
      <c r="DX222" s="83"/>
      <c r="DY222" s="83"/>
      <c r="DZ222" s="83"/>
      <c r="EA222" s="83"/>
      <c r="EB222" s="83"/>
      <c r="EC222" s="83"/>
      <c r="ED222" s="83"/>
      <c r="EE222" s="83"/>
      <c r="EF222" s="83"/>
      <c r="EG222" s="83"/>
      <c r="EH222" s="83"/>
      <c r="EI222" s="83"/>
      <c r="EJ222" s="83"/>
      <c r="EK222" s="83"/>
      <c r="EL222" s="83"/>
      <c r="EM222" s="83"/>
      <c r="EN222" s="83"/>
      <c r="EO222" s="83"/>
      <c r="EP222" s="83"/>
      <c r="EQ222" s="83"/>
      <c r="ER222" s="83"/>
      <c r="ES222" s="83"/>
      <c r="ET222" s="83"/>
      <c r="EU222" s="83"/>
      <c r="EV222" s="83"/>
      <c r="EW222" s="83"/>
      <c r="EX222" s="83"/>
      <c r="EY222" s="83"/>
      <c r="EZ222" s="83"/>
      <c r="FA222" s="83"/>
      <c r="FB222" s="83"/>
      <c r="FC222" s="83"/>
      <c r="FD222" s="83"/>
      <c r="FE222" s="83"/>
      <c r="FF222" s="83"/>
      <c r="FG222" s="83"/>
      <c r="FH222" s="83"/>
      <c r="FI222" s="83"/>
      <c r="FJ222" s="83"/>
      <c r="FK222" s="83"/>
      <c r="FL222" s="83"/>
      <c r="FM222" s="83"/>
      <c r="FN222" s="83"/>
      <c r="FO222" s="83"/>
      <c r="FP222" s="83"/>
      <c r="FQ222" s="83"/>
      <c r="FR222" s="83"/>
      <c r="FS222" s="83"/>
      <c r="FT222" s="83"/>
      <c r="FU222" s="83"/>
      <c r="FV222" s="83"/>
      <c r="FW222" s="83"/>
      <c r="FX222" s="83"/>
      <c r="FY222" s="83"/>
      <c r="FZ222" s="83"/>
      <c r="GA222" s="83"/>
      <c r="GB222" s="83"/>
      <c r="GC222" s="83"/>
      <c r="GD222" s="83"/>
      <c r="GE222" s="83"/>
      <c r="GF222" s="83"/>
      <c r="GG222" s="83"/>
      <c r="GH222" s="83"/>
      <c r="GI222" s="83"/>
      <c r="GJ222" s="83"/>
      <c r="GK222" s="83"/>
      <c r="GL222" s="83"/>
      <c r="GM222" s="83"/>
      <c r="GN222" s="83"/>
      <c r="GO222" s="83"/>
      <c r="GP222" s="83"/>
      <c r="GQ222" s="83"/>
      <c r="GR222" s="83"/>
      <c r="GS222" s="83"/>
      <c r="GT222" s="83"/>
      <c r="GU222" s="83"/>
      <c r="GV222" s="83"/>
      <c r="GW222" s="83"/>
      <c r="GX222" s="83"/>
      <c r="GY222" s="83"/>
      <c r="GZ222" s="83"/>
      <c r="HA222" s="83"/>
      <c r="HB222" s="83"/>
    </row>
    <row r="223" spans="1:210" ht="6" customHeight="1" x14ac:dyDescent="0.15">
      <c r="A223" s="1"/>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c r="CA223" s="128"/>
      <c r="CB223" s="128"/>
      <c r="CC223" s="128"/>
      <c r="CD223" s="128"/>
      <c r="CE223" s="128"/>
      <c r="CF223" s="128"/>
      <c r="CG223" s="128"/>
      <c r="CH223" s="128"/>
      <c r="CI223" s="128"/>
      <c r="CJ223" s="128"/>
      <c r="CK223" s="128"/>
      <c r="CL223" s="128"/>
      <c r="CM223" s="128"/>
      <c r="CN223" s="128"/>
      <c r="CO223" s="128"/>
      <c r="CP223" s="128"/>
      <c r="CQ223" s="128"/>
      <c r="CR223" s="128"/>
      <c r="CS223" s="128"/>
      <c r="CT223" s="128"/>
      <c r="CU223" s="128"/>
      <c r="CV223" s="128"/>
      <c r="CW223" s="128"/>
      <c r="CX223" s="128"/>
      <c r="CY223" s="128"/>
      <c r="CZ223" s="128"/>
      <c r="DA223" s="128"/>
      <c r="DE223" s="83"/>
      <c r="DF223" s="83"/>
      <c r="DG223" s="83"/>
      <c r="DH223" s="83"/>
      <c r="DI223" s="83"/>
      <c r="DJ223" s="83"/>
      <c r="DK223" s="83"/>
      <c r="DL223" s="83"/>
      <c r="DM223" s="83"/>
      <c r="DN223" s="83"/>
      <c r="DO223" s="83"/>
      <c r="DP223" s="83"/>
      <c r="DQ223" s="83"/>
      <c r="DR223" s="83"/>
      <c r="DS223" s="83"/>
      <c r="DT223" s="83"/>
      <c r="DU223" s="83"/>
      <c r="DV223" s="83"/>
      <c r="DW223" s="83"/>
      <c r="DX223" s="83"/>
      <c r="DY223" s="83"/>
      <c r="DZ223" s="83"/>
      <c r="EA223" s="83"/>
      <c r="EB223" s="83"/>
      <c r="EC223" s="83"/>
      <c r="ED223" s="83"/>
      <c r="EE223" s="83"/>
      <c r="EF223" s="83"/>
      <c r="EG223" s="83"/>
      <c r="EH223" s="83"/>
      <c r="EI223" s="83"/>
      <c r="EJ223" s="83"/>
      <c r="EK223" s="83"/>
      <c r="EL223" s="83"/>
      <c r="EM223" s="83"/>
      <c r="EN223" s="83"/>
      <c r="EO223" s="83"/>
      <c r="EP223" s="83"/>
      <c r="EQ223" s="83"/>
      <c r="ER223" s="83"/>
      <c r="ES223" s="83"/>
      <c r="ET223" s="83"/>
      <c r="EU223" s="83"/>
      <c r="EV223" s="83"/>
      <c r="EW223" s="83"/>
      <c r="EX223" s="83"/>
      <c r="EY223" s="83"/>
      <c r="EZ223" s="83"/>
      <c r="FA223" s="83"/>
      <c r="FB223" s="83"/>
      <c r="FC223" s="83"/>
      <c r="FD223" s="83"/>
      <c r="FE223" s="83"/>
      <c r="FF223" s="83"/>
      <c r="FG223" s="83"/>
      <c r="FH223" s="83"/>
      <c r="FI223" s="83"/>
      <c r="FJ223" s="83"/>
      <c r="FK223" s="83"/>
      <c r="FL223" s="83"/>
      <c r="FM223" s="83"/>
      <c r="FN223" s="83"/>
      <c r="FO223" s="83"/>
      <c r="FP223" s="83"/>
      <c r="FQ223" s="83"/>
      <c r="FR223" s="83"/>
      <c r="FS223" s="83"/>
      <c r="FT223" s="83"/>
      <c r="FU223" s="83"/>
      <c r="FV223" s="83"/>
      <c r="FW223" s="83"/>
      <c r="FX223" s="83"/>
      <c r="FY223" s="83"/>
      <c r="FZ223" s="83"/>
      <c r="GA223" s="83"/>
      <c r="GB223" s="83"/>
      <c r="GC223" s="83"/>
      <c r="GD223" s="83"/>
      <c r="GE223" s="83"/>
      <c r="GF223" s="83"/>
      <c r="GG223" s="83"/>
      <c r="GH223" s="83"/>
      <c r="GI223" s="83"/>
      <c r="GJ223" s="83"/>
      <c r="GK223" s="83"/>
      <c r="GL223" s="83"/>
      <c r="GM223" s="83"/>
      <c r="GN223" s="83"/>
      <c r="GO223" s="83"/>
      <c r="GP223" s="83"/>
      <c r="GQ223" s="83"/>
      <c r="GR223" s="83"/>
      <c r="GS223" s="83"/>
      <c r="GT223" s="83"/>
      <c r="GU223" s="83"/>
      <c r="GV223" s="83"/>
      <c r="GW223" s="83"/>
      <c r="GX223" s="83"/>
      <c r="GY223" s="83"/>
      <c r="GZ223" s="83"/>
      <c r="HA223" s="83"/>
      <c r="HB223" s="83"/>
    </row>
    <row r="224" spans="1:210" ht="6" customHeight="1" x14ac:dyDescent="0.15">
      <c r="A224" s="1"/>
      <c r="B224" s="128" t="s">
        <v>367</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c r="CC224" s="128"/>
      <c r="CD224" s="128"/>
      <c r="CE224" s="128"/>
      <c r="CF224" s="128"/>
      <c r="CG224" s="128"/>
      <c r="CH224" s="128"/>
      <c r="CI224" s="128"/>
      <c r="CJ224" s="128"/>
      <c r="CK224" s="128"/>
      <c r="CL224" s="128"/>
      <c r="CM224" s="128"/>
      <c r="CN224" s="128"/>
      <c r="CO224" s="128"/>
      <c r="CP224" s="128"/>
      <c r="CQ224" s="128"/>
      <c r="CR224" s="128"/>
      <c r="CS224" s="128"/>
      <c r="CT224" s="128"/>
      <c r="CU224" s="128"/>
      <c r="CV224" s="128"/>
      <c r="CW224" s="128"/>
      <c r="CX224" s="128"/>
      <c r="CY224" s="128"/>
      <c r="CZ224" s="128"/>
      <c r="DA224" s="128"/>
      <c r="DE224" s="83"/>
      <c r="DF224" s="83"/>
      <c r="DG224" s="83"/>
      <c r="DH224" s="83"/>
      <c r="DI224" s="83"/>
      <c r="DJ224" s="83"/>
      <c r="DK224" s="83"/>
      <c r="DL224" s="83"/>
      <c r="DM224" s="83"/>
      <c r="DN224" s="83"/>
      <c r="DO224" s="83"/>
      <c r="DP224" s="83"/>
      <c r="DQ224" s="83"/>
      <c r="DR224" s="83"/>
      <c r="DS224" s="83"/>
      <c r="DT224" s="83"/>
      <c r="DU224" s="83"/>
      <c r="DV224" s="83"/>
      <c r="DW224" s="83"/>
      <c r="DX224" s="83"/>
      <c r="DY224" s="83"/>
      <c r="DZ224" s="83"/>
      <c r="EA224" s="83"/>
      <c r="EB224" s="83"/>
      <c r="EC224" s="83"/>
      <c r="ED224" s="83"/>
      <c r="EE224" s="83"/>
      <c r="EF224" s="83"/>
      <c r="EG224" s="83"/>
      <c r="EH224" s="83"/>
      <c r="EI224" s="83"/>
      <c r="EJ224" s="83"/>
      <c r="EK224" s="83"/>
      <c r="EL224" s="83"/>
      <c r="EM224" s="83"/>
      <c r="EN224" s="83"/>
      <c r="EO224" s="83"/>
      <c r="EP224" s="83"/>
      <c r="EQ224" s="83"/>
      <c r="ER224" s="83"/>
      <c r="ES224" s="83"/>
      <c r="ET224" s="83"/>
      <c r="EU224" s="83"/>
      <c r="EV224" s="83"/>
      <c r="EW224" s="83"/>
      <c r="EX224" s="83"/>
      <c r="EY224" s="83"/>
      <c r="EZ224" s="83"/>
      <c r="FA224" s="83"/>
      <c r="FB224" s="83"/>
      <c r="FC224" s="83"/>
      <c r="FD224" s="83"/>
      <c r="FE224" s="83"/>
      <c r="FF224" s="83"/>
      <c r="FG224" s="83"/>
      <c r="FH224" s="83"/>
      <c r="FI224" s="83"/>
      <c r="FJ224" s="83"/>
      <c r="FK224" s="83"/>
      <c r="FL224" s="83"/>
      <c r="FM224" s="83"/>
      <c r="FN224" s="83"/>
      <c r="FO224" s="83"/>
      <c r="FP224" s="83"/>
      <c r="FQ224" s="83"/>
      <c r="FR224" s="83"/>
      <c r="FS224" s="83"/>
      <c r="FT224" s="83"/>
      <c r="FU224" s="83"/>
      <c r="FV224" s="83"/>
      <c r="FW224" s="83"/>
      <c r="FX224" s="83"/>
      <c r="FY224" s="83"/>
      <c r="FZ224" s="83"/>
      <c r="GA224" s="83"/>
      <c r="GB224" s="83"/>
      <c r="GC224" s="83"/>
      <c r="GD224" s="83"/>
      <c r="GE224" s="83"/>
      <c r="GF224" s="83"/>
      <c r="GG224" s="83"/>
      <c r="GH224" s="83"/>
      <c r="GI224" s="83"/>
      <c r="GJ224" s="83"/>
      <c r="GK224" s="83"/>
      <c r="GL224" s="83"/>
      <c r="GM224" s="83"/>
      <c r="GN224" s="83"/>
      <c r="GO224" s="83"/>
      <c r="GP224" s="83"/>
      <c r="GQ224" s="83"/>
      <c r="GR224" s="83"/>
      <c r="GS224" s="83"/>
      <c r="GT224" s="83"/>
      <c r="GU224" s="83"/>
      <c r="GV224" s="83"/>
      <c r="GW224" s="83"/>
      <c r="GX224" s="83"/>
      <c r="GY224" s="83"/>
      <c r="GZ224" s="83"/>
      <c r="HA224" s="83"/>
      <c r="HB224" s="83"/>
    </row>
    <row r="225" spans="1:105" ht="6" customHeight="1" x14ac:dyDescent="0.15">
      <c r="A225" s="1"/>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c r="CA225" s="128"/>
      <c r="CB225" s="128"/>
      <c r="CC225" s="128"/>
      <c r="CD225" s="128"/>
      <c r="CE225" s="128"/>
      <c r="CF225" s="128"/>
      <c r="CG225" s="128"/>
      <c r="CH225" s="128"/>
      <c r="CI225" s="128"/>
      <c r="CJ225" s="128"/>
      <c r="CK225" s="128"/>
      <c r="CL225" s="128"/>
      <c r="CM225" s="128"/>
      <c r="CN225" s="128"/>
      <c r="CO225" s="128"/>
      <c r="CP225" s="128"/>
      <c r="CQ225" s="128"/>
      <c r="CR225" s="128"/>
      <c r="CS225" s="128"/>
      <c r="CT225" s="128"/>
      <c r="CU225" s="128"/>
      <c r="CV225" s="128"/>
      <c r="CW225" s="128"/>
      <c r="CX225" s="128"/>
      <c r="CY225" s="128"/>
      <c r="CZ225" s="128"/>
      <c r="DA225" s="128"/>
    </row>
    <row r="226" spans="1:105" ht="6" customHeight="1" x14ac:dyDescent="0.15">
      <c r="A226" s="1"/>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c r="CA226" s="128"/>
      <c r="CB226" s="128"/>
      <c r="CC226" s="128"/>
      <c r="CD226" s="128"/>
      <c r="CE226" s="128"/>
      <c r="CF226" s="128"/>
      <c r="CG226" s="128"/>
      <c r="CH226" s="128"/>
      <c r="CI226" s="128"/>
      <c r="CJ226" s="128"/>
      <c r="CK226" s="128"/>
      <c r="CL226" s="128"/>
      <c r="CM226" s="128"/>
      <c r="CN226" s="128"/>
      <c r="CO226" s="128"/>
      <c r="CP226" s="128"/>
      <c r="CQ226" s="128"/>
      <c r="CR226" s="128"/>
      <c r="CS226" s="128"/>
      <c r="CT226" s="128"/>
      <c r="CU226" s="128"/>
      <c r="CV226" s="128"/>
      <c r="CW226" s="128"/>
      <c r="CX226" s="128"/>
      <c r="CY226" s="128"/>
      <c r="CZ226" s="128"/>
      <c r="DA226" s="128"/>
    </row>
    <row r="227" spans="1:105" ht="6" customHeight="1" x14ac:dyDescent="0.15">
      <c r="A227" s="1"/>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c r="CC227" s="128"/>
      <c r="CD227" s="128"/>
      <c r="CE227" s="128"/>
      <c r="CF227" s="128"/>
      <c r="CG227" s="128"/>
      <c r="CH227" s="128"/>
      <c r="CI227" s="128"/>
      <c r="CJ227" s="128"/>
      <c r="CK227" s="128"/>
      <c r="CL227" s="128"/>
      <c r="CM227" s="128"/>
      <c r="CN227" s="128"/>
      <c r="CO227" s="128"/>
      <c r="CP227" s="128"/>
      <c r="CQ227" s="128"/>
      <c r="CR227" s="128"/>
      <c r="CS227" s="128"/>
      <c r="CT227" s="128"/>
      <c r="CU227" s="128"/>
      <c r="CV227" s="128"/>
      <c r="CW227" s="128"/>
      <c r="CX227" s="128"/>
      <c r="CY227" s="128"/>
      <c r="CZ227" s="128"/>
      <c r="DA227" s="128"/>
    </row>
    <row r="228" spans="1:105" ht="6" customHeight="1" x14ac:dyDescent="0.15">
      <c r="A228" s="1"/>
      <c r="B228" s="128" t="s">
        <v>376</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c r="CA228" s="128"/>
      <c r="CB228" s="128"/>
      <c r="CC228" s="128"/>
      <c r="CD228" s="128"/>
      <c r="CE228" s="128"/>
      <c r="CF228" s="128"/>
      <c r="CG228" s="128"/>
      <c r="CH228" s="128"/>
      <c r="CI228" s="128"/>
      <c r="CJ228" s="128"/>
      <c r="CK228" s="128"/>
      <c r="CL228" s="128"/>
      <c r="CM228" s="128"/>
      <c r="CN228" s="128"/>
      <c r="CO228" s="128"/>
      <c r="CP228" s="128"/>
      <c r="CQ228" s="128"/>
      <c r="CR228" s="128"/>
      <c r="CS228" s="128"/>
      <c r="CT228" s="128"/>
      <c r="CU228" s="128"/>
      <c r="CV228" s="128"/>
      <c r="CW228" s="128"/>
      <c r="CX228" s="128"/>
      <c r="CY228" s="128"/>
      <c r="CZ228" s="128"/>
      <c r="DA228" s="128"/>
    </row>
    <row r="229" spans="1:105" ht="6" customHeight="1" x14ac:dyDescent="0.15">
      <c r="A229" s="1"/>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c r="CA229" s="128"/>
      <c r="CB229" s="128"/>
      <c r="CC229" s="128"/>
      <c r="CD229" s="128"/>
      <c r="CE229" s="128"/>
      <c r="CF229" s="128"/>
      <c r="CG229" s="128"/>
      <c r="CH229" s="128"/>
      <c r="CI229" s="128"/>
      <c r="CJ229" s="128"/>
      <c r="CK229" s="128"/>
      <c r="CL229" s="128"/>
      <c r="CM229" s="128"/>
      <c r="CN229" s="128"/>
      <c r="CO229" s="128"/>
      <c r="CP229" s="128"/>
      <c r="CQ229" s="128"/>
      <c r="CR229" s="128"/>
      <c r="CS229" s="128"/>
      <c r="CT229" s="128"/>
      <c r="CU229" s="128"/>
      <c r="CV229" s="128"/>
      <c r="CW229" s="128"/>
      <c r="CX229" s="128"/>
      <c r="CY229" s="128"/>
      <c r="CZ229" s="128"/>
      <c r="DA229" s="128"/>
    </row>
    <row r="230" spans="1:105" ht="6" customHeight="1" x14ac:dyDescent="0.15">
      <c r="A230" s="1"/>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c r="CA230" s="128"/>
      <c r="CB230" s="128"/>
      <c r="CC230" s="128"/>
      <c r="CD230" s="128"/>
      <c r="CE230" s="128"/>
      <c r="CF230" s="128"/>
      <c r="CG230" s="128"/>
      <c r="CH230" s="128"/>
      <c r="CI230" s="128"/>
      <c r="CJ230" s="128"/>
      <c r="CK230" s="128"/>
      <c r="CL230" s="128"/>
      <c r="CM230" s="128"/>
      <c r="CN230" s="128"/>
      <c r="CO230" s="128"/>
      <c r="CP230" s="128"/>
      <c r="CQ230" s="128"/>
      <c r="CR230" s="128"/>
      <c r="CS230" s="128"/>
      <c r="CT230" s="128"/>
      <c r="CU230" s="128"/>
      <c r="CV230" s="128"/>
      <c r="CW230" s="128"/>
      <c r="CX230" s="128"/>
      <c r="CY230" s="128"/>
      <c r="CZ230" s="128"/>
      <c r="DA230" s="128"/>
    </row>
    <row r="231" spans="1:105" ht="6" customHeight="1" x14ac:dyDescent="0.15">
      <c r="A231" s="1"/>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c r="BY231" s="128"/>
      <c r="BZ231" s="128"/>
      <c r="CA231" s="128"/>
      <c r="CB231" s="128"/>
      <c r="CC231" s="128"/>
      <c r="CD231" s="128"/>
      <c r="CE231" s="128"/>
      <c r="CF231" s="128"/>
      <c r="CG231" s="128"/>
      <c r="CH231" s="128"/>
      <c r="CI231" s="128"/>
      <c r="CJ231" s="128"/>
      <c r="CK231" s="128"/>
      <c r="CL231" s="128"/>
      <c r="CM231" s="128"/>
      <c r="CN231" s="128"/>
      <c r="CO231" s="128"/>
      <c r="CP231" s="128"/>
      <c r="CQ231" s="128"/>
      <c r="CR231" s="128"/>
      <c r="CS231" s="128"/>
      <c r="CT231" s="128"/>
      <c r="CU231" s="128"/>
      <c r="CV231" s="128"/>
      <c r="CW231" s="128"/>
      <c r="CX231" s="128"/>
      <c r="CY231" s="128"/>
      <c r="CZ231" s="128"/>
      <c r="DA231" s="128"/>
    </row>
    <row r="232" spans="1:105" ht="6" customHeight="1" x14ac:dyDescent="0.15">
      <c r="A232" s="1"/>
      <c r="B232" s="128" t="s">
        <v>377</v>
      </c>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c r="BY232" s="128"/>
      <c r="BZ232" s="128"/>
      <c r="CA232" s="128"/>
      <c r="CB232" s="128"/>
      <c r="CC232" s="128"/>
      <c r="CD232" s="128"/>
      <c r="CE232" s="128"/>
      <c r="CF232" s="128"/>
      <c r="CG232" s="128"/>
      <c r="CH232" s="128"/>
      <c r="CI232" s="128"/>
      <c r="CJ232" s="128"/>
      <c r="CK232" s="128"/>
      <c r="CL232" s="128"/>
      <c r="CM232" s="128"/>
      <c r="CN232" s="128"/>
      <c r="CO232" s="128"/>
      <c r="CP232" s="128"/>
      <c r="CQ232" s="128"/>
      <c r="CR232" s="128"/>
      <c r="CS232" s="128"/>
      <c r="CT232" s="128"/>
      <c r="CU232" s="128"/>
      <c r="CV232" s="128"/>
      <c r="CW232" s="128"/>
      <c r="CX232" s="128"/>
      <c r="CY232" s="128"/>
      <c r="CZ232" s="128"/>
      <c r="DA232" s="128"/>
    </row>
    <row r="233" spans="1:105" ht="6" customHeight="1" x14ac:dyDescent="0.15">
      <c r="A233" s="1"/>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c r="BT233" s="128"/>
      <c r="BU233" s="128"/>
      <c r="BV233" s="128"/>
      <c r="BW233" s="128"/>
      <c r="BX233" s="128"/>
      <c r="BY233" s="128"/>
      <c r="BZ233" s="128"/>
      <c r="CA233" s="128"/>
      <c r="CB233" s="128"/>
      <c r="CC233" s="128"/>
      <c r="CD233" s="128"/>
      <c r="CE233" s="128"/>
      <c r="CF233" s="128"/>
      <c r="CG233" s="128"/>
      <c r="CH233" s="128"/>
      <c r="CI233" s="128"/>
      <c r="CJ233" s="128"/>
      <c r="CK233" s="128"/>
      <c r="CL233" s="128"/>
      <c r="CM233" s="128"/>
      <c r="CN233" s="128"/>
      <c r="CO233" s="128"/>
      <c r="CP233" s="128"/>
      <c r="CQ233" s="128"/>
      <c r="CR233" s="128"/>
      <c r="CS233" s="128"/>
      <c r="CT233" s="128"/>
      <c r="CU233" s="128"/>
      <c r="CV233" s="128"/>
      <c r="CW233" s="128"/>
      <c r="CX233" s="128"/>
      <c r="CY233" s="128"/>
      <c r="CZ233" s="128"/>
      <c r="DA233" s="128"/>
    </row>
    <row r="234" spans="1:105" ht="6" customHeight="1" x14ac:dyDescent="0.15">
      <c r="A234" s="1"/>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c r="CZ234" s="128"/>
      <c r="DA234" s="128"/>
    </row>
    <row r="235" spans="1:105" ht="6" customHeight="1" x14ac:dyDescent="0.15">
      <c r="A235" s="1"/>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c r="CZ235" s="128"/>
      <c r="DA235" s="128"/>
    </row>
    <row r="236" spans="1:105" ht="6" customHeight="1" x14ac:dyDescent="0.15">
      <c r="A236" s="1"/>
      <c r="B236" s="85"/>
      <c r="C236" s="127"/>
      <c r="D236" s="127"/>
      <c r="E236" s="127"/>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row>
    <row r="237" spans="1:105" ht="6" customHeight="1" x14ac:dyDescent="0.15">
      <c r="A237" s="1"/>
    </row>
    <row r="238" spans="1:105" ht="6" customHeight="1" x14ac:dyDescent="0.15">
      <c r="A238" s="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row>
    <row r="239" spans="1:105" ht="6" customHeight="1" x14ac:dyDescent="0.15">
      <c r="A239" s="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row>
    <row r="240" spans="1:105" ht="6" customHeight="1" x14ac:dyDescent="0.15">
      <c r="A240" s="1"/>
      <c r="CP240" s="71"/>
      <c r="CQ240" s="71"/>
      <c r="CR240" s="71"/>
      <c r="CS240" s="71"/>
      <c r="CT240" s="71"/>
      <c r="CU240" s="71"/>
      <c r="CV240" s="71"/>
      <c r="CW240" s="71"/>
      <c r="CX240" s="71"/>
      <c r="CY240" s="71"/>
    </row>
    <row r="241" spans="1:103" ht="6" customHeight="1" x14ac:dyDescent="0.15">
      <c r="A241" s="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row>
    <row r="242" spans="1:103" ht="6" customHeight="1" x14ac:dyDescent="0.15">
      <c r="A242" s="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row>
    <row r="243" spans="1:103" ht="6" customHeight="1" x14ac:dyDescent="0.15">
      <c r="CO243" s="71"/>
      <c r="CP243" s="71"/>
      <c r="CQ243" s="71"/>
      <c r="CR243" s="71"/>
      <c r="CS243" s="71"/>
      <c r="CT243" s="71"/>
      <c r="CU243" s="71"/>
      <c r="CV243" s="71"/>
      <c r="CW243" s="71"/>
      <c r="CX243" s="71"/>
      <c r="CY243" s="71"/>
    </row>
    <row r="244" spans="1:103" ht="6" customHeight="1" x14ac:dyDescent="0.15"/>
    <row r="245" spans="1:103" ht="6" customHeight="1" x14ac:dyDescent="0.15"/>
    <row r="246" spans="1:103" ht="6" customHeight="1" x14ac:dyDescent="0.15"/>
    <row r="247" spans="1:103" ht="6" customHeight="1" x14ac:dyDescent="0.15"/>
    <row r="248" spans="1:103" ht="6" customHeight="1" x14ac:dyDescent="0.15"/>
    <row r="249" spans="1:103" ht="6" customHeight="1" x14ac:dyDescent="0.15"/>
    <row r="250" spans="1:103" ht="6" customHeight="1" x14ac:dyDescent="0.15"/>
    <row r="251" spans="1:103" ht="6" customHeight="1" x14ac:dyDescent="0.15"/>
    <row r="252" spans="1:103" ht="6" customHeight="1" x14ac:dyDescent="0.15"/>
    <row r="253" spans="1:103" ht="6" customHeight="1" x14ac:dyDescent="0.15"/>
    <row r="254" spans="1:103" ht="6" customHeight="1" x14ac:dyDescent="0.15"/>
    <row r="255" spans="1:103" ht="6" customHeight="1" x14ac:dyDescent="0.15"/>
    <row r="256" spans="1:103"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sheetData>
  <mergeCells count="55">
    <mergeCell ref="B168:DA175"/>
    <mergeCell ref="BF149:CC152"/>
    <mergeCell ref="AH149:BE152"/>
    <mergeCell ref="CN149:CY152"/>
    <mergeCell ref="CD149:CM152"/>
    <mergeCell ref="AB149:AC152"/>
    <mergeCell ref="X149:AA152"/>
    <mergeCell ref="AD149:AG152"/>
    <mergeCell ref="B156:DA159"/>
    <mergeCell ref="R204:AT207"/>
    <mergeCell ref="B144:W148"/>
    <mergeCell ref="B149:W152"/>
    <mergeCell ref="CD144:CM148"/>
    <mergeCell ref="CH204:CY207"/>
    <mergeCell ref="B164:DA167"/>
    <mergeCell ref="AL144:BE148"/>
    <mergeCell ref="CR144:CY148"/>
    <mergeCell ref="BF144:BI148"/>
    <mergeCell ref="BJ144:CC148"/>
    <mergeCell ref="AH144:AK148"/>
    <mergeCell ref="BL204:CG207"/>
    <mergeCell ref="B160:DA163"/>
    <mergeCell ref="B180:DA187"/>
    <mergeCell ref="CN144:CQ148"/>
    <mergeCell ref="B176:DA179"/>
    <mergeCell ref="C236:E236"/>
    <mergeCell ref="B224:DA227"/>
    <mergeCell ref="B228:DA231"/>
    <mergeCell ref="B232:DA235"/>
    <mergeCell ref="AY199:BK203"/>
    <mergeCell ref="B204:Q207"/>
    <mergeCell ref="AU199:AX203"/>
    <mergeCell ref="B199:G203"/>
    <mergeCell ref="H199:Q203"/>
    <mergeCell ref="R199:U203"/>
    <mergeCell ref="V199:AT203"/>
    <mergeCell ref="AU204:BK207"/>
    <mergeCell ref="B220:DA223"/>
    <mergeCell ref="CH199:CY203"/>
    <mergeCell ref="BL199:CG203"/>
    <mergeCell ref="B211:DA219"/>
    <mergeCell ref="X144:AG148"/>
    <mergeCell ref="C127:CC130"/>
    <mergeCell ref="B132:DA142"/>
    <mergeCell ref="B3:AZ6"/>
    <mergeCell ref="C8:BC11"/>
    <mergeCell ref="B12:CY24"/>
    <mergeCell ref="B30:CY39"/>
    <mergeCell ref="C54:BB57"/>
    <mergeCell ref="C40:CC43"/>
    <mergeCell ref="C25:CL29"/>
    <mergeCell ref="B45:DA52"/>
    <mergeCell ref="B58:CX71"/>
    <mergeCell ref="C72:CI74"/>
    <mergeCell ref="B75:CX110"/>
  </mergeCells>
  <phoneticPr fontId="1"/>
  <dataValidations count="2">
    <dataValidation imeMode="hiragana" allowBlank="1" showInputMessage="1" showErrorMessage="1" sqref="B149"/>
    <dataValidation imeMode="halfAlpha" allowBlank="1" showInputMessage="1" showErrorMessage="1" sqref="AB149 CD149 BF149 AH149 AD149"/>
  </dataValidations>
  <pageMargins left="0.39370078740157483" right="0" top="0" bottom="0" header="0" footer="0"/>
  <pageSetup paperSize="9" scale="96" orientation="portrait" r:id="rId1"/>
  <rowBreaks count="1" manualBreakCount="1">
    <brk id="12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J338"/>
  <sheetViews>
    <sheetView showGridLines="0" view="pageBreakPreview" zoomScale="115" zoomScaleNormal="100" zoomScaleSheetLayoutView="115" workbookViewId="0">
      <selection activeCell="K14" sqref="K14:AQ17"/>
    </sheetView>
  </sheetViews>
  <sheetFormatPr defaultRowHeight="13.5" x14ac:dyDescent="0.15"/>
  <cols>
    <col min="1" max="106" width="1" style="2" customWidth="1"/>
    <col min="107" max="16384" width="9" style="2"/>
  </cols>
  <sheetData>
    <row r="1" spans="1:106"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v>2</v>
      </c>
      <c r="CU1" s="1"/>
      <c r="CV1" s="1"/>
      <c r="CW1" s="1"/>
      <c r="CX1" s="1"/>
      <c r="CY1" s="1"/>
      <c r="CZ1" s="1"/>
      <c r="DA1" s="1"/>
      <c r="DB1" s="1"/>
    </row>
    <row r="2" spans="1:106" ht="6"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3" spans="1:106" ht="6" customHeight="1" x14ac:dyDescent="0.15">
      <c r="A3" s="1"/>
      <c r="B3" s="874" t="str">
        <f ca="1">IFERROR(INDEX(Parameta!$A$2:$J$9,MATCH($G$3,Parameta!$B$2:$B$9,0),COLUMN(Parameta!$D:$D)),Parameta!$D$2)</f>
        <v>令和</v>
      </c>
      <c r="C3" s="874"/>
      <c r="D3" s="874"/>
      <c r="E3" s="874"/>
      <c r="F3" s="874"/>
      <c r="G3" s="876">
        <v>6</v>
      </c>
      <c r="H3" s="876"/>
      <c r="I3" s="876"/>
      <c r="J3" s="884" t="str">
        <f ca="1">IFERROR(INDEX(Parameta!$A$2:$J$9,MATCH($G$3,Parameta!$B$2:$B$9,0),COLUMN(Parameta!$E:$E)),Parameta!$E$2)</f>
        <v>年度分（令和5年分所得）収支内訳書</v>
      </c>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74" t="s">
        <v>208</v>
      </c>
      <c r="AX3" s="874"/>
      <c r="AY3" s="874"/>
      <c r="AZ3" s="874"/>
      <c r="BA3" s="874"/>
      <c r="BB3" s="874"/>
      <c r="BC3" s="874"/>
      <c r="BD3" s="874"/>
      <c r="BE3" s="874"/>
      <c r="BF3" s="874"/>
      <c r="BG3" s="874"/>
      <c r="BH3" s="874"/>
      <c r="BI3" s="874"/>
      <c r="BJ3" s="874"/>
      <c r="BK3" s="882" t="str">
        <f ca="1">IFERROR(INDEX(Parameta!$A$2:$J$9,MATCH($G$3,Parameta!$B$2:$B$9,0),COLUMN(Parameta!$F:$F)),Parameta!$F$2)</f>
        <v>この収支内訳書は令和6年度分市民税・県民税申告書と必ず一緒にご提出ください。</v>
      </c>
      <c r="BL3" s="882"/>
      <c r="BM3" s="882"/>
      <c r="BN3" s="882"/>
      <c r="BO3" s="882"/>
      <c r="BP3" s="882"/>
      <c r="BQ3" s="882"/>
      <c r="BR3" s="882"/>
      <c r="BS3" s="882"/>
      <c r="BT3" s="882"/>
      <c r="BU3" s="882"/>
      <c r="BV3" s="882"/>
      <c r="BW3" s="882"/>
      <c r="BX3" s="882"/>
      <c r="BY3" s="882"/>
      <c r="BZ3" s="882"/>
      <c r="CA3" s="882"/>
      <c r="CB3" s="882"/>
      <c r="CC3" s="882"/>
      <c r="CD3" s="882"/>
      <c r="CE3" s="882"/>
      <c r="CF3" s="882"/>
      <c r="CG3" s="882"/>
      <c r="CH3" s="882"/>
      <c r="CI3" s="882"/>
      <c r="CJ3" s="882"/>
      <c r="CK3" s="882"/>
      <c r="CL3" s="882"/>
      <c r="CM3" s="882"/>
      <c r="CN3" s="882"/>
      <c r="CO3" s="882"/>
      <c r="CP3" s="882"/>
      <c r="CQ3" s="882"/>
      <c r="CR3" s="882"/>
      <c r="CS3" s="882"/>
      <c r="CT3" s="882"/>
      <c r="CU3" s="882"/>
      <c r="CV3" s="882"/>
      <c r="CW3" s="882"/>
      <c r="CX3" s="882"/>
      <c r="CY3" s="882"/>
      <c r="CZ3" s="882"/>
      <c r="DA3" s="882"/>
      <c r="DB3" s="3"/>
    </row>
    <row r="4" spans="1:106" ht="6" customHeight="1" x14ac:dyDescent="0.15">
      <c r="A4" s="1"/>
      <c r="B4" s="874"/>
      <c r="C4" s="874"/>
      <c r="D4" s="874"/>
      <c r="E4" s="874"/>
      <c r="F4" s="874"/>
      <c r="G4" s="876"/>
      <c r="H4" s="876"/>
      <c r="I4" s="876"/>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74"/>
      <c r="AX4" s="874"/>
      <c r="AY4" s="874"/>
      <c r="AZ4" s="874"/>
      <c r="BA4" s="874"/>
      <c r="BB4" s="874"/>
      <c r="BC4" s="874"/>
      <c r="BD4" s="874"/>
      <c r="BE4" s="874"/>
      <c r="BF4" s="874"/>
      <c r="BG4" s="874"/>
      <c r="BH4" s="874"/>
      <c r="BI4" s="874"/>
      <c r="BJ4" s="874"/>
      <c r="BK4" s="882"/>
      <c r="BL4" s="882"/>
      <c r="BM4" s="882"/>
      <c r="BN4" s="882"/>
      <c r="BO4" s="882"/>
      <c r="BP4" s="882"/>
      <c r="BQ4" s="882"/>
      <c r="BR4" s="882"/>
      <c r="BS4" s="882"/>
      <c r="BT4" s="882"/>
      <c r="BU4" s="882"/>
      <c r="BV4" s="882"/>
      <c r="BW4" s="882"/>
      <c r="BX4" s="882"/>
      <c r="BY4" s="882"/>
      <c r="BZ4" s="882"/>
      <c r="CA4" s="882"/>
      <c r="CB4" s="882"/>
      <c r="CC4" s="882"/>
      <c r="CD4" s="882"/>
      <c r="CE4" s="882"/>
      <c r="CF4" s="882"/>
      <c r="CG4" s="882"/>
      <c r="CH4" s="882"/>
      <c r="CI4" s="882"/>
      <c r="CJ4" s="882"/>
      <c r="CK4" s="882"/>
      <c r="CL4" s="882"/>
      <c r="CM4" s="882"/>
      <c r="CN4" s="882"/>
      <c r="CO4" s="882"/>
      <c r="CP4" s="882"/>
      <c r="CQ4" s="882"/>
      <c r="CR4" s="882"/>
      <c r="CS4" s="882"/>
      <c r="CT4" s="882"/>
      <c r="CU4" s="882"/>
      <c r="CV4" s="882"/>
      <c r="CW4" s="882"/>
      <c r="CX4" s="882"/>
      <c r="CY4" s="882"/>
      <c r="CZ4" s="882"/>
      <c r="DA4" s="882"/>
      <c r="DB4" s="3"/>
    </row>
    <row r="5" spans="1:106" ht="6" customHeight="1" x14ac:dyDescent="0.15">
      <c r="A5" s="1"/>
      <c r="B5" s="874"/>
      <c r="C5" s="874"/>
      <c r="D5" s="874"/>
      <c r="E5" s="874"/>
      <c r="F5" s="874"/>
      <c r="G5" s="876"/>
      <c r="H5" s="876"/>
      <c r="I5" s="876"/>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c r="AW5" s="874"/>
      <c r="AX5" s="874"/>
      <c r="AY5" s="874"/>
      <c r="AZ5" s="874"/>
      <c r="BA5" s="874"/>
      <c r="BB5" s="874"/>
      <c r="BC5" s="874"/>
      <c r="BD5" s="874"/>
      <c r="BE5" s="874"/>
      <c r="BF5" s="874"/>
      <c r="BG5" s="874"/>
      <c r="BH5" s="874"/>
      <c r="BI5" s="874"/>
      <c r="BJ5" s="874"/>
      <c r="BK5" s="882"/>
      <c r="BL5" s="882"/>
      <c r="BM5" s="882"/>
      <c r="BN5" s="882"/>
      <c r="BO5" s="882"/>
      <c r="BP5" s="882"/>
      <c r="BQ5" s="882"/>
      <c r="BR5" s="882"/>
      <c r="BS5" s="882"/>
      <c r="BT5" s="882"/>
      <c r="BU5" s="882"/>
      <c r="BV5" s="882"/>
      <c r="BW5" s="882"/>
      <c r="BX5" s="882"/>
      <c r="BY5" s="882"/>
      <c r="BZ5" s="882"/>
      <c r="CA5" s="882"/>
      <c r="CB5" s="882"/>
      <c r="CC5" s="882"/>
      <c r="CD5" s="882"/>
      <c r="CE5" s="882"/>
      <c r="CF5" s="882"/>
      <c r="CG5" s="882"/>
      <c r="CH5" s="882"/>
      <c r="CI5" s="882"/>
      <c r="CJ5" s="882"/>
      <c r="CK5" s="882"/>
      <c r="CL5" s="882"/>
      <c r="CM5" s="882"/>
      <c r="CN5" s="882"/>
      <c r="CO5" s="882"/>
      <c r="CP5" s="882"/>
      <c r="CQ5" s="882"/>
      <c r="CR5" s="882"/>
      <c r="CS5" s="882"/>
      <c r="CT5" s="882"/>
      <c r="CU5" s="882"/>
      <c r="CV5" s="882"/>
      <c r="CW5" s="882"/>
      <c r="CX5" s="882"/>
      <c r="CY5" s="882"/>
      <c r="CZ5" s="882"/>
      <c r="DA5" s="882"/>
      <c r="DB5" s="3"/>
    </row>
    <row r="6" spans="1:106" ht="6" customHeight="1" x14ac:dyDescent="0.15">
      <c r="A6" s="1"/>
      <c r="B6" s="874"/>
      <c r="C6" s="874"/>
      <c r="D6" s="874"/>
      <c r="E6" s="874"/>
      <c r="F6" s="874"/>
      <c r="G6" s="876"/>
      <c r="H6" s="876"/>
      <c r="I6" s="876"/>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74"/>
      <c r="AX6" s="874"/>
      <c r="AY6" s="874"/>
      <c r="AZ6" s="874"/>
      <c r="BA6" s="874"/>
      <c r="BB6" s="874"/>
      <c r="BC6" s="874"/>
      <c r="BD6" s="874"/>
      <c r="BE6" s="874"/>
      <c r="BF6" s="874"/>
      <c r="BG6" s="874"/>
      <c r="BH6" s="874"/>
      <c r="BI6" s="874"/>
      <c r="BJ6" s="874"/>
      <c r="BK6" s="882"/>
      <c r="BL6" s="882"/>
      <c r="BM6" s="882"/>
      <c r="BN6" s="882"/>
      <c r="BO6" s="882"/>
      <c r="BP6" s="882"/>
      <c r="BQ6" s="882"/>
      <c r="BR6" s="882"/>
      <c r="BS6" s="882"/>
      <c r="BT6" s="882"/>
      <c r="BU6" s="882"/>
      <c r="BV6" s="882"/>
      <c r="BW6" s="882"/>
      <c r="BX6" s="882"/>
      <c r="BY6" s="882"/>
      <c r="BZ6" s="882"/>
      <c r="CA6" s="882"/>
      <c r="CB6" s="882"/>
      <c r="CC6" s="882"/>
      <c r="CD6" s="882"/>
      <c r="CE6" s="882"/>
      <c r="CF6" s="882"/>
      <c r="CG6" s="882"/>
      <c r="CH6" s="882"/>
      <c r="CI6" s="882"/>
      <c r="CJ6" s="882"/>
      <c r="CK6" s="882"/>
      <c r="CL6" s="882"/>
      <c r="CM6" s="882"/>
      <c r="CN6" s="882"/>
      <c r="CO6" s="882"/>
      <c r="CP6" s="882"/>
      <c r="CQ6" s="882"/>
      <c r="CR6" s="882"/>
      <c r="CS6" s="882"/>
      <c r="CT6" s="882"/>
      <c r="CU6" s="882"/>
      <c r="CV6" s="882"/>
      <c r="CW6" s="882"/>
      <c r="CX6" s="882"/>
      <c r="CY6" s="882"/>
      <c r="CZ6" s="882"/>
      <c r="DA6" s="882"/>
      <c r="DB6" s="3"/>
    </row>
    <row r="7" spans="1:106" ht="6" customHeight="1" x14ac:dyDescent="0.15">
      <c r="A7" s="1"/>
      <c r="B7" s="875"/>
      <c r="C7" s="875"/>
      <c r="D7" s="875"/>
      <c r="E7" s="875"/>
      <c r="F7" s="875"/>
      <c r="G7" s="877"/>
      <c r="H7" s="877"/>
      <c r="I7" s="877"/>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75"/>
      <c r="AX7" s="875"/>
      <c r="AY7" s="875"/>
      <c r="AZ7" s="875"/>
      <c r="BA7" s="875"/>
      <c r="BB7" s="875"/>
      <c r="BC7" s="875"/>
      <c r="BD7" s="875"/>
      <c r="BE7" s="875"/>
      <c r="BF7" s="875"/>
      <c r="BG7" s="875"/>
      <c r="BH7" s="875"/>
      <c r="BI7" s="875"/>
      <c r="BJ7" s="875"/>
      <c r="BK7" s="883"/>
      <c r="BL7" s="883"/>
      <c r="BM7" s="883"/>
      <c r="BN7" s="883"/>
      <c r="BO7" s="883"/>
      <c r="BP7" s="883"/>
      <c r="BQ7" s="883"/>
      <c r="BR7" s="883"/>
      <c r="BS7" s="883"/>
      <c r="BT7" s="883"/>
      <c r="BU7" s="883"/>
      <c r="BV7" s="883"/>
      <c r="BW7" s="883"/>
      <c r="BX7" s="883"/>
      <c r="BY7" s="883"/>
      <c r="BZ7" s="883"/>
      <c r="CA7" s="883"/>
      <c r="CB7" s="883"/>
      <c r="CC7" s="883"/>
      <c r="CD7" s="883"/>
      <c r="CE7" s="883"/>
      <c r="CF7" s="883"/>
      <c r="CG7" s="883"/>
      <c r="CH7" s="883"/>
      <c r="CI7" s="883"/>
      <c r="CJ7" s="883"/>
      <c r="CK7" s="883"/>
      <c r="CL7" s="883"/>
      <c r="CM7" s="883"/>
      <c r="CN7" s="883"/>
      <c r="CO7" s="883"/>
      <c r="CP7" s="883"/>
      <c r="CQ7" s="883"/>
      <c r="CR7" s="883"/>
      <c r="CS7" s="883"/>
      <c r="CT7" s="883"/>
      <c r="CU7" s="883"/>
      <c r="CV7" s="883"/>
      <c r="CW7" s="883"/>
      <c r="CX7" s="883"/>
      <c r="CY7" s="883"/>
      <c r="CZ7" s="883"/>
      <c r="DA7" s="883"/>
      <c r="DB7" s="3"/>
    </row>
    <row r="8" spans="1:106" ht="6" customHeight="1" x14ac:dyDescent="0.15">
      <c r="A8" s="1"/>
      <c r="B8" s="855" t="s">
        <v>160</v>
      </c>
      <c r="C8" s="856"/>
      <c r="D8" s="856"/>
      <c r="E8" s="856"/>
      <c r="F8" s="856"/>
      <c r="G8" s="856"/>
      <c r="H8" s="856"/>
      <c r="I8" s="856"/>
      <c r="J8" s="857"/>
      <c r="K8" s="864" t="s">
        <v>111</v>
      </c>
      <c r="L8" s="865"/>
      <c r="M8" s="865"/>
      <c r="N8" s="865"/>
      <c r="O8" s="865"/>
      <c r="P8" s="865"/>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c r="BC8" s="868"/>
      <c r="BD8" s="868"/>
      <c r="BE8" s="868"/>
      <c r="BF8" s="868"/>
      <c r="BG8" s="868"/>
      <c r="BH8" s="869"/>
      <c r="BI8" s="864"/>
      <c r="BJ8" s="865"/>
      <c r="BK8" s="865"/>
      <c r="BL8" s="865"/>
      <c r="BM8" s="865"/>
      <c r="BN8" s="865"/>
      <c r="BO8" s="865"/>
      <c r="BP8" s="851"/>
      <c r="BQ8" s="851"/>
      <c r="BR8" s="851"/>
      <c r="BS8" s="851"/>
      <c r="BT8" s="851"/>
      <c r="BU8" s="851"/>
      <c r="BV8" s="851"/>
      <c r="BW8" s="851"/>
      <c r="BX8" s="851"/>
      <c r="BY8" s="851"/>
      <c r="BZ8" s="851"/>
      <c r="CA8" s="851"/>
      <c r="CB8" s="851"/>
      <c r="CC8" s="851"/>
      <c r="CD8" s="851"/>
      <c r="CE8" s="851"/>
      <c r="CF8" s="851"/>
      <c r="CG8" s="851"/>
      <c r="CH8" s="851"/>
      <c r="CI8" s="851"/>
      <c r="CJ8" s="851"/>
      <c r="CK8" s="851"/>
      <c r="CL8" s="851"/>
      <c r="CM8" s="851"/>
      <c r="CN8" s="851"/>
      <c r="CO8" s="851"/>
      <c r="CP8" s="851"/>
      <c r="CQ8" s="851"/>
      <c r="CR8" s="851"/>
      <c r="CS8" s="851"/>
      <c r="CT8" s="851"/>
      <c r="CU8" s="851"/>
      <c r="CV8" s="851"/>
      <c r="CW8" s="851"/>
      <c r="CX8" s="851"/>
      <c r="CY8" s="851"/>
      <c r="CZ8" s="851"/>
      <c r="DA8" s="852"/>
      <c r="DB8" s="4"/>
    </row>
    <row r="9" spans="1:106" ht="6" customHeight="1" x14ac:dyDescent="0.15">
      <c r="A9" s="1"/>
      <c r="B9" s="858"/>
      <c r="C9" s="859"/>
      <c r="D9" s="859"/>
      <c r="E9" s="859"/>
      <c r="F9" s="859"/>
      <c r="G9" s="859"/>
      <c r="H9" s="859"/>
      <c r="I9" s="859"/>
      <c r="J9" s="860"/>
      <c r="K9" s="866"/>
      <c r="L9" s="867"/>
      <c r="M9" s="867"/>
      <c r="N9" s="867"/>
      <c r="O9" s="867"/>
      <c r="P9" s="867"/>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1"/>
      <c r="BI9" s="866"/>
      <c r="BJ9" s="878" t="s">
        <v>294</v>
      </c>
      <c r="BK9" s="878"/>
      <c r="BL9" s="878"/>
      <c r="BM9" s="878"/>
      <c r="BN9" s="878"/>
      <c r="BO9" s="878"/>
      <c r="BP9" s="853"/>
      <c r="BQ9" s="853"/>
      <c r="BR9" s="853"/>
      <c r="BS9" s="853"/>
      <c r="BT9" s="853"/>
      <c r="BU9" s="853"/>
      <c r="BV9" s="853"/>
      <c r="BW9" s="853"/>
      <c r="BX9" s="853"/>
      <c r="BY9" s="853"/>
      <c r="BZ9" s="853"/>
      <c r="CA9" s="853"/>
      <c r="CB9" s="853"/>
      <c r="CC9" s="853"/>
      <c r="CD9" s="853"/>
      <c r="CE9" s="853"/>
      <c r="CF9" s="853"/>
      <c r="CG9" s="853"/>
      <c r="CH9" s="853"/>
      <c r="CI9" s="853"/>
      <c r="CJ9" s="853"/>
      <c r="CK9" s="853"/>
      <c r="CL9" s="853"/>
      <c r="CM9" s="853"/>
      <c r="CN9" s="853"/>
      <c r="CO9" s="853"/>
      <c r="CP9" s="853"/>
      <c r="CQ9" s="853"/>
      <c r="CR9" s="853"/>
      <c r="CS9" s="853"/>
      <c r="CT9" s="853"/>
      <c r="CU9" s="853"/>
      <c r="CV9" s="853"/>
      <c r="CW9" s="853"/>
      <c r="CX9" s="853"/>
      <c r="CY9" s="853"/>
      <c r="CZ9" s="853"/>
      <c r="DA9" s="854"/>
      <c r="DB9" s="4"/>
    </row>
    <row r="10" spans="1:106" ht="6" customHeight="1" x14ac:dyDescent="0.15">
      <c r="A10" s="1"/>
      <c r="B10" s="858"/>
      <c r="C10" s="859"/>
      <c r="D10" s="859"/>
      <c r="E10" s="859"/>
      <c r="F10" s="859"/>
      <c r="G10" s="859"/>
      <c r="H10" s="859"/>
      <c r="I10" s="859"/>
      <c r="J10" s="860"/>
      <c r="K10" s="866"/>
      <c r="L10" s="867"/>
      <c r="M10" s="867"/>
      <c r="N10" s="867"/>
      <c r="O10" s="867"/>
      <c r="P10" s="867"/>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c r="BB10" s="870"/>
      <c r="BC10" s="870"/>
      <c r="BD10" s="870"/>
      <c r="BE10" s="870"/>
      <c r="BF10" s="870"/>
      <c r="BG10" s="870"/>
      <c r="BH10" s="871"/>
      <c r="BI10" s="866"/>
      <c r="BJ10" s="878"/>
      <c r="BK10" s="878"/>
      <c r="BL10" s="878"/>
      <c r="BM10" s="878"/>
      <c r="BN10" s="878"/>
      <c r="BO10" s="878"/>
      <c r="BP10" s="847"/>
      <c r="BQ10" s="847"/>
      <c r="BR10" s="847"/>
      <c r="BS10" s="847"/>
      <c r="BT10" s="847"/>
      <c r="BU10" s="847"/>
      <c r="BV10" s="847"/>
      <c r="BW10" s="847"/>
      <c r="BX10" s="847"/>
      <c r="BY10" s="847"/>
      <c r="BZ10" s="847"/>
      <c r="CA10" s="847"/>
      <c r="CB10" s="847"/>
      <c r="CC10" s="847"/>
      <c r="CD10" s="847"/>
      <c r="CE10" s="847"/>
      <c r="CF10" s="847"/>
      <c r="CG10" s="847"/>
      <c r="CH10" s="847"/>
      <c r="CI10" s="847"/>
      <c r="CJ10" s="847"/>
      <c r="CK10" s="847"/>
      <c r="CL10" s="847"/>
      <c r="CM10" s="847"/>
      <c r="CN10" s="847"/>
      <c r="CO10" s="847"/>
      <c r="CP10" s="847"/>
      <c r="CQ10" s="847"/>
      <c r="CR10" s="847"/>
      <c r="CS10" s="847"/>
      <c r="CT10" s="847"/>
      <c r="CU10" s="847"/>
      <c r="CV10" s="847"/>
      <c r="CW10" s="847"/>
      <c r="CX10" s="847"/>
      <c r="CY10" s="847"/>
      <c r="CZ10" s="847"/>
      <c r="DA10" s="848"/>
      <c r="DB10" s="4"/>
    </row>
    <row r="11" spans="1:106" ht="6" customHeight="1" x14ac:dyDescent="0.15">
      <c r="A11" s="1"/>
      <c r="B11" s="858"/>
      <c r="C11" s="859"/>
      <c r="D11" s="859"/>
      <c r="E11" s="859"/>
      <c r="F11" s="859"/>
      <c r="G11" s="859"/>
      <c r="H11" s="859"/>
      <c r="I11" s="859"/>
      <c r="J11" s="860"/>
      <c r="K11" s="866"/>
      <c r="L11" s="867"/>
      <c r="M11" s="867"/>
      <c r="N11" s="867"/>
      <c r="O11" s="867"/>
      <c r="P11" s="867"/>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c r="BB11" s="870"/>
      <c r="BC11" s="870"/>
      <c r="BD11" s="870"/>
      <c r="BE11" s="870"/>
      <c r="BF11" s="870"/>
      <c r="BG11" s="870"/>
      <c r="BH11" s="871"/>
      <c r="BI11" s="866"/>
      <c r="BJ11" s="881" t="s">
        <v>295</v>
      </c>
      <c r="BK11" s="881"/>
      <c r="BL11" s="881"/>
      <c r="BM11" s="881"/>
      <c r="BN11" s="881"/>
      <c r="BO11" s="881"/>
      <c r="BP11" s="847"/>
      <c r="BQ11" s="847"/>
      <c r="BR11" s="847"/>
      <c r="BS11" s="847"/>
      <c r="BT11" s="847"/>
      <c r="BU11" s="847"/>
      <c r="BV11" s="847"/>
      <c r="BW11" s="847"/>
      <c r="BX11" s="847"/>
      <c r="BY11" s="847"/>
      <c r="BZ11" s="847"/>
      <c r="CA11" s="847"/>
      <c r="CB11" s="847"/>
      <c r="CC11" s="847"/>
      <c r="CD11" s="847"/>
      <c r="CE11" s="847"/>
      <c r="CF11" s="847"/>
      <c r="CG11" s="847"/>
      <c r="CH11" s="847"/>
      <c r="CI11" s="847"/>
      <c r="CJ11" s="847"/>
      <c r="CK11" s="847"/>
      <c r="CL11" s="847"/>
      <c r="CM11" s="847"/>
      <c r="CN11" s="847"/>
      <c r="CO11" s="847"/>
      <c r="CP11" s="847"/>
      <c r="CQ11" s="847"/>
      <c r="CR11" s="847"/>
      <c r="CS11" s="847"/>
      <c r="CT11" s="847"/>
      <c r="CU11" s="847"/>
      <c r="CV11" s="847"/>
      <c r="CW11" s="847"/>
      <c r="CX11" s="847"/>
      <c r="CY11" s="847"/>
      <c r="CZ11" s="847"/>
      <c r="DA11" s="848"/>
      <c r="DB11" s="4"/>
    </row>
    <row r="12" spans="1:106" ht="6" customHeight="1" x14ac:dyDescent="0.15">
      <c r="A12" s="1"/>
      <c r="B12" s="858"/>
      <c r="C12" s="859"/>
      <c r="D12" s="859"/>
      <c r="E12" s="859"/>
      <c r="F12" s="859"/>
      <c r="G12" s="859"/>
      <c r="H12" s="859"/>
      <c r="I12" s="859"/>
      <c r="J12" s="860"/>
      <c r="K12" s="866"/>
      <c r="L12" s="867"/>
      <c r="M12" s="867"/>
      <c r="N12" s="867"/>
      <c r="O12" s="867"/>
      <c r="P12" s="867"/>
      <c r="Q12" s="870"/>
      <c r="R12" s="870"/>
      <c r="S12" s="870"/>
      <c r="T12" s="870"/>
      <c r="U12" s="870"/>
      <c r="V12" s="870"/>
      <c r="W12" s="870"/>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1"/>
      <c r="BI12" s="866"/>
      <c r="BJ12" s="881"/>
      <c r="BK12" s="881"/>
      <c r="BL12" s="881"/>
      <c r="BM12" s="881"/>
      <c r="BN12" s="881"/>
      <c r="BO12" s="881"/>
      <c r="BP12" s="847"/>
      <c r="BQ12" s="847"/>
      <c r="BR12" s="847"/>
      <c r="BS12" s="847"/>
      <c r="BT12" s="847"/>
      <c r="BU12" s="847"/>
      <c r="BV12" s="847"/>
      <c r="BW12" s="847"/>
      <c r="BX12" s="847"/>
      <c r="BY12" s="847"/>
      <c r="BZ12" s="847"/>
      <c r="CA12" s="847"/>
      <c r="CB12" s="847"/>
      <c r="CC12" s="847"/>
      <c r="CD12" s="847"/>
      <c r="CE12" s="847"/>
      <c r="CF12" s="847"/>
      <c r="CG12" s="847"/>
      <c r="CH12" s="847"/>
      <c r="CI12" s="847"/>
      <c r="CJ12" s="847"/>
      <c r="CK12" s="847"/>
      <c r="CL12" s="847"/>
      <c r="CM12" s="847"/>
      <c r="CN12" s="847"/>
      <c r="CO12" s="847"/>
      <c r="CP12" s="847"/>
      <c r="CQ12" s="847"/>
      <c r="CR12" s="847"/>
      <c r="CS12" s="847"/>
      <c r="CT12" s="847"/>
      <c r="CU12" s="847"/>
      <c r="CV12" s="847"/>
      <c r="CW12" s="847"/>
      <c r="CX12" s="847"/>
      <c r="CY12" s="847"/>
      <c r="CZ12" s="847"/>
      <c r="DA12" s="848"/>
      <c r="DB12" s="4"/>
    </row>
    <row r="13" spans="1:106" ht="6" customHeight="1" x14ac:dyDescent="0.15">
      <c r="A13" s="1"/>
      <c r="B13" s="861"/>
      <c r="C13" s="862"/>
      <c r="D13" s="862"/>
      <c r="E13" s="862"/>
      <c r="F13" s="862"/>
      <c r="G13" s="862"/>
      <c r="H13" s="862"/>
      <c r="I13" s="862"/>
      <c r="J13" s="863"/>
      <c r="K13" s="879"/>
      <c r="L13" s="880"/>
      <c r="M13" s="880"/>
      <c r="N13" s="880"/>
      <c r="O13" s="880"/>
      <c r="P13" s="880"/>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2"/>
      <c r="AP13" s="872"/>
      <c r="AQ13" s="872"/>
      <c r="AR13" s="872"/>
      <c r="AS13" s="872"/>
      <c r="AT13" s="872"/>
      <c r="AU13" s="872"/>
      <c r="AV13" s="872"/>
      <c r="AW13" s="872"/>
      <c r="AX13" s="872"/>
      <c r="AY13" s="872"/>
      <c r="AZ13" s="872"/>
      <c r="BA13" s="872"/>
      <c r="BB13" s="872"/>
      <c r="BC13" s="872"/>
      <c r="BD13" s="872"/>
      <c r="BE13" s="872"/>
      <c r="BF13" s="872"/>
      <c r="BG13" s="872"/>
      <c r="BH13" s="873"/>
      <c r="BI13" s="879"/>
      <c r="BJ13" s="880"/>
      <c r="BK13" s="880"/>
      <c r="BL13" s="880"/>
      <c r="BM13" s="880"/>
      <c r="BN13" s="880"/>
      <c r="BO13" s="880"/>
      <c r="BP13" s="849"/>
      <c r="BQ13" s="849"/>
      <c r="BR13" s="849"/>
      <c r="BS13" s="849"/>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49"/>
      <c r="CT13" s="849"/>
      <c r="CU13" s="849"/>
      <c r="CV13" s="849"/>
      <c r="CW13" s="849"/>
      <c r="CX13" s="849"/>
      <c r="CY13" s="849"/>
      <c r="CZ13" s="849"/>
      <c r="DA13" s="850"/>
      <c r="DB13" s="4"/>
    </row>
    <row r="14" spans="1:106" ht="6" customHeight="1" x14ac:dyDescent="0.15">
      <c r="A14" s="1"/>
      <c r="B14" s="894" t="s">
        <v>108</v>
      </c>
      <c r="C14" s="895"/>
      <c r="D14" s="895"/>
      <c r="E14" s="895"/>
      <c r="F14" s="895"/>
      <c r="G14" s="895"/>
      <c r="H14" s="895"/>
      <c r="I14" s="895"/>
      <c r="J14" s="896"/>
      <c r="K14" s="838"/>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2" t="s">
        <v>400</v>
      </c>
      <c r="AS14" s="832"/>
      <c r="AT14" s="832"/>
      <c r="AU14" s="832"/>
      <c r="AV14" s="832"/>
      <c r="AW14" s="832"/>
      <c r="AX14" s="832"/>
      <c r="AY14" s="832"/>
      <c r="AZ14" s="832"/>
      <c r="BA14" s="832"/>
      <c r="BB14" s="832"/>
      <c r="BC14" s="832"/>
      <c r="BD14" s="832"/>
      <c r="BE14" s="832"/>
      <c r="BF14" s="832"/>
      <c r="BG14" s="832"/>
      <c r="BH14" s="833"/>
      <c r="BI14" s="820" t="s">
        <v>107</v>
      </c>
      <c r="BJ14" s="821"/>
      <c r="BK14" s="821"/>
      <c r="BL14" s="821"/>
      <c r="BM14" s="821"/>
      <c r="BN14" s="821"/>
      <c r="BO14" s="821"/>
      <c r="BP14" s="826"/>
      <c r="BQ14" s="826"/>
      <c r="BR14" s="826"/>
      <c r="BS14" s="826"/>
      <c r="BT14" s="826"/>
      <c r="BU14" s="826"/>
      <c r="BV14" s="826"/>
      <c r="BW14" s="826"/>
      <c r="BX14" s="826"/>
      <c r="BY14" s="829"/>
      <c r="BZ14" s="829"/>
      <c r="CA14" s="829"/>
      <c r="CB14" s="829"/>
      <c r="CC14" s="829"/>
      <c r="CD14" s="829"/>
      <c r="CE14" s="829"/>
      <c r="CF14" s="829"/>
      <c r="CG14" s="829"/>
      <c r="CH14" s="829"/>
      <c r="CI14" s="821" t="s">
        <v>106</v>
      </c>
      <c r="CJ14" s="821"/>
      <c r="CK14" s="886"/>
      <c r="CL14" s="886"/>
      <c r="CM14" s="886"/>
      <c r="CN14" s="886"/>
      <c r="CO14" s="821" t="s">
        <v>105</v>
      </c>
      <c r="CP14" s="821"/>
      <c r="CQ14" s="886"/>
      <c r="CR14" s="886"/>
      <c r="CS14" s="886"/>
      <c r="CT14" s="886"/>
      <c r="CU14" s="821" t="s">
        <v>104</v>
      </c>
      <c r="CV14" s="821"/>
      <c r="CW14" s="821"/>
      <c r="CX14" s="821"/>
      <c r="CY14" s="889"/>
      <c r="CZ14" s="889"/>
      <c r="DA14" s="890"/>
      <c r="DB14" s="1"/>
    </row>
    <row r="15" spans="1:106" ht="6" customHeight="1" x14ac:dyDescent="0.15">
      <c r="A15" s="1"/>
      <c r="B15" s="858"/>
      <c r="C15" s="859"/>
      <c r="D15" s="859"/>
      <c r="E15" s="859"/>
      <c r="F15" s="859"/>
      <c r="G15" s="859"/>
      <c r="H15" s="859"/>
      <c r="I15" s="859"/>
      <c r="J15" s="860"/>
      <c r="K15" s="840"/>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34"/>
      <c r="AS15" s="834"/>
      <c r="AT15" s="834"/>
      <c r="AU15" s="834"/>
      <c r="AV15" s="834"/>
      <c r="AW15" s="834"/>
      <c r="AX15" s="834"/>
      <c r="AY15" s="834"/>
      <c r="AZ15" s="834"/>
      <c r="BA15" s="834"/>
      <c r="BB15" s="834"/>
      <c r="BC15" s="834"/>
      <c r="BD15" s="834"/>
      <c r="BE15" s="834"/>
      <c r="BF15" s="834"/>
      <c r="BG15" s="834"/>
      <c r="BH15" s="835"/>
      <c r="BI15" s="822"/>
      <c r="BJ15" s="823"/>
      <c r="BK15" s="823"/>
      <c r="BL15" s="823"/>
      <c r="BM15" s="823"/>
      <c r="BN15" s="823"/>
      <c r="BO15" s="823"/>
      <c r="BP15" s="827"/>
      <c r="BQ15" s="827"/>
      <c r="BR15" s="827"/>
      <c r="BS15" s="827"/>
      <c r="BT15" s="827"/>
      <c r="BU15" s="827"/>
      <c r="BV15" s="827"/>
      <c r="BW15" s="827"/>
      <c r="BX15" s="827"/>
      <c r="BY15" s="830"/>
      <c r="BZ15" s="830"/>
      <c r="CA15" s="830"/>
      <c r="CB15" s="830"/>
      <c r="CC15" s="830"/>
      <c r="CD15" s="830"/>
      <c r="CE15" s="830"/>
      <c r="CF15" s="830"/>
      <c r="CG15" s="830"/>
      <c r="CH15" s="830"/>
      <c r="CI15" s="823"/>
      <c r="CJ15" s="823"/>
      <c r="CK15" s="887"/>
      <c r="CL15" s="887"/>
      <c r="CM15" s="887"/>
      <c r="CN15" s="887"/>
      <c r="CO15" s="823"/>
      <c r="CP15" s="823"/>
      <c r="CQ15" s="887"/>
      <c r="CR15" s="887"/>
      <c r="CS15" s="887"/>
      <c r="CT15" s="887"/>
      <c r="CU15" s="823"/>
      <c r="CV15" s="823"/>
      <c r="CW15" s="823"/>
      <c r="CX15" s="823"/>
      <c r="CY15" s="878"/>
      <c r="CZ15" s="878"/>
      <c r="DA15" s="891"/>
      <c r="DB15" s="1"/>
    </row>
    <row r="16" spans="1:106" ht="6" customHeight="1" x14ac:dyDescent="0.15">
      <c r="A16" s="1"/>
      <c r="B16" s="858"/>
      <c r="C16" s="859"/>
      <c r="D16" s="859"/>
      <c r="E16" s="859"/>
      <c r="F16" s="859"/>
      <c r="G16" s="859"/>
      <c r="H16" s="859"/>
      <c r="I16" s="859"/>
      <c r="J16" s="860"/>
      <c r="K16" s="840"/>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34"/>
      <c r="AS16" s="834"/>
      <c r="AT16" s="834"/>
      <c r="AU16" s="834"/>
      <c r="AV16" s="834"/>
      <c r="AW16" s="834"/>
      <c r="AX16" s="834"/>
      <c r="AY16" s="834"/>
      <c r="AZ16" s="834"/>
      <c r="BA16" s="834"/>
      <c r="BB16" s="834"/>
      <c r="BC16" s="834"/>
      <c r="BD16" s="834"/>
      <c r="BE16" s="834"/>
      <c r="BF16" s="834"/>
      <c r="BG16" s="834"/>
      <c r="BH16" s="835"/>
      <c r="BI16" s="822"/>
      <c r="BJ16" s="823"/>
      <c r="BK16" s="823"/>
      <c r="BL16" s="823"/>
      <c r="BM16" s="823"/>
      <c r="BN16" s="823"/>
      <c r="BO16" s="823"/>
      <c r="BP16" s="827"/>
      <c r="BQ16" s="827"/>
      <c r="BR16" s="827"/>
      <c r="BS16" s="827"/>
      <c r="BT16" s="827"/>
      <c r="BU16" s="827"/>
      <c r="BV16" s="827"/>
      <c r="BW16" s="827"/>
      <c r="BX16" s="827"/>
      <c r="BY16" s="830"/>
      <c r="BZ16" s="830"/>
      <c r="CA16" s="830"/>
      <c r="CB16" s="830"/>
      <c r="CC16" s="830"/>
      <c r="CD16" s="830"/>
      <c r="CE16" s="830"/>
      <c r="CF16" s="830"/>
      <c r="CG16" s="830"/>
      <c r="CH16" s="830"/>
      <c r="CI16" s="823"/>
      <c r="CJ16" s="823"/>
      <c r="CK16" s="887"/>
      <c r="CL16" s="887"/>
      <c r="CM16" s="887"/>
      <c r="CN16" s="887"/>
      <c r="CO16" s="823"/>
      <c r="CP16" s="823"/>
      <c r="CQ16" s="887"/>
      <c r="CR16" s="887"/>
      <c r="CS16" s="887"/>
      <c r="CT16" s="887"/>
      <c r="CU16" s="823"/>
      <c r="CV16" s="823"/>
      <c r="CW16" s="823"/>
      <c r="CX16" s="823"/>
      <c r="CY16" s="878"/>
      <c r="CZ16" s="878"/>
      <c r="DA16" s="891"/>
      <c r="DB16" s="1"/>
    </row>
    <row r="17" spans="1:106" ht="6" customHeight="1" x14ac:dyDescent="0.15">
      <c r="A17" s="1"/>
      <c r="B17" s="897"/>
      <c r="C17" s="898"/>
      <c r="D17" s="898"/>
      <c r="E17" s="898"/>
      <c r="F17" s="898"/>
      <c r="G17" s="898"/>
      <c r="H17" s="898"/>
      <c r="I17" s="898"/>
      <c r="J17" s="899"/>
      <c r="K17" s="842"/>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36"/>
      <c r="AS17" s="836"/>
      <c r="AT17" s="836"/>
      <c r="AU17" s="836"/>
      <c r="AV17" s="836"/>
      <c r="AW17" s="836"/>
      <c r="AX17" s="836"/>
      <c r="AY17" s="836"/>
      <c r="AZ17" s="836"/>
      <c r="BA17" s="836"/>
      <c r="BB17" s="836"/>
      <c r="BC17" s="836"/>
      <c r="BD17" s="836"/>
      <c r="BE17" s="836"/>
      <c r="BF17" s="836"/>
      <c r="BG17" s="836"/>
      <c r="BH17" s="837"/>
      <c r="BI17" s="824"/>
      <c r="BJ17" s="825"/>
      <c r="BK17" s="825"/>
      <c r="BL17" s="825"/>
      <c r="BM17" s="825"/>
      <c r="BN17" s="825"/>
      <c r="BO17" s="825"/>
      <c r="BP17" s="828"/>
      <c r="BQ17" s="828"/>
      <c r="BR17" s="828"/>
      <c r="BS17" s="828"/>
      <c r="BT17" s="828"/>
      <c r="BU17" s="828"/>
      <c r="BV17" s="828"/>
      <c r="BW17" s="828"/>
      <c r="BX17" s="828"/>
      <c r="BY17" s="831"/>
      <c r="BZ17" s="831"/>
      <c r="CA17" s="831"/>
      <c r="CB17" s="831"/>
      <c r="CC17" s="831"/>
      <c r="CD17" s="831"/>
      <c r="CE17" s="831"/>
      <c r="CF17" s="831"/>
      <c r="CG17" s="831"/>
      <c r="CH17" s="831"/>
      <c r="CI17" s="825"/>
      <c r="CJ17" s="825"/>
      <c r="CK17" s="888"/>
      <c r="CL17" s="888"/>
      <c r="CM17" s="888"/>
      <c r="CN17" s="888"/>
      <c r="CO17" s="825"/>
      <c r="CP17" s="825"/>
      <c r="CQ17" s="888"/>
      <c r="CR17" s="888"/>
      <c r="CS17" s="888"/>
      <c r="CT17" s="888"/>
      <c r="CU17" s="825"/>
      <c r="CV17" s="825"/>
      <c r="CW17" s="825"/>
      <c r="CX17" s="825"/>
      <c r="CY17" s="892"/>
      <c r="CZ17" s="892"/>
      <c r="DA17" s="893"/>
      <c r="DB17" s="1"/>
    </row>
    <row r="18" spans="1:106" ht="6" customHeight="1" x14ac:dyDescent="0.15">
      <c r="A18" s="1"/>
      <c r="B18" s="789" t="s">
        <v>212</v>
      </c>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6"/>
      <c r="AZ18" s="6"/>
      <c r="BA18" s="6"/>
      <c r="BB18" s="6"/>
      <c r="BC18" s="6"/>
      <c r="BD18" s="6"/>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6" customHeight="1" x14ac:dyDescent="0.15">
      <c r="A19" s="1"/>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6"/>
      <c r="AZ19" s="6"/>
      <c r="BA19" s="6"/>
      <c r="BB19" s="6"/>
      <c r="BC19" s="6"/>
      <c r="BD19" s="6"/>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6" customHeight="1" x14ac:dyDescent="0.15">
      <c r="A20" s="1"/>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6"/>
      <c r="AZ20" s="6"/>
      <c r="BA20" s="6"/>
      <c r="BB20" s="6"/>
      <c r="BC20" s="6"/>
      <c r="BD20" s="6"/>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row>
    <row r="21" spans="1:106" ht="6" customHeight="1" x14ac:dyDescent="0.15">
      <c r="A21" s="1"/>
      <c r="B21" s="34"/>
      <c r="C21" s="790" t="s">
        <v>103</v>
      </c>
      <c r="D21" s="790"/>
      <c r="E21" s="790"/>
      <c r="F21" s="790"/>
      <c r="G21" s="790"/>
      <c r="H21" s="790"/>
      <c r="I21" s="790"/>
      <c r="J21" s="790"/>
      <c r="K21" s="790"/>
      <c r="L21" s="790"/>
      <c r="M21" s="790"/>
      <c r="N21" s="790"/>
      <c r="O21" s="790"/>
      <c r="P21" s="790"/>
      <c r="Q21" s="50"/>
      <c r="R21" s="50"/>
      <c r="S21" s="50"/>
      <c r="T21" s="50"/>
      <c r="U21" s="50"/>
      <c r="V21" s="50"/>
      <c r="W21" s="50"/>
      <c r="X21" s="50"/>
      <c r="Y21" s="50"/>
      <c r="Z21" s="50"/>
      <c r="AA21" s="50"/>
      <c r="AB21" s="50"/>
      <c r="AC21" s="50"/>
      <c r="AD21" s="50"/>
      <c r="AE21" s="50"/>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3"/>
    </row>
    <row r="22" spans="1:106" ht="6" customHeight="1" x14ac:dyDescent="0.15">
      <c r="A22" s="1"/>
      <c r="B22" s="34"/>
      <c r="C22" s="790"/>
      <c r="D22" s="790"/>
      <c r="E22" s="790"/>
      <c r="F22" s="790"/>
      <c r="G22" s="790"/>
      <c r="H22" s="790"/>
      <c r="I22" s="790"/>
      <c r="J22" s="790"/>
      <c r="K22" s="790"/>
      <c r="L22" s="790"/>
      <c r="M22" s="790"/>
      <c r="N22" s="790"/>
      <c r="O22" s="790"/>
      <c r="P22" s="790"/>
      <c r="Q22" s="50"/>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1"/>
      <c r="AY22" s="791"/>
      <c r="AZ22" s="791"/>
      <c r="BA22" s="791"/>
      <c r="BB22" s="791"/>
      <c r="BC22" s="791"/>
      <c r="BD22" s="791"/>
      <c r="BE22" s="791"/>
      <c r="BF22" s="791"/>
      <c r="BG22" s="791"/>
      <c r="BH22" s="791"/>
      <c r="BI22" s="791"/>
      <c r="BJ22" s="791"/>
      <c r="BK22" s="791"/>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3"/>
    </row>
    <row r="23" spans="1:106" ht="6" customHeight="1" x14ac:dyDescent="0.15">
      <c r="A23" s="1"/>
      <c r="B23" s="34"/>
      <c r="C23" s="790"/>
      <c r="D23" s="790"/>
      <c r="E23" s="790"/>
      <c r="F23" s="790"/>
      <c r="G23" s="790"/>
      <c r="H23" s="790"/>
      <c r="I23" s="790"/>
      <c r="J23" s="790"/>
      <c r="K23" s="790"/>
      <c r="L23" s="790"/>
      <c r="M23" s="790"/>
      <c r="N23" s="790"/>
      <c r="O23" s="790"/>
      <c r="P23" s="790"/>
      <c r="Q23" s="50"/>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2"/>
      <c r="BH23" s="792"/>
      <c r="BI23" s="792"/>
      <c r="BJ23" s="792"/>
      <c r="BK23" s="792"/>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3"/>
    </row>
    <row r="24" spans="1:106" ht="6" customHeight="1" x14ac:dyDescent="0.15">
      <c r="A24" s="1"/>
      <c r="B24" s="34"/>
      <c r="C24" s="844" t="s">
        <v>102</v>
      </c>
      <c r="D24" s="845"/>
      <c r="E24" s="845"/>
      <c r="F24" s="845"/>
      <c r="G24" s="845"/>
      <c r="H24" s="845"/>
      <c r="I24" s="845"/>
      <c r="J24" s="845"/>
      <c r="K24" s="845"/>
      <c r="L24" s="845"/>
      <c r="M24" s="845"/>
      <c r="N24" s="845"/>
      <c r="O24" s="845"/>
      <c r="P24" s="845"/>
      <c r="Q24" s="845"/>
      <c r="R24" s="845"/>
      <c r="S24" s="845"/>
      <c r="T24" s="845"/>
      <c r="U24" s="496" t="s">
        <v>30</v>
      </c>
      <c r="V24" s="353"/>
      <c r="W24" s="353"/>
      <c r="X24" s="353"/>
      <c r="Y24" s="353"/>
      <c r="Z24" s="353"/>
      <c r="AA24" s="353"/>
      <c r="AB24" s="353"/>
      <c r="AC24" s="353"/>
      <c r="AD24" s="353"/>
      <c r="AE24" s="353"/>
      <c r="AF24" s="353"/>
      <c r="AG24" s="353"/>
      <c r="AH24" s="353"/>
      <c r="AI24" s="353"/>
      <c r="AJ24" s="354"/>
      <c r="AK24" s="844" t="s">
        <v>102</v>
      </c>
      <c r="AL24" s="845"/>
      <c r="AM24" s="845"/>
      <c r="AN24" s="845"/>
      <c r="AO24" s="845"/>
      <c r="AP24" s="845"/>
      <c r="AQ24" s="845"/>
      <c r="AR24" s="845"/>
      <c r="AS24" s="845"/>
      <c r="AT24" s="845"/>
      <c r="AU24" s="845"/>
      <c r="AV24" s="845"/>
      <c r="AW24" s="845"/>
      <c r="AX24" s="845"/>
      <c r="AY24" s="845"/>
      <c r="AZ24" s="845"/>
      <c r="BA24" s="845"/>
      <c r="BB24" s="845"/>
      <c r="BC24" s="496" t="s">
        <v>30</v>
      </c>
      <c r="BD24" s="353"/>
      <c r="BE24" s="353"/>
      <c r="BF24" s="353"/>
      <c r="BG24" s="353"/>
      <c r="BH24" s="353"/>
      <c r="BI24" s="353"/>
      <c r="BJ24" s="353"/>
      <c r="BK24" s="353"/>
      <c r="BL24" s="353"/>
      <c r="BM24" s="353"/>
      <c r="BN24" s="353"/>
      <c r="BO24" s="353"/>
      <c r="BP24" s="353"/>
      <c r="BQ24" s="353"/>
      <c r="BR24" s="353"/>
      <c r="BS24" s="354"/>
      <c r="BT24" s="844" t="s">
        <v>102</v>
      </c>
      <c r="BU24" s="845"/>
      <c r="BV24" s="845"/>
      <c r="BW24" s="845"/>
      <c r="BX24" s="845"/>
      <c r="BY24" s="845"/>
      <c r="BZ24" s="845"/>
      <c r="CA24" s="845"/>
      <c r="CB24" s="845"/>
      <c r="CC24" s="845"/>
      <c r="CD24" s="845"/>
      <c r="CE24" s="845"/>
      <c r="CF24" s="845"/>
      <c r="CG24" s="845"/>
      <c r="CH24" s="845"/>
      <c r="CI24" s="845"/>
      <c r="CJ24" s="845"/>
      <c r="CK24" s="845"/>
      <c r="CL24" s="496" t="s">
        <v>30</v>
      </c>
      <c r="CM24" s="353"/>
      <c r="CN24" s="353"/>
      <c r="CO24" s="353"/>
      <c r="CP24" s="353"/>
      <c r="CQ24" s="353"/>
      <c r="CR24" s="353"/>
      <c r="CS24" s="353"/>
      <c r="CT24" s="353"/>
      <c r="CU24" s="353"/>
      <c r="CV24" s="353"/>
      <c r="CW24" s="353"/>
      <c r="CX24" s="353"/>
      <c r="CY24" s="353"/>
      <c r="CZ24" s="353"/>
      <c r="DA24" s="354"/>
      <c r="DB24" s="33"/>
    </row>
    <row r="25" spans="1:106" ht="6" customHeight="1" x14ac:dyDescent="0.15">
      <c r="A25" s="1"/>
      <c r="B25" s="34"/>
      <c r="C25" s="846"/>
      <c r="D25" s="502"/>
      <c r="E25" s="502"/>
      <c r="F25" s="502"/>
      <c r="G25" s="502"/>
      <c r="H25" s="502"/>
      <c r="I25" s="502"/>
      <c r="J25" s="502"/>
      <c r="K25" s="502"/>
      <c r="L25" s="502"/>
      <c r="M25" s="502"/>
      <c r="N25" s="502"/>
      <c r="O25" s="502"/>
      <c r="P25" s="502"/>
      <c r="Q25" s="502"/>
      <c r="R25" s="502"/>
      <c r="S25" s="502"/>
      <c r="T25" s="502"/>
      <c r="U25" s="497"/>
      <c r="V25" s="355"/>
      <c r="W25" s="355"/>
      <c r="X25" s="355"/>
      <c r="Y25" s="355"/>
      <c r="Z25" s="355"/>
      <c r="AA25" s="355"/>
      <c r="AB25" s="355"/>
      <c r="AC25" s="355"/>
      <c r="AD25" s="355"/>
      <c r="AE25" s="355"/>
      <c r="AF25" s="355"/>
      <c r="AG25" s="355"/>
      <c r="AH25" s="355"/>
      <c r="AI25" s="355"/>
      <c r="AJ25" s="356"/>
      <c r="AK25" s="846"/>
      <c r="AL25" s="502"/>
      <c r="AM25" s="502"/>
      <c r="AN25" s="502"/>
      <c r="AO25" s="502"/>
      <c r="AP25" s="502"/>
      <c r="AQ25" s="502"/>
      <c r="AR25" s="502"/>
      <c r="AS25" s="502"/>
      <c r="AT25" s="502"/>
      <c r="AU25" s="502"/>
      <c r="AV25" s="502"/>
      <c r="AW25" s="502"/>
      <c r="AX25" s="502"/>
      <c r="AY25" s="502"/>
      <c r="AZ25" s="502"/>
      <c r="BA25" s="502"/>
      <c r="BB25" s="502"/>
      <c r="BC25" s="497"/>
      <c r="BD25" s="355"/>
      <c r="BE25" s="355"/>
      <c r="BF25" s="355"/>
      <c r="BG25" s="355"/>
      <c r="BH25" s="355"/>
      <c r="BI25" s="355"/>
      <c r="BJ25" s="355"/>
      <c r="BK25" s="355"/>
      <c r="BL25" s="355"/>
      <c r="BM25" s="355"/>
      <c r="BN25" s="355"/>
      <c r="BO25" s="355"/>
      <c r="BP25" s="355"/>
      <c r="BQ25" s="355"/>
      <c r="BR25" s="355"/>
      <c r="BS25" s="356"/>
      <c r="BT25" s="846"/>
      <c r="BU25" s="502"/>
      <c r="BV25" s="502"/>
      <c r="BW25" s="502"/>
      <c r="BX25" s="502"/>
      <c r="BY25" s="502"/>
      <c r="BZ25" s="502"/>
      <c r="CA25" s="502"/>
      <c r="CB25" s="502"/>
      <c r="CC25" s="502"/>
      <c r="CD25" s="502"/>
      <c r="CE25" s="502"/>
      <c r="CF25" s="502"/>
      <c r="CG25" s="502"/>
      <c r="CH25" s="502"/>
      <c r="CI25" s="502"/>
      <c r="CJ25" s="502"/>
      <c r="CK25" s="502"/>
      <c r="CL25" s="497"/>
      <c r="CM25" s="355"/>
      <c r="CN25" s="355"/>
      <c r="CO25" s="355"/>
      <c r="CP25" s="355"/>
      <c r="CQ25" s="355"/>
      <c r="CR25" s="355"/>
      <c r="CS25" s="355"/>
      <c r="CT25" s="355"/>
      <c r="CU25" s="355"/>
      <c r="CV25" s="355"/>
      <c r="CW25" s="355"/>
      <c r="CX25" s="355"/>
      <c r="CY25" s="355"/>
      <c r="CZ25" s="355"/>
      <c r="DA25" s="356"/>
      <c r="DB25" s="33"/>
    </row>
    <row r="26" spans="1:106" ht="6" customHeight="1" x14ac:dyDescent="0.15">
      <c r="A26" s="1"/>
      <c r="B26" s="34"/>
      <c r="C26" s="846"/>
      <c r="D26" s="502"/>
      <c r="E26" s="502"/>
      <c r="F26" s="502"/>
      <c r="G26" s="502"/>
      <c r="H26" s="502"/>
      <c r="I26" s="502"/>
      <c r="J26" s="502"/>
      <c r="K26" s="502"/>
      <c r="L26" s="502"/>
      <c r="M26" s="502"/>
      <c r="N26" s="502"/>
      <c r="O26" s="502"/>
      <c r="P26" s="502"/>
      <c r="Q26" s="502"/>
      <c r="R26" s="502"/>
      <c r="S26" s="502"/>
      <c r="T26" s="502"/>
      <c r="U26" s="498"/>
      <c r="V26" s="494"/>
      <c r="W26" s="494"/>
      <c r="X26" s="494"/>
      <c r="Y26" s="494"/>
      <c r="Z26" s="494"/>
      <c r="AA26" s="494"/>
      <c r="AB26" s="494"/>
      <c r="AC26" s="494"/>
      <c r="AD26" s="494"/>
      <c r="AE26" s="494"/>
      <c r="AF26" s="494"/>
      <c r="AG26" s="494"/>
      <c r="AH26" s="494"/>
      <c r="AI26" s="494"/>
      <c r="AJ26" s="499"/>
      <c r="AK26" s="846"/>
      <c r="AL26" s="502"/>
      <c r="AM26" s="502"/>
      <c r="AN26" s="502"/>
      <c r="AO26" s="502"/>
      <c r="AP26" s="502"/>
      <c r="AQ26" s="502"/>
      <c r="AR26" s="502"/>
      <c r="AS26" s="502"/>
      <c r="AT26" s="502"/>
      <c r="AU26" s="502"/>
      <c r="AV26" s="502"/>
      <c r="AW26" s="502"/>
      <c r="AX26" s="502"/>
      <c r="AY26" s="502"/>
      <c r="AZ26" s="502"/>
      <c r="BA26" s="502"/>
      <c r="BB26" s="502"/>
      <c r="BC26" s="498"/>
      <c r="BD26" s="494"/>
      <c r="BE26" s="494"/>
      <c r="BF26" s="494"/>
      <c r="BG26" s="494"/>
      <c r="BH26" s="494"/>
      <c r="BI26" s="494"/>
      <c r="BJ26" s="494"/>
      <c r="BK26" s="494"/>
      <c r="BL26" s="494"/>
      <c r="BM26" s="494"/>
      <c r="BN26" s="494"/>
      <c r="BO26" s="494"/>
      <c r="BP26" s="494"/>
      <c r="BQ26" s="494"/>
      <c r="BR26" s="494"/>
      <c r="BS26" s="499"/>
      <c r="BT26" s="846"/>
      <c r="BU26" s="502"/>
      <c r="BV26" s="502"/>
      <c r="BW26" s="502"/>
      <c r="BX26" s="502"/>
      <c r="BY26" s="502"/>
      <c r="BZ26" s="502"/>
      <c r="CA26" s="502"/>
      <c r="CB26" s="502"/>
      <c r="CC26" s="502"/>
      <c r="CD26" s="502"/>
      <c r="CE26" s="502"/>
      <c r="CF26" s="502"/>
      <c r="CG26" s="502"/>
      <c r="CH26" s="502"/>
      <c r="CI26" s="502"/>
      <c r="CJ26" s="502"/>
      <c r="CK26" s="502"/>
      <c r="CL26" s="498"/>
      <c r="CM26" s="494"/>
      <c r="CN26" s="494"/>
      <c r="CO26" s="494"/>
      <c r="CP26" s="494"/>
      <c r="CQ26" s="494"/>
      <c r="CR26" s="494"/>
      <c r="CS26" s="494"/>
      <c r="CT26" s="494"/>
      <c r="CU26" s="494"/>
      <c r="CV26" s="494"/>
      <c r="CW26" s="494"/>
      <c r="CX26" s="494"/>
      <c r="CY26" s="494"/>
      <c r="CZ26" s="494"/>
      <c r="DA26" s="499"/>
      <c r="DB26" s="33"/>
    </row>
    <row r="27" spans="1:106" ht="6" customHeight="1" x14ac:dyDescent="0.15">
      <c r="A27" s="1"/>
      <c r="B27" s="34"/>
      <c r="C27" s="811" t="s">
        <v>101</v>
      </c>
      <c r="D27" s="812"/>
      <c r="E27" s="813"/>
      <c r="F27" s="690" t="s">
        <v>191</v>
      </c>
      <c r="G27" s="690"/>
      <c r="H27" s="690"/>
      <c r="I27" s="690"/>
      <c r="J27" s="690"/>
      <c r="K27" s="690"/>
      <c r="L27" s="690"/>
      <c r="M27" s="690"/>
      <c r="N27" s="690"/>
      <c r="O27" s="690"/>
      <c r="P27" s="690"/>
      <c r="Q27" s="690"/>
      <c r="R27" s="749" t="s">
        <v>296</v>
      </c>
      <c r="S27" s="749"/>
      <c r="T27" s="749"/>
      <c r="U27" s="402"/>
      <c r="V27" s="403"/>
      <c r="W27" s="403"/>
      <c r="X27" s="403"/>
      <c r="Y27" s="403"/>
      <c r="Z27" s="403"/>
      <c r="AA27" s="403"/>
      <c r="AB27" s="403"/>
      <c r="AC27" s="403"/>
      <c r="AD27" s="403"/>
      <c r="AE27" s="403"/>
      <c r="AF27" s="403"/>
      <c r="AG27" s="403"/>
      <c r="AH27" s="303"/>
      <c r="AI27" s="303"/>
      <c r="AJ27" s="304"/>
      <c r="AK27" s="569" t="s">
        <v>99</v>
      </c>
      <c r="AL27" s="570"/>
      <c r="AM27" s="571"/>
      <c r="AN27" s="665" t="s">
        <v>187</v>
      </c>
      <c r="AO27" s="666"/>
      <c r="AP27" s="666"/>
      <c r="AQ27" s="666"/>
      <c r="AR27" s="666"/>
      <c r="AS27" s="666"/>
      <c r="AT27" s="666"/>
      <c r="AU27" s="666"/>
      <c r="AV27" s="666"/>
      <c r="AW27" s="666"/>
      <c r="AX27" s="666"/>
      <c r="AY27" s="667"/>
      <c r="AZ27" s="768" t="s">
        <v>297</v>
      </c>
      <c r="BA27" s="769"/>
      <c r="BB27" s="770"/>
      <c r="BC27" s="305"/>
      <c r="BD27" s="306"/>
      <c r="BE27" s="306"/>
      <c r="BF27" s="306"/>
      <c r="BG27" s="306"/>
      <c r="BH27" s="306"/>
      <c r="BI27" s="306"/>
      <c r="BJ27" s="306"/>
      <c r="BK27" s="306"/>
      <c r="BL27" s="306"/>
      <c r="BM27" s="306"/>
      <c r="BN27" s="306"/>
      <c r="BO27" s="306"/>
      <c r="BP27" s="306"/>
      <c r="BQ27" s="321"/>
      <c r="BR27" s="321"/>
      <c r="BS27" s="322"/>
      <c r="BT27" s="793" t="s">
        <v>97</v>
      </c>
      <c r="BU27" s="794"/>
      <c r="BV27" s="795"/>
      <c r="BW27" s="802" t="s">
        <v>96</v>
      </c>
      <c r="BX27" s="803"/>
      <c r="BY27" s="803"/>
      <c r="BZ27" s="803"/>
      <c r="CA27" s="803"/>
      <c r="CB27" s="803"/>
      <c r="CC27" s="803"/>
      <c r="CD27" s="803"/>
      <c r="CE27" s="803"/>
      <c r="CF27" s="803"/>
      <c r="CG27" s="803"/>
      <c r="CH27" s="804"/>
      <c r="CI27" s="675" t="s">
        <v>298</v>
      </c>
      <c r="CJ27" s="675"/>
      <c r="CK27" s="675"/>
      <c r="CL27" s="305"/>
      <c r="CM27" s="306"/>
      <c r="CN27" s="306"/>
      <c r="CO27" s="306"/>
      <c r="CP27" s="306"/>
      <c r="CQ27" s="306"/>
      <c r="CR27" s="306"/>
      <c r="CS27" s="306"/>
      <c r="CT27" s="306"/>
      <c r="CU27" s="306"/>
      <c r="CV27" s="306"/>
      <c r="CW27" s="306"/>
      <c r="CX27" s="306"/>
      <c r="CY27" s="303"/>
      <c r="CZ27" s="303"/>
      <c r="DA27" s="304"/>
      <c r="DB27" s="33"/>
    </row>
    <row r="28" spans="1:106" ht="6" customHeight="1" x14ac:dyDescent="0.15">
      <c r="A28" s="1"/>
      <c r="B28" s="34"/>
      <c r="C28" s="814"/>
      <c r="D28" s="815"/>
      <c r="E28" s="816"/>
      <c r="F28" s="690"/>
      <c r="G28" s="690"/>
      <c r="H28" s="690"/>
      <c r="I28" s="690"/>
      <c r="J28" s="690"/>
      <c r="K28" s="690"/>
      <c r="L28" s="690"/>
      <c r="M28" s="690"/>
      <c r="N28" s="690"/>
      <c r="O28" s="690"/>
      <c r="P28" s="690"/>
      <c r="Q28" s="690"/>
      <c r="R28" s="749"/>
      <c r="S28" s="749"/>
      <c r="T28" s="749"/>
      <c r="U28" s="404"/>
      <c r="V28" s="405"/>
      <c r="W28" s="405"/>
      <c r="X28" s="405"/>
      <c r="Y28" s="405"/>
      <c r="Z28" s="405"/>
      <c r="AA28" s="405"/>
      <c r="AB28" s="405"/>
      <c r="AC28" s="405"/>
      <c r="AD28" s="405"/>
      <c r="AE28" s="405"/>
      <c r="AF28" s="405"/>
      <c r="AG28" s="405"/>
      <c r="AH28" s="283"/>
      <c r="AI28" s="283"/>
      <c r="AJ28" s="284"/>
      <c r="AK28" s="572"/>
      <c r="AL28" s="573"/>
      <c r="AM28" s="574"/>
      <c r="AN28" s="668"/>
      <c r="AO28" s="603"/>
      <c r="AP28" s="603"/>
      <c r="AQ28" s="603"/>
      <c r="AR28" s="603"/>
      <c r="AS28" s="603"/>
      <c r="AT28" s="603"/>
      <c r="AU28" s="603"/>
      <c r="AV28" s="603"/>
      <c r="AW28" s="603"/>
      <c r="AX28" s="603"/>
      <c r="AY28" s="604"/>
      <c r="AZ28" s="771"/>
      <c r="BA28" s="116"/>
      <c r="BB28" s="117"/>
      <c r="BC28" s="307"/>
      <c r="BD28" s="308"/>
      <c r="BE28" s="308"/>
      <c r="BF28" s="308"/>
      <c r="BG28" s="308"/>
      <c r="BH28" s="308"/>
      <c r="BI28" s="308"/>
      <c r="BJ28" s="308"/>
      <c r="BK28" s="308"/>
      <c r="BL28" s="308"/>
      <c r="BM28" s="308"/>
      <c r="BN28" s="308"/>
      <c r="BO28" s="308"/>
      <c r="BP28" s="308"/>
      <c r="BQ28" s="323"/>
      <c r="BR28" s="323"/>
      <c r="BS28" s="324"/>
      <c r="BT28" s="796"/>
      <c r="BU28" s="797"/>
      <c r="BV28" s="798"/>
      <c r="BW28" s="805"/>
      <c r="BX28" s="806"/>
      <c r="BY28" s="806"/>
      <c r="BZ28" s="806"/>
      <c r="CA28" s="806"/>
      <c r="CB28" s="806"/>
      <c r="CC28" s="806"/>
      <c r="CD28" s="806"/>
      <c r="CE28" s="806"/>
      <c r="CF28" s="806"/>
      <c r="CG28" s="806"/>
      <c r="CH28" s="807"/>
      <c r="CI28" s="675"/>
      <c r="CJ28" s="675"/>
      <c r="CK28" s="675"/>
      <c r="CL28" s="307"/>
      <c r="CM28" s="308"/>
      <c r="CN28" s="308"/>
      <c r="CO28" s="308"/>
      <c r="CP28" s="308"/>
      <c r="CQ28" s="308"/>
      <c r="CR28" s="308"/>
      <c r="CS28" s="308"/>
      <c r="CT28" s="308"/>
      <c r="CU28" s="308"/>
      <c r="CV28" s="308"/>
      <c r="CW28" s="308"/>
      <c r="CX28" s="308"/>
      <c r="CY28" s="283"/>
      <c r="CZ28" s="283"/>
      <c r="DA28" s="284"/>
      <c r="DB28" s="33"/>
    </row>
    <row r="29" spans="1:106" ht="6" customHeight="1" x14ac:dyDescent="0.15">
      <c r="A29" s="1"/>
      <c r="B29" s="34"/>
      <c r="C29" s="814"/>
      <c r="D29" s="815"/>
      <c r="E29" s="816"/>
      <c r="F29" s="690"/>
      <c r="G29" s="690"/>
      <c r="H29" s="690"/>
      <c r="I29" s="690"/>
      <c r="J29" s="690"/>
      <c r="K29" s="690"/>
      <c r="L29" s="690"/>
      <c r="M29" s="690"/>
      <c r="N29" s="690"/>
      <c r="O29" s="690"/>
      <c r="P29" s="690"/>
      <c r="Q29" s="690"/>
      <c r="R29" s="749"/>
      <c r="S29" s="749"/>
      <c r="T29" s="749"/>
      <c r="U29" s="406"/>
      <c r="V29" s="407"/>
      <c r="W29" s="407"/>
      <c r="X29" s="407"/>
      <c r="Y29" s="407"/>
      <c r="Z29" s="407"/>
      <c r="AA29" s="407"/>
      <c r="AB29" s="407"/>
      <c r="AC29" s="407"/>
      <c r="AD29" s="407"/>
      <c r="AE29" s="407"/>
      <c r="AF29" s="407"/>
      <c r="AG29" s="407"/>
      <c r="AH29" s="301"/>
      <c r="AI29" s="301"/>
      <c r="AJ29" s="302"/>
      <c r="AK29" s="572"/>
      <c r="AL29" s="573"/>
      <c r="AM29" s="574"/>
      <c r="AN29" s="696"/>
      <c r="AO29" s="606"/>
      <c r="AP29" s="606"/>
      <c r="AQ29" s="606"/>
      <c r="AR29" s="606"/>
      <c r="AS29" s="606"/>
      <c r="AT29" s="606"/>
      <c r="AU29" s="606"/>
      <c r="AV29" s="606"/>
      <c r="AW29" s="606"/>
      <c r="AX29" s="606"/>
      <c r="AY29" s="607"/>
      <c r="AZ29" s="772"/>
      <c r="BA29" s="118"/>
      <c r="BB29" s="119"/>
      <c r="BC29" s="309"/>
      <c r="BD29" s="310"/>
      <c r="BE29" s="310"/>
      <c r="BF29" s="310"/>
      <c r="BG29" s="310"/>
      <c r="BH29" s="310"/>
      <c r="BI29" s="310"/>
      <c r="BJ29" s="310"/>
      <c r="BK29" s="310"/>
      <c r="BL29" s="310"/>
      <c r="BM29" s="310"/>
      <c r="BN29" s="310"/>
      <c r="BO29" s="310"/>
      <c r="BP29" s="310"/>
      <c r="BQ29" s="325"/>
      <c r="BR29" s="325"/>
      <c r="BS29" s="326"/>
      <c r="BT29" s="796"/>
      <c r="BU29" s="797"/>
      <c r="BV29" s="798"/>
      <c r="BW29" s="808"/>
      <c r="BX29" s="809"/>
      <c r="BY29" s="809"/>
      <c r="BZ29" s="809"/>
      <c r="CA29" s="809"/>
      <c r="CB29" s="809"/>
      <c r="CC29" s="809"/>
      <c r="CD29" s="809"/>
      <c r="CE29" s="809"/>
      <c r="CF29" s="809"/>
      <c r="CG29" s="809"/>
      <c r="CH29" s="810"/>
      <c r="CI29" s="675"/>
      <c r="CJ29" s="675"/>
      <c r="CK29" s="675"/>
      <c r="CL29" s="309"/>
      <c r="CM29" s="310"/>
      <c r="CN29" s="310"/>
      <c r="CO29" s="310"/>
      <c r="CP29" s="310"/>
      <c r="CQ29" s="310"/>
      <c r="CR29" s="310"/>
      <c r="CS29" s="310"/>
      <c r="CT29" s="310"/>
      <c r="CU29" s="310"/>
      <c r="CV29" s="310"/>
      <c r="CW29" s="310"/>
      <c r="CX29" s="310"/>
      <c r="CY29" s="283"/>
      <c r="CZ29" s="283"/>
      <c r="DA29" s="284"/>
      <c r="DB29" s="33"/>
    </row>
    <row r="30" spans="1:106" ht="6" customHeight="1" x14ac:dyDescent="0.15">
      <c r="A30" s="1"/>
      <c r="B30" s="34"/>
      <c r="C30" s="814"/>
      <c r="D30" s="815"/>
      <c r="E30" s="816"/>
      <c r="F30" s="665" t="s">
        <v>94</v>
      </c>
      <c r="G30" s="666"/>
      <c r="H30" s="666"/>
      <c r="I30" s="666"/>
      <c r="J30" s="666"/>
      <c r="K30" s="666"/>
      <c r="L30" s="666"/>
      <c r="M30" s="666"/>
      <c r="N30" s="666"/>
      <c r="O30" s="666"/>
      <c r="P30" s="666"/>
      <c r="Q30" s="667"/>
      <c r="R30" s="749" t="s">
        <v>299</v>
      </c>
      <c r="S30" s="749"/>
      <c r="T30" s="749"/>
      <c r="U30" s="402"/>
      <c r="V30" s="403"/>
      <c r="W30" s="403"/>
      <c r="X30" s="403"/>
      <c r="Y30" s="403"/>
      <c r="Z30" s="403"/>
      <c r="AA30" s="403"/>
      <c r="AB30" s="403"/>
      <c r="AC30" s="403"/>
      <c r="AD30" s="403"/>
      <c r="AE30" s="403"/>
      <c r="AF30" s="403"/>
      <c r="AG30" s="403"/>
      <c r="AH30" s="303"/>
      <c r="AI30" s="303"/>
      <c r="AJ30" s="304"/>
      <c r="AK30" s="572"/>
      <c r="AL30" s="573"/>
      <c r="AM30" s="574"/>
      <c r="AN30" s="665" t="s">
        <v>92</v>
      </c>
      <c r="AO30" s="666"/>
      <c r="AP30" s="666"/>
      <c r="AQ30" s="666"/>
      <c r="AR30" s="666"/>
      <c r="AS30" s="666"/>
      <c r="AT30" s="666"/>
      <c r="AU30" s="666"/>
      <c r="AV30" s="666"/>
      <c r="AW30" s="666"/>
      <c r="AX30" s="666"/>
      <c r="AY30" s="667"/>
      <c r="AZ30" s="768" t="s">
        <v>300</v>
      </c>
      <c r="BA30" s="769"/>
      <c r="BB30" s="770"/>
      <c r="BC30" s="305"/>
      <c r="BD30" s="306"/>
      <c r="BE30" s="306"/>
      <c r="BF30" s="306"/>
      <c r="BG30" s="306"/>
      <c r="BH30" s="306"/>
      <c r="BI30" s="306"/>
      <c r="BJ30" s="306"/>
      <c r="BK30" s="306"/>
      <c r="BL30" s="306"/>
      <c r="BM30" s="306"/>
      <c r="BN30" s="306"/>
      <c r="BO30" s="306"/>
      <c r="BP30" s="306"/>
      <c r="BQ30" s="321"/>
      <c r="BR30" s="321"/>
      <c r="BS30" s="322"/>
      <c r="BT30" s="796"/>
      <c r="BU30" s="797"/>
      <c r="BV30" s="798"/>
      <c r="BW30" s="802" t="s">
        <v>90</v>
      </c>
      <c r="BX30" s="803"/>
      <c r="BY30" s="803"/>
      <c r="BZ30" s="803"/>
      <c r="CA30" s="803"/>
      <c r="CB30" s="803"/>
      <c r="CC30" s="803"/>
      <c r="CD30" s="803"/>
      <c r="CE30" s="803"/>
      <c r="CF30" s="803"/>
      <c r="CG30" s="803"/>
      <c r="CH30" s="804"/>
      <c r="CI30" s="675" t="s">
        <v>301</v>
      </c>
      <c r="CJ30" s="675"/>
      <c r="CK30" s="675"/>
      <c r="CL30" s="305"/>
      <c r="CM30" s="306"/>
      <c r="CN30" s="306"/>
      <c r="CO30" s="306"/>
      <c r="CP30" s="306"/>
      <c r="CQ30" s="306"/>
      <c r="CR30" s="306"/>
      <c r="CS30" s="306"/>
      <c r="CT30" s="306"/>
      <c r="CU30" s="306"/>
      <c r="CV30" s="306"/>
      <c r="CW30" s="306"/>
      <c r="CX30" s="306"/>
      <c r="CY30" s="303"/>
      <c r="CZ30" s="303"/>
      <c r="DA30" s="304"/>
      <c r="DB30" s="33"/>
    </row>
    <row r="31" spans="1:106" ht="6" customHeight="1" x14ac:dyDescent="0.15">
      <c r="A31" s="1"/>
      <c r="B31" s="34"/>
      <c r="C31" s="814"/>
      <c r="D31" s="815"/>
      <c r="E31" s="816"/>
      <c r="F31" s="668"/>
      <c r="G31" s="603"/>
      <c r="H31" s="603"/>
      <c r="I31" s="603"/>
      <c r="J31" s="603"/>
      <c r="K31" s="603"/>
      <c r="L31" s="603"/>
      <c r="M31" s="603"/>
      <c r="N31" s="603"/>
      <c r="O31" s="603"/>
      <c r="P31" s="603"/>
      <c r="Q31" s="604"/>
      <c r="R31" s="749"/>
      <c r="S31" s="749"/>
      <c r="T31" s="749"/>
      <c r="U31" s="404"/>
      <c r="V31" s="405"/>
      <c r="W31" s="405"/>
      <c r="X31" s="405"/>
      <c r="Y31" s="405"/>
      <c r="Z31" s="405"/>
      <c r="AA31" s="405"/>
      <c r="AB31" s="405"/>
      <c r="AC31" s="405"/>
      <c r="AD31" s="405"/>
      <c r="AE31" s="405"/>
      <c r="AF31" s="405"/>
      <c r="AG31" s="405"/>
      <c r="AH31" s="283"/>
      <c r="AI31" s="283"/>
      <c r="AJ31" s="284"/>
      <c r="AK31" s="572"/>
      <c r="AL31" s="573"/>
      <c r="AM31" s="574"/>
      <c r="AN31" s="668"/>
      <c r="AO31" s="603"/>
      <c r="AP31" s="603"/>
      <c r="AQ31" s="603"/>
      <c r="AR31" s="603"/>
      <c r="AS31" s="603"/>
      <c r="AT31" s="603"/>
      <c r="AU31" s="603"/>
      <c r="AV31" s="603"/>
      <c r="AW31" s="603"/>
      <c r="AX31" s="603"/>
      <c r="AY31" s="604"/>
      <c r="AZ31" s="771"/>
      <c r="BA31" s="116"/>
      <c r="BB31" s="117"/>
      <c r="BC31" s="307"/>
      <c r="BD31" s="308"/>
      <c r="BE31" s="308"/>
      <c r="BF31" s="308"/>
      <c r="BG31" s="308"/>
      <c r="BH31" s="308"/>
      <c r="BI31" s="308"/>
      <c r="BJ31" s="308"/>
      <c r="BK31" s="308"/>
      <c r="BL31" s="308"/>
      <c r="BM31" s="308"/>
      <c r="BN31" s="308"/>
      <c r="BO31" s="308"/>
      <c r="BP31" s="308"/>
      <c r="BQ31" s="323"/>
      <c r="BR31" s="323"/>
      <c r="BS31" s="324"/>
      <c r="BT31" s="796"/>
      <c r="BU31" s="797"/>
      <c r="BV31" s="798"/>
      <c r="BW31" s="805"/>
      <c r="BX31" s="806"/>
      <c r="BY31" s="806"/>
      <c r="BZ31" s="806"/>
      <c r="CA31" s="806"/>
      <c r="CB31" s="806"/>
      <c r="CC31" s="806"/>
      <c r="CD31" s="806"/>
      <c r="CE31" s="806"/>
      <c r="CF31" s="806"/>
      <c r="CG31" s="806"/>
      <c r="CH31" s="807"/>
      <c r="CI31" s="675"/>
      <c r="CJ31" s="675"/>
      <c r="CK31" s="675"/>
      <c r="CL31" s="307"/>
      <c r="CM31" s="308"/>
      <c r="CN31" s="308"/>
      <c r="CO31" s="308"/>
      <c r="CP31" s="308"/>
      <c r="CQ31" s="308"/>
      <c r="CR31" s="308"/>
      <c r="CS31" s="308"/>
      <c r="CT31" s="308"/>
      <c r="CU31" s="308"/>
      <c r="CV31" s="308"/>
      <c r="CW31" s="308"/>
      <c r="CX31" s="308"/>
      <c r="CY31" s="283"/>
      <c r="CZ31" s="283"/>
      <c r="DA31" s="284"/>
      <c r="DB31" s="33"/>
    </row>
    <row r="32" spans="1:106" ht="6" customHeight="1" x14ac:dyDescent="0.15">
      <c r="A32" s="1"/>
      <c r="B32" s="34"/>
      <c r="C32" s="814"/>
      <c r="D32" s="815"/>
      <c r="E32" s="816"/>
      <c r="F32" s="696"/>
      <c r="G32" s="606"/>
      <c r="H32" s="606"/>
      <c r="I32" s="606"/>
      <c r="J32" s="606"/>
      <c r="K32" s="606"/>
      <c r="L32" s="606"/>
      <c r="M32" s="606"/>
      <c r="N32" s="606"/>
      <c r="O32" s="606"/>
      <c r="P32" s="606"/>
      <c r="Q32" s="607"/>
      <c r="R32" s="749"/>
      <c r="S32" s="749"/>
      <c r="T32" s="749"/>
      <c r="U32" s="406"/>
      <c r="V32" s="407"/>
      <c r="W32" s="407"/>
      <c r="X32" s="407"/>
      <c r="Y32" s="407"/>
      <c r="Z32" s="407"/>
      <c r="AA32" s="407"/>
      <c r="AB32" s="407"/>
      <c r="AC32" s="407"/>
      <c r="AD32" s="407"/>
      <c r="AE32" s="407"/>
      <c r="AF32" s="407"/>
      <c r="AG32" s="407"/>
      <c r="AH32" s="301"/>
      <c r="AI32" s="301"/>
      <c r="AJ32" s="302"/>
      <c r="AK32" s="572"/>
      <c r="AL32" s="573"/>
      <c r="AM32" s="574"/>
      <c r="AN32" s="696"/>
      <c r="AO32" s="606"/>
      <c r="AP32" s="606"/>
      <c r="AQ32" s="606"/>
      <c r="AR32" s="606"/>
      <c r="AS32" s="606"/>
      <c r="AT32" s="606"/>
      <c r="AU32" s="606"/>
      <c r="AV32" s="606"/>
      <c r="AW32" s="606"/>
      <c r="AX32" s="606"/>
      <c r="AY32" s="607"/>
      <c r="AZ32" s="772"/>
      <c r="BA32" s="118"/>
      <c r="BB32" s="119"/>
      <c r="BC32" s="309"/>
      <c r="BD32" s="310"/>
      <c r="BE32" s="310"/>
      <c r="BF32" s="310"/>
      <c r="BG32" s="310"/>
      <c r="BH32" s="310"/>
      <c r="BI32" s="310"/>
      <c r="BJ32" s="310"/>
      <c r="BK32" s="310"/>
      <c r="BL32" s="310"/>
      <c r="BM32" s="310"/>
      <c r="BN32" s="310"/>
      <c r="BO32" s="310"/>
      <c r="BP32" s="310"/>
      <c r="BQ32" s="325"/>
      <c r="BR32" s="325"/>
      <c r="BS32" s="326"/>
      <c r="BT32" s="796"/>
      <c r="BU32" s="797"/>
      <c r="BV32" s="798"/>
      <c r="BW32" s="808"/>
      <c r="BX32" s="809"/>
      <c r="BY32" s="809"/>
      <c r="BZ32" s="809"/>
      <c r="CA32" s="809"/>
      <c r="CB32" s="809"/>
      <c r="CC32" s="809"/>
      <c r="CD32" s="809"/>
      <c r="CE32" s="809"/>
      <c r="CF32" s="809"/>
      <c r="CG32" s="809"/>
      <c r="CH32" s="810"/>
      <c r="CI32" s="676"/>
      <c r="CJ32" s="676"/>
      <c r="CK32" s="676"/>
      <c r="CL32" s="309"/>
      <c r="CM32" s="310"/>
      <c r="CN32" s="310"/>
      <c r="CO32" s="310"/>
      <c r="CP32" s="310"/>
      <c r="CQ32" s="310"/>
      <c r="CR32" s="310"/>
      <c r="CS32" s="310"/>
      <c r="CT32" s="310"/>
      <c r="CU32" s="310"/>
      <c r="CV32" s="310"/>
      <c r="CW32" s="310"/>
      <c r="CX32" s="310"/>
      <c r="CY32" s="301"/>
      <c r="CZ32" s="301"/>
      <c r="DA32" s="302"/>
      <c r="DB32" s="33"/>
    </row>
    <row r="33" spans="1:114" ht="6" customHeight="1" x14ac:dyDescent="0.15">
      <c r="A33" s="1"/>
      <c r="B33" s="34"/>
      <c r="C33" s="814"/>
      <c r="D33" s="815"/>
      <c r="E33" s="816"/>
      <c r="F33" s="690" t="s">
        <v>88</v>
      </c>
      <c r="G33" s="690"/>
      <c r="H33" s="690"/>
      <c r="I33" s="690"/>
      <c r="J33" s="690"/>
      <c r="K33" s="690"/>
      <c r="L33" s="690"/>
      <c r="M33" s="690"/>
      <c r="N33" s="690"/>
      <c r="O33" s="690"/>
      <c r="P33" s="690"/>
      <c r="Q33" s="690"/>
      <c r="R33" s="749" t="s">
        <v>302</v>
      </c>
      <c r="S33" s="749"/>
      <c r="T33" s="749"/>
      <c r="U33" s="402"/>
      <c r="V33" s="403"/>
      <c r="W33" s="403"/>
      <c r="X33" s="403"/>
      <c r="Y33" s="403"/>
      <c r="Z33" s="403"/>
      <c r="AA33" s="403"/>
      <c r="AB33" s="403"/>
      <c r="AC33" s="403"/>
      <c r="AD33" s="403"/>
      <c r="AE33" s="403"/>
      <c r="AF33" s="403"/>
      <c r="AG33" s="403"/>
      <c r="AH33" s="303"/>
      <c r="AI33" s="303"/>
      <c r="AJ33" s="304"/>
      <c r="AK33" s="572"/>
      <c r="AL33" s="573"/>
      <c r="AM33" s="574"/>
      <c r="AN33" s="665" t="s">
        <v>86</v>
      </c>
      <c r="AO33" s="666"/>
      <c r="AP33" s="666"/>
      <c r="AQ33" s="666"/>
      <c r="AR33" s="666"/>
      <c r="AS33" s="666"/>
      <c r="AT33" s="666"/>
      <c r="AU33" s="666"/>
      <c r="AV33" s="666"/>
      <c r="AW33" s="666"/>
      <c r="AX33" s="666"/>
      <c r="AY33" s="667"/>
      <c r="AZ33" s="768" t="s">
        <v>303</v>
      </c>
      <c r="BA33" s="769"/>
      <c r="BB33" s="770"/>
      <c r="BC33" s="305"/>
      <c r="BD33" s="306"/>
      <c r="BE33" s="306"/>
      <c r="BF33" s="306"/>
      <c r="BG33" s="306"/>
      <c r="BH33" s="306"/>
      <c r="BI33" s="306"/>
      <c r="BJ33" s="306"/>
      <c r="BK33" s="306"/>
      <c r="BL33" s="306"/>
      <c r="BM33" s="306"/>
      <c r="BN33" s="306"/>
      <c r="BO33" s="306"/>
      <c r="BP33" s="306"/>
      <c r="BQ33" s="321"/>
      <c r="BR33" s="321"/>
      <c r="BS33" s="322"/>
      <c r="BT33" s="796"/>
      <c r="BU33" s="797"/>
      <c r="BV33" s="798"/>
      <c r="BW33" s="739"/>
      <c r="BX33" s="740"/>
      <c r="BY33" s="740"/>
      <c r="BZ33" s="740"/>
      <c r="CA33" s="740"/>
      <c r="CB33" s="740"/>
      <c r="CC33" s="740"/>
      <c r="CD33" s="740"/>
      <c r="CE33" s="740"/>
      <c r="CF33" s="740"/>
      <c r="CG33" s="740"/>
      <c r="CH33" s="741"/>
      <c r="CI33" s="675" t="s">
        <v>304</v>
      </c>
      <c r="CJ33" s="675"/>
      <c r="CK33" s="675"/>
      <c r="CL33" s="305"/>
      <c r="CM33" s="306"/>
      <c r="CN33" s="306"/>
      <c r="CO33" s="306"/>
      <c r="CP33" s="306"/>
      <c r="CQ33" s="306"/>
      <c r="CR33" s="306"/>
      <c r="CS33" s="306"/>
      <c r="CT33" s="306"/>
      <c r="CU33" s="306"/>
      <c r="CV33" s="306"/>
      <c r="CW33" s="306"/>
      <c r="CX33" s="306"/>
      <c r="CY33" s="303"/>
      <c r="CZ33" s="303"/>
      <c r="DA33" s="304"/>
      <c r="DB33" s="33"/>
    </row>
    <row r="34" spans="1:114" ht="6" customHeight="1" x14ac:dyDescent="0.15">
      <c r="A34" s="1"/>
      <c r="B34" s="34"/>
      <c r="C34" s="814"/>
      <c r="D34" s="815"/>
      <c r="E34" s="816"/>
      <c r="F34" s="690"/>
      <c r="G34" s="690"/>
      <c r="H34" s="690"/>
      <c r="I34" s="690"/>
      <c r="J34" s="690"/>
      <c r="K34" s="690"/>
      <c r="L34" s="690"/>
      <c r="M34" s="690"/>
      <c r="N34" s="690"/>
      <c r="O34" s="690"/>
      <c r="P34" s="690"/>
      <c r="Q34" s="690"/>
      <c r="R34" s="749"/>
      <c r="S34" s="749"/>
      <c r="T34" s="749"/>
      <c r="U34" s="404"/>
      <c r="V34" s="405"/>
      <c r="W34" s="405"/>
      <c r="X34" s="405"/>
      <c r="Y34" s="405"/>
      <c r="Z34" s="405"/>
      <c r="AA34" s="405"/>
      <c r="AB34" s="405"/>
      <c r="AC34" s="405"/>
      <c r="AD34" s="405"/>
      <c r="AE34" s="405"/>
      <c r="AF34" s="405"/>
      <c r="AG34" s="405"/>
      <c r="AH34" s="283"/>
      <c r="AI34" s="283"/>
      <c r="AJ34" s="284"/>
      <c r="AK34" s="572"/>
      <c r="AL34" s="573"/>
      <c r="AM34" s="574"/>
      <c r="AN34" s="668"/>
      <c r="AO34" s="603"/>
      <c r="AP34" s="603"/>
      <c r="AQ34" s="603"/>
      <c r="AR34" s="603"/>
      <c r="AS34" s="603"/>
      <c r="AT34" s="603"/>
      <c r="AU34" s="603"/>
      <c r="AV34" s="603"/>
      <c r="AW34" s="603"/>
      <c r="AX34" s="603"/>
      <c r="AY34" s="604"/>
      <c r="AZ34" s="771"/>
      <c r="BA34" s="116"/>
      <c r="BB34" s="117"/>
      <c r="BC34" s="307"/>
      <c r="BD34" s="308"/>
      <c r="BE34" s="308"/>
      <c r="BF34" s="308"/>
      <c r="BG34" s="308"/>
      <c r="BH34" s="308"/>
      <c r="BI34" s="308"/>
      <c r="BJ34" s="308"/>
      <c r="BK34" s="308"/>
      <c r="BL34" s="308"/>
      <c r="BM34" s="308"/>
      <c r="BN34" s="308"/>
      <c r="BO34" s="308"/>
      <c r="BP34" s="308"/>
      <c r="BQ34" s="323"/>
      <c r="BR34" s="323"/>
      <c r="BS34" s="324"/>
      <c r="BT34" s="796"/>
      <c r="BU34" s="797"/>
      <c r="BV34" s="798"/>
      <c r="BW34" s="742"/>
      <c r="BX34" s="743"/>
      <c r="BY34" s="743"/>
      <c r="BZ34" s="743"/>
      <c r="CA34" s="743"/>
      <c r="CB34" s="743"/>
      <c r="CC34" s="743"/>
      <c r="CD34" s="743"/>
      <c r="CE34" s="743"/>
      <c r="CF34" s="743"/>
      <c r="CG34" s="743"/>
      <c r="CH34" s="744"/>
      <c r="CI34" s="675"/>
      <c r="CJ34" s="675"/>
      <c r="CK34" s="675"/>
      <c r="CL34" s="307"/>
      <c r="CM34" s="308"/>
      <c r="CN34" s="308"/>
      <c r="CO34" s="308"/>
      <c r="CP34" s="308"/>
      <c r="CQ34" s="308"/>
      <c r="CR34" s="308"/>
      <c r="CS34" s="308"/>
      <c r="CT34" s="308"/>
      <c r="CU34" s="308"/>
      <c r="CV34" s="308"/>
      <c r="CW34" s="308"/>
      <c r="CX34" s="308"/>
      <c r="CY34" s="283"/>
      <c r="CZ34" s="283"/>
      <c r="DA34" s="284"/>
      <c r="DB34" s="33"/>
    </row>
    <row r="35" spans="1:114" ht="6" customHeight="1" x14ac:dyDescent="0.15">
      <c r="A35" s="1"/>
      <c r="B35" s="34"/>
      <c r="C35" s="814"/>
      <c r="D35" s="815"/>
      <c r="E35" s="816"/>
      <c r="F35" s="690"/>
      <c r="G35" s="690"/>
      <c r="H35" s="690"/>
      <c r="I35" s="690"/>
      <c r="J35" s="690"/>
      <c r="K35" s="690"/>
      <c r="L35" s="690"/>
      <c r="M35" s="690"/>
      <c r="N35" s="690"/>
      <c r="O35" s="690"/>
      <c r="P35" s="690"/>
      <c r="Q35" s="690"/>
      <c r="R35" s="749"/>
      <c r="S35" s="749"/>
      <c r="T35" s="749"/>
      <c r="U35" s="406"/>
      <c r="V35" s="407"/>
      <c r="W35" s="407"/>
      <c r="X35" s="407"/>
      <c r="Y35" s="407"/>
      <c r="Z35" s="407"/>
      <c r="AA35" s="407"/>
      <c r="AB35" s="407"/>
      <c r="AC35" s="407"/>
      <c r="AD35" s="407"/>
      <c r="AE35" s="407"/>
      <c r="AF35" s="407"/>
      <c r="AG35" s="407"/>
      <c r="AH35" s="301"/>
      <c r="AI35" s="301"/>
      <c r="AJ35" s="302"/>
      <c r="AK35" s="572"/>
      <c r="AL35" s="573"/>
      <c r="AM35" s="574"/>
      <c r="AN35" s="696"/>
      <c r="AO35" s="606"/>
      <c r="AP35" s="606"/>
      <c r="AQ35" s="606"/>
      <c r="AR35" s="606"/>
      <c r="AS35" s="606"/>
      <c r="AT35" s="606"/>
      <c r="AU35" s="606"/>
      <c r="AV35" s="606"/>
      <c r="AW35" s="606"/>
      <c r="AX35" s="606"/>
      <c r="AY35" s="607"/>
      <c r="AZ35" s="772"/>
      <c r="BA35" s="118"/>
      <c r="BB35" s="119"/>
      <c r="BC35" s="309"/>
      <c r="BD35" s="310"/>
      <c r="BE35" s="310"/>
      <c r="BF35" s="310"/>
      <c r="BG35" s="310"/>
      <c r="BH35" s="310"/>
      <c r="BI35" s="310"/>
      <c r="BJ35" s="310"/>
      <c r="BK35" s="310"/>
      <c r="BL35" s="310"/>
      <c r="BM35" s="310"/>
      <c r="BN35" s="310"/>
      <c r="BO35" s="310"/>
      <c r="BP35" s="310"/>
      <c r="BQ35" s="325"/>
      <c r="BR35" s="325"/>
      <c r="BS35" s="326"/>
      <c r="BT35" s="796"/>
      <c r="BU35" s="797"/>
      <c r="BV35" s="798"/>
      <c r="BW35" s="745"/>
      <c r="BX35" s="746"/>
      <c r="BY35" s="746"/>
      <c r="BZ35" s="746"/>
      <c r="CA35" s="746"/>
      <c r="CB35" s="746"/>
      <c r="CC35" s="746"/>
      <c r="CD35" s="746"/>
      <c r="CE35" s="746"/>
      <c r="CF35" s="746"/>
      <c r="CG35" s="746"/>
      <c r="CH35" s="747"/>
      <c r="CI35" s="675"/>
      <c r="CJ35" s="675"/>
      <c r="CK35" s="675"/>
      <c r="CL35" s="309"/>
      <c r="CM35" s="310"/>
      <c r="CN35" s="310"/>
      <c r="CO35" s="310"/>
      <c r="CP35" s="310"/>
      <c r="CQ35" s="310"/>
      <c r="CR35" s="310"/>
      <c r="CS35" s="310"/>
      <c r="CT35" s="310"/>
      <c r="CU35" s="310"/>
      <c r="CV35" s="310"/>
      <c r="CW35" s="310"/>
      <c r="CX35" s="310"/>
      <c r="CY35" s="301"/>
      <c r="CZ35" s="301"/>
      <c r="DA35" s="302"/>
      <c r="DB35" s="33"/>
    </row>
    <row r="36" spans="1:114" ht="6" customHeight="1" x14ac:dyDescent="0.15">
      <c r="A36" s="1"/>
      <c r="B36" s="34"/>
      <c r="C36" s="814"/>
      <c r="D36" s="815"/>
      <c r="E36" s="816"/>
      <c r="F36" s="788" t="s">
        <v>83</v>
      </c>
      <c r="G36" s="788"/>
      <c r="H36" s="788"/>
      <c r="I36" s="788"/>
      <c r="J36" s="788"/>
      <c r="K36" s="788"/>
      <c r="L36" s="788"/>
      <c r="M36" s="788"/>
      <c r="N36" s="788"/>
      <c r="O36" s="788"/>
      <c r="P36" s="788"/>
      <c r="Q36" s="788"/>
      <c r="R36" s="749" t="s">
        <v>305</v>
      </c>
      <c r="S36" s="749"/>
      <c r="T36" s="749"/>
      <c r="U36" s="408" t="str">
        <f>IF(U27="","",SUM(U27:AG35))</f>
        <v/>
      </c>
      <c r="V36" s="409"/>
      <c r="W36" s="409"/>
      <c r="X36" s="409"/>
      <c r="Y36" s="409"/>
      <c r="Z36" s="409"/>
      <c r="AA36" s="409"/>
      <c r="AB36" s="409"/>
      <c r="AC36" s="409"/>
      <c r="AD36" s="409"/>
      <c r="AE36" s="409"/>
      <c r="AF36" s="409"/>
      <c r="AG36" s="409"/>
      <c r="AH36" s="303"/>
      <c r="AI36" s="303"/>
      <c r="AJ36" s="304"/>
      <c r="AK36" s="572"/>
      <c r="AL36" s="573"/>
      <c r="AM36" s="574"/>
      <c r="AN36" s="665" t="s">
        <v>81</v>
      </c>
      <c r="AO36" s="666"/>
      <c r="AP36" s="666"/>
      <c r="AQ36" s="666"/>
      <c r="AR36" s="666"/>
      <c r="AS36" s="666"/>
      <c r="AT36" s="666"/>
      <c r="AU36" s="666"/>
      <c r="AV36" s="666"/>
      <c r="AW36" s="666"/>
      <c r="AX36" s="666"/>
      <c r="AY36" s="667"/>
      <c r="AZ36" s="768" t="s">
        <v>306</v>
      </c>
      <c r="BA36" s="769"/>
      <c r="BB36" s="770"/>
      <c r="BC36" s="305"/>
      <c r="BD36" s="306"/>
      <c r="BE36" s="306"/>
      <c r="BF36" s="306"/>
      <c r="BG36" s="306"/>
      <c r="BH36" s="306"/>
      <c r="BI36" s="306"/>
      <c r="BJ36" s="306"/>
      <c r="BK36" s="306"/>
      <c r="BL36" s="306"/>
      <c r="BM36" s="306"/>
      <c r="BN36" s="306"/>
      <c r="BO36" s="306"/>
      <c r="BP36" s="306"/>
      <c r="BQ36" s="321"/>
      <c r="BR36" s="321"/>
      <c r="BS36" s="322"/>
      <c r="BT36" s="796"/>
      <c r="BU36" s="797"/>
      <c r="BV36" s="798"/>
      <c r="BW36" s="739"/>
      <c r="BX36" s="740"/>
      <c r="BY36" s="740"/>
      <c r="BZ36" s="740"/>
      <c r="CA36" s="740"/>
      <c r="CB36" s="740"/>
      <c r="CC36" s="740"/>
      <c r="CD36" s="740"/>
      <c r="CE36" s="740"/>
      <c r="CF36" s="740"/>
      <c r="CG36" s="740"/>
      <c r="CH36" s="741"/>
      <c r="CI36" s="675" t="s">
        <v>307</v>
      </c>
      <c r="CJ36" s="675"/>
      <c r="CK36" s="675"/>
      <c r="CL36" s="305"/>
      <c r="CM36" s="306"/>
      <c r="CN36" s="306"/>
      <c r="CO36" s="306"/>
      <c r="CP36" s="306"/>
      <c r="CQ36" s="306"/>
      <c r="CR36" s="306"/>
      <c r="CS36" s="306"/>
      <c r="CT36" s="306"/>
      <c r="CU36" s="306"/>
      <c r="CV36" s="306"/>
      <c r="CW36" s="306"/>
      <c r="CX36" s="306"/>
      <c r="CY36" s="303"/>
      <c r="CZ36" s="303"/>
      <c r="DA36" s="304"/>
      <c r="DB36" s="33"/>
    </row>
    <row r="37" spans="1:114" ht="6" customHeight="1" x14ac:dyDescent="0.15">
      <c r="A37" s="1"/>
      <c r="B37" s="34"/>
      <c r="C37" s="814"/>
      <c r="D37" s="815"/>
      <c r="E37" s="816"/>
      <c r="F37" s="788"/>
      <c r="G37" s="788"/>
      <c r="H37" s="788"/>
      <c r="I37" s="788"/>
      <c r="J37" s="788"/>
      <c r="K37" s="788"/>
      <c r="L37" s="788"/>
      <c r="M37" s="788"/>
      <c r="N37" s="788"/>
      <c r="O37" s="788"/>
      <c r="P37" s="788"/>
      <c r="Q37" s="788"/>
      <c r="R37" s="749"/>
      <c r="S37" s="749"/>
      <c r="T37" s="749"/>
      <c r="U37" s="410"/>
      <c r="V37" s="411"/>
      <c r="W37" s="411"/>
      <c r="X37" s="411"/>
      <c r="Y37" s="411"/>
      <c r="Z37" s="411"/>
      <c r="AA37" s="411"/>
      <c r="AB37" s="411"/>
      <c r="AC37" s="411"/>
      <c r="AD37" s="411"/>
      <c r="AE37" s="411"/>
      <c r="AF37" s="411"/>
      <c r="AG37" s="411"/>
      <c r="AH37" s="283"/>
      <c r="AI37" s="283"/>
      <c r="AJ37" s="284"/>
      <c r="AK37" s="572"/>
      <c r="AL37" s="573"/>
      <c r="AM37" s="574"/>
      <c r="AN37" s="668"/>
      <c r="AO37" s="603"/>
      <c r="AP37" s="603"/>
      <c r="AQ37" s="603"/>
      <c r="AR37" s="603"/>
      <c r="AS37" s="603"/>
      <c r="AT37" s="603"/>
      <c r="AU37" s="603"/>
      <c r="AV37" s="603"/>
      <c r="AW37" s="603"/>
      <c r="AX37" s="603"/>
      <c r="AY37" s="604"/>
      <c r="AZ37" s="771"/>
      <c r="BA37" s="116"/>
      <c r="BB37" s="117"/>
      <c r="BC37" s="307"/>
      <c r="BD37" s="308"/>
      <c r="BE37" s="308"/>
      <c r="BF37" s="308"/>
      <c r="BG37" s="308"/>
      <c r="BH37" s="308"/>
      <c r="BI37" s="308"/>
      <c r="BJ37" s="308"/>
      <c r="BK37" s="308"/>
      <c r="BL37" s="308"/>
      <c r="BM37" s="308"/>
      <c r="BN37" s="308"/>
      <c r="BO37" s="308"/>
      <c r="BP37" s="308"/>
      <c r="BQ37" s="323"/>
      <c r="BR37" s="323"/>
      <c r="BS37" s="324"/>
      <c r="BT37" s="796"/>
      <c r="BU37" s="797"/>
      <c r="BV37" s="798"/>
      <c r="BW37" s="742"/>
      <c r="BX37" s="743"/>
      <c r="BY37" s="743"/>
      <c r="BZ37" s="743"/>
      <c r="CA37" s="743"/>
      <c r="CB37" s="743"/>
      <c r="CC37" s="743"/>
      <c r="CD37" s="743"/>
      <c r="CE37" s="743"/>
      <c r="CF37" s="743"/>
      <c r="CG37" s="743"/>
      <c r="CH37" s="744"/>
      <c r="CI37" s="675"/>
      <c r="CJ37" s="675"/>
      <c r="CK37" s="675"/>
      <c r="CL37" s="307"/>
      <c r="CM37" s="308"/>
      <c r="CN37" s="308"/>
      <c r="CO37" s="308"/>
      <c r="CP37" s="308"/>
      <c r="CQ37" s="308"/>
      <c r="CR37" s="308"/>
      <c r="CS37" s="308"/>
      <c r="CT37" s="308"/>
      <c r="CU37" s="308"/>
      <c r="CV37" s="308"/>
      <c r="CW37" s="308"/>
      <c r="CX37" s="308"/>
      <c r="CY37" s="283"/>
      <c r="CZ37" s="283"/>
      <c r="DA37" s="284"/>
      <c r="DB37" s="33"/>
    </row>
    <row r="38" spans="1:114" ht="6" customHeight="1" x14ac:dyDescent="0.15">
      <c r="A38" s="1"/>
      <c r="B38" s="34"/>
      <c r="C38" s="814"/>
      <c r="D38" s="815"/>
      <c r="E38" s="816"/>
      <c r="F38" s="788"/>
      <c r="G38" s="788"/>
      <c r="H38" s="788"/>
      <c r="I38" s="788"/>
      <c r="J38" s="788"/>
      <c r="K38" s="788"/>
      <c r="L38" s="788"/>
      <c r="M38" s="788"/>
      <c r="N38" s="788"/>
      <c r="O38" s="788"/>
      <c r="P38" s="788"/>
      <c r="Q38" s="788"/>
      <c r="R38" s="749"/>
      <c r="S38" s="749"/>
      <c r="T38" s="749"/>
      <c r="U38" s="412"/>
      <c r="V38" s="413"/>
      <c r="W38" s="413"/>
      <c r="X38" s="413"/>
      <c r="Y38" s="413"/>
      <c r="Z38" s="413"/>
      <c r="AA38" s="413"/>
      <c r="AB38" s="413"/>
      <c r="AC38" s="413"/>
      <c r="AD38" s="413"/>
      <c r="AE38" s="413"/>
      <c r="AF38" s="413"/>
      <c r="AG38" s="413"/>
      <c r="AH38" s="301"/>
      <c r="AI38" s="301"/>
      <c r="AJ38" s="302"/>
      <c r="AK38" s="572"/>
      <c r="AL38" s="573"/>
      <c r="AM38" s="574"/>
      <c r="AN38" s="696"/>
      <c r="AO38" s="606"/>
      <c r="AP38" s="606"/>
      <c r="AQ38" s="606"/>
      <c r="AR38" s="606"/>
      <c r="AS38" s="606"/>
      <c r="AT38" s="606"/>
      <c r="AU38" s="606"/>
      <c r="AV38" s="606"/>
      <c r="AW38" s="606"/>
      <c r="AX38" s="606"/>
      <c r="AY38" s="607"/>
      <c r="AZ38" s="772"/>
      <c r="BA38" s="118"/>
      <c r="BB38" s="119"/>
      <c r="BC38" s="309"/>
      <c r="BD38" s="310"/>
      <c r="BE38" s="310"/>
      <c r="BF38" s="310"/>
      <c r="BG38" s="310"/>
      <c r="BH38" s="310"/>
      <c r="BI38" s="310"/>
      <c r="BJ38" s="310"/>
      <c r="BK38" s="310"/>
      <c r="BL38" s="310"/>
      <c r="BM38" s="310"/>
      <c r="BN38" s="310"/>
      <c r="BO38" s="310"/>
      <c r="BP38" s="310"/>
      <c r="BQ38" s="325"/>
      <c r="BR38" s="325"/>
      <c r="BS38" s="326"/>
      <c r="BT38" s="796"/>
      <c r="BU38" s="797"/>
      <c r="BV38" s="798"/>
      <c r="BW38" s="745"/>
      <c r="BX38" s="746"/>
      <c r="BY38" s="746"/>
      <c r="BZ38" s="746"/>
      <c r="CA38" s="746"/>
      <c r="CB38" s="746"/>
      <c r="CC38" s="746"/>
      <c r="CD38" s="746"/>
      <c r="CE38" s="746"/>
      <c r="CF38" s="746"/>
      <c r="CG38" s="746"/>
      <c r="CH38" s="747"/>
      <c r="CI38" s="676"/>
      <c r="CJ38" s="676"/>
      <c r="CK38" s="676"/>
      <c r="CL38" s="309"/>
      <c r="CM38" s="310"/>
      <c r="CN38" s="310"/>
      <c r="CO38" s="310"/>
      <c r="CP38" s="310"/>
      <c r="CQ38" s="310"/>
      <c r="CR38" s="310"/>
      <c r="CS38" s="310"/>
      <c r="CT38" s="310"/>
      <c r="CU38" s="310"/>
      <c r="CV38" s="310"/>
      <c r="CW38" s="310"/>
      <c r="CX38" s="310"/>
      <c r="CY38" s="301"/>
      <c r="CZ38" s="301"/>
      <c r="DA38" s="302"/>
      <c r="DB38" s="54"/>
    </row>
    <row r="39" spans="1:114" ht="6" customHeight="1" x14ac:dyDescent="0.15">
      <c r="A39" s="1"/>
      <c r="B39" s="34"/>
      <c r="C39" s="814"/>
      <c r="D39" s="815"/>
      <c r="E39" s="816"/>
      <c r="F39" s="502" t="s">
        <v>79</v>
      </c>
      <c r="G39" s="502"/>
      <c r="H39" s="502"/>
      <c r="I39" s="502"/>
      <c r="J39" s="502"/>
      <c r="K39" s="502"/>
      <c r="L39" s="773"/>
      <c r="M39" s="501" t="s">
        <v>78</v>
      </c>
      <c r="N39" s="501"/>
      <c r="O39" s="501"/>
      <c r="P39" s="501"/>
      <c r="Q39" s="501"/>
      <c r="R39" s="749" t="s">
        <v>308</v>
      </c>
      <c r="S39" s="749"/>
      <c r="T39" s="749"/>
      <c r="U39" s="402"/>
      <c r="V39" s="403"/>
      <c r="W39" s="403"/>
      <c r="X39" s="403"/>
      <c r="Y39" s="403"/>
      <c r="Z39" s="403"/>
      <c r="AA39" s="403"/>
      <c r="AB39" s="403"/>
      <c r="AC39" s="403"/>
      <c r="AD39" s="403"/>
      <c r="AE39" s="403"/>
      <c r="AF39" s="403"/>
      <c r="AG39" s="403"/>
      <c r="AH39" s="303"/>
      <c r="AI39" s="303"/>
      <c r="AJ39" s="304"/>
      <c r="AK39" s="572"/>
      <c r="AL39" s="573"/>
      <c r="AM39" s="574"/>
      <c r="AN39" s="665" t="s">
        <v>76</v>
      </c>
      <c r="AO39" s="666"/>
      <c r="AP39" s="666"/>
      <c r="AQ39" s="666"/>
      <c r="AR39" s="666"/>
      <c r="AS39" s="666"/>
      <c r="AT39" s="666"/>
      <c r="AU39" s="666"/>
      <c r="AV39" s="666"/>
      <c r="AW39" s="666"/>
      <c r="AX39" s="666"/>
      <c r="AY39" s="667"/>
      <c r="AZ39" s="768" t="s">
        <v>309</v>
      </c>
      <c r="BA39" s="769"/>
      <c r="BB39" s="770"/>
      <c r="BC39" s="305"/>
      <c r="BD39" s="306"/>
      <c r="BE39" s="306"/>
      <c r="BF39" s="306"/>
      <c r="BG39" s="306"/>
      <c r="BH39" s="306"/>
      <c r="BI39" s="306"/>
      <c r="BJ39" s="306"/>
      <c r="BK39" s="306"/>
      <c r="BL39" s="306"/>
      <c r="BM39" s="306"/>
      <c r="BN39" s="306"/>
      <c r="BO39" s="306"/>
      <c r="BP39" s="306"/>
      <c r="BQ39" s="321"/>
      <c r="BR39" s="321"/>
      <c r="BS39" s="322"/>
      <c r="BT39" s="796"/>
      <c r="BU39" s="797"/>
      <c r="BV39" s="798"/>
      <c r="BW39" s="739"/>
      <c r="BX39" s="740"/>
      <c r="BY39" s="740"/>
      <c r="BZ39" s="740"/>
      <c r="CA39" s="740"/>
      <c r="CB39" s="740"/>
      <c r="CC39" s="740"/>
      <c r="CD39" s="740"/>
      <c r="CE39" s="740"/>
      <c r="CF39" s="740"/>
      <c r="CG39" s="740"/>
      <c r="CH39" s="741"/>
      <c r="CI39" s="768" t="s">
        <v>310</v>
      </c>
      <c r="CJ39" s="769"/>
      <c r="CK39" s="770"/>
      <c r="CL39" s="305"/>
      <c r="CM39" s="306"/>
      <c r="CN39" s="306"/>
      <c r="CO39" s="306"/>
      <c r="CP39" s="306"/>
      <c r="CQ39" s="306"/>
      <c r="CR39" s="306"/>
      <c r="CS39" s="306"/>
      <c r="CT39" s="306"/>
      <c r="CU39" s="306"/>
      <c r="CV39" s="306"/>
      <c r="CW39" s="306"/>
      <c r="CX39" s="306"/>
      <c r="CY39" s="283"/>
      <c r="CZ39" s="283"/>
      <c r="DA39" s="284"/>
      <c r="DB39" s="54"/>
    </row>
    <row r="40" spans="1:114" ht="6" customHeight="1" x14ac:dyDescent="0.15">
      <c r="A40" s="1"/>
      <c r="B40" s="34"/>
      <c r="C40" s="814"/>
      <c r="D40" s="815"/>
      <c r="E40" s="816"/>
      <c r="F40" s="502"/>
      <c r="G40" s="502"/>
      <c r="H40" s="502"/>
      <c r="I40" s="502"/>
      <c r="J40" s="502"/>
      <c r="K40" s="502"/>
      <c r="L40" s="773"/>
      <c r="M40" s="501"/>
      <c r="N40" s="501"/>
      <c r="O40" s="501"/>
      <c r="P40" s="501"/>
      <c r="Q40" s="501"/>
      <c r="R40" s="749"/>
      <c r="S40" s="749"/>
      <c r="T40" s="749"/>
      <c r="U40" s="404"/>
      <c r="V40" s="405"/>
      <c r="W40" s="405"/>
      <c r="X40" s="405"/>
      <c r="Y40" s="405"/>
      <c r="Z40" s="405"/>
      <c r="AA40" s="405"/>
      <c r="AB40" s="405"/>
      <c r="AC40" s="405"/>
      <c r="AD40" s="405"/>
      <c r="AE40" s="405"/>
      <c r="AF40" s="405"/>
      <c r="AG40" s="405"/>
      <c r="AH40" s="283"/>
      <c r="AI40" s="283"/>
      <c r="AJ40" s="284"/>
      <c r="AK40" s="572"/>
      <c r="AL40" s="573"/>
      <c r="AM40" s="574"/>
      <c r="AN40" s="668"/>
      <c r="AO40" s="603"/>
      <c r="AP40" s="603"/>
      <c r="AQ40" s="603"/>
      <c r="AR40" s="603"/>
      <c r="AS40" s="603"/>
      <c r="AT40" s="603"/>
      <c r="AU40" s="603"/>
      <c r="AV40" s="603"/>
      <c r="AW40" s="603"/>
      <c r="AX40" s="603"/>
      <c r="AY40" s="604"/>
      <c r="AZ40" s="771"/>
      <c r="BA40" s="116"/>
      <c r="BB40" s="117"/>
      <c r="BC40" s="307"/>
      <c r="BD40" s="308"/>
      <c r="BE40" s="308"/>
      <c r="BF40" s="308"/>
      <c r="BG40" s="308"/>
      <c r="BH40" s="308"/>
      <c r="BI40" s="308"/>
      <c r="BJ40" s="308"/>
      <c r="BK40" s="308"/>
      <c r="BL40" s="308"/>
      <c r="BM40" s="308"/>
      <c r="BN40" s="308"/>
      <c r="BO40" s="308"/>
      <c r="BP40" s="308"/>
      <c r="BQ40" s="323"/>
      <c r="BR40" s="323"/>
      <c r="BS40" s="324"/>
      <c r="BT40" s="796"/>
      <c r="BU40" s="797"/>
      <c r="BV40" s="798"/>
      <c r="BW40" s="742"/>
      <c r="BX40" s="743"/>
      <c r="BY40" s="743"/>
      <c r="BZ40" s="743"/>
      <c r="CA40" s="743"/>
      <c r="CB40" s="743"/>
      <c r="CC40" s="743"/>
      <c r="CD40" s="743"/>
      <c r="CE40" s="743"/>
      <c r="CF40" s="743"/>
      <c r="CG40" s="743"/>
      <c r="CH40" s="744"/>
      <c r="CI40" s="771"/>
      <c r="CJ40" s="116"/>
      <c r="CK40" s="117"/>
      <c r="CL40" s="307"/>
      <c r="CM40" s="308"/>
      <c r="CN40" s="308"/>
      <c r="CO40" s="308"/>
      <c r="CP40" s="308"/>
      <c r="CQ40" s="308"/>
      <c r="CR40" s="308"/>
      <c r="CS40" s="308"/>
      <c r="CT40" s="308"/>
      <c r="CU40" s="308"/>
      <c r="CV40" s="308"/>
      <c r="CW40" s="308"/>
      <c r="CX40" s="308"/>
      <c r="CY40" s="283"/>
      <c r="CZ40" s="283"/>
      <c r="DA40" s="284"/>
      <c r="DB40" s="54"/>
    </row>
    <row r="41" spans="1:114" ht="6" customHeight="1" x14ac:dyDescent="0.15">
      <c r="A41" s="1"/>
      <c r="B41" s="34"/>
      <c r="C41" s="814"/>
      <c r="D41" s="815"/>
      <c r="E41" s="816"/>
      <c r="F41" s="502"/>
      <c r="G41" s="502"/>
      <c r="H41" s="502"/>
      <c r="I41" s="502"/>
      <c r="J41" s="502"/>
      <c r="K41" s="502"/>
      <c r="L41" s="773"/>
      <c r="M41" s="501"/>
      <c r="N41" s="501"/>
      <c r="O41" s="501"/>
      <c r="P41" s="501"/>
      <c r="Q41" s="501"/>
      <c r="R41" s="749"/>
      <c r="S41" s="749"/>
      <c r="T41" s="749"/>
      <c r="U41" s="406"/>
      <c r="V41" s="407"/>
      <c r="W41" s="407"/>
      <c r="X41" s="407"/>
      <c r="Y41" s="407"/>
      <c r="Z41" s="407"/>
      <c r="AA41" s="407"/>
      <c r="AB41" s="407"/>
      <c r="AC41" s="407"/>
      <c r="AD41" s="407"/>
      <c r="AE41" s="407"/>
      <c r="AF41" s="407"/>
      <c r="AG41" s="407"/>
      <c r="AH41" s="301"/>
      <c r="AI41" s="301"/>
      <c r="AJ41" s="302"/>
      <c r="AK41" s="572"/>
      <c r="AL41" s="573"/>
      <c r="AM41" s="574"/>
      <c r="AN41" s="696"/>
      <c r="AO41" s="606"/>
      <c r="AP41" s="606"/>
      <c r="AQ41" s="606"/>
      <c r="AR41" s="606"/>
      <c r="AS41" s="606"/>
      <c r="AT41" s="606"/>
      <c r="AU41" s="606"/>
      <c r="AV41" s="606"/>
      <c r="AW41" s="606"/>
      <c r="AX41" s="606"/>
      <c r="AY41" s="607"/>
      <c r="AZ41" s="772"/>
      <c r="BA41" s="118"/>
      <c r="BB41" s="119"/>
      <c r="BC41" s="309"/>
      <c r="BD41" s="310"/>
      <c r="BE41" s="310"/>
      <c r="BF41" s="310"/>
      <c r="BG41" s="310"/>
      <c r="BH41" s="310"/>
      <c r="BI41" s="310"/>
      <c r="BJ41" s="310"/>
      <c r="BK41" s="310"/>
      <c r="BL41" s="310"/>
      <c r="BM41" s="310"/>
      <c r="BN41" s="310"/>
      <c r="BO41" s="310"/>
      <c r="BP41" s="310"/>
      <c r="BQ41" s="325"/>
      <c r="BR41" s="325"/>
      <c r="BS41" s="326"/>
      <c r="BT41" s="796"/>
      <c r="BU41" s="797"/>
      <c r="BV41" s="798"/>
      <c r="BW41" s="745"/>
      <c r="BX41" s="746"/>
      <c r="BY41" s="746"/>
      <c r="BZ41" s="746"/>
      <c r="CA41" s="746"/>
      <c r="CB41" s="746"/>
      <c r="CC41" s="746"/>
      <c r="CD41" s="746"/>
      <c r="CE41" s="746"/>
      <c r="CF41" s="746"/>
      <c r="CG41" s="746"/>
      <c r="CH41" s="747"/>
      <c r="CI41" s="772"/>
      <c r="CJ41" s="118"/>
      <c r="CK41" s="119"/>
      <c r="CL41" s="309"/>
      <c r="CM41" s="310"/>
      <c r="CN41" s="310"/>
      <c r="CO41" s="310"/>
      <c r="CP41" s="310"/>
      <c r="CQ41" s="310"/>
      <c r="CR41" s="310"/>
      <c r="CS41" s="310"/>
      <c r="CT41" s="310"/>
      <c r="CU41" s="310"/>
      <c r="CV41" s="310"/>
      <c r="CW41" s="310"/>
      <c r="CX41" s="310"/>
      <c r="CY41" s="301"/>
      <c r="CZ41" s="301"/>
      <c r="DA41" s="302"/>
      <c r="DB41" s="54"/>
      <c r="DJ41" s="11"/>
    </row>
    <row r="42" spans="1:114" ht="6" customHeight="1" x14ac:dyDescent="0.15">
      <c r="A42" s="1"/>
      <c r="B42" s="34"/>
      <c r="C42" s="814"/>
      <c r="D42" s="815"/>
      <c r="E42" s="816"/>
      <c r="F42" s="502"/>
      <c r="G42" s="502"/>
      <c r="H42" s="502"/>
      <c r="I42" s="502"/>
      <c r="J42" s="502"/>
      <c r="K42" s="502"/>
      <c r="L42" s="773"/>
      <c r="M42" s="501" t="s">
        <v>74</v>
      </c>
      <c r="N42" s="501"/>
      <c r="O42" s="501"/>
      <c r="P42" s="501"/>
      <c r="Q42" s="501"/>
      <c r="R42" s="749" t="s">
        <v>311</v>
      </c>
      <c r="S42" s="749"/>
      <c r="T42" s="749"/>
      <c r="U42" s="402"/>
      <c r="V42" s="403"/>
      <c r="W42" s="403"/>
      <c r="X42" s="403"/>
      <c r="Y42" s="403"/>
      <c r="Z42" s="403"/>
      <c r="AA42" s="403"/>
      <c r="AB42" s="403"/>
      <c r="AC42" s="403"/>
      <c r="AD42" s="403"/>
      <c r="AE42" s="403"/>
      <c r="AF42" s="403"/>
      <c r="AG42" s="403"/>
      <c r="AH42" s="303"/>
      <c r="AI42" s="303"/>
      <c r="AJ42" s="304"/>
      <c r="AK42" s="572"/>
      <c r="AL42" s="573"/>
      <c r="AM42" s="574"/>
      <c r="AN42" s="665" t="s">
        <v>72</v>
      </c>
      <c r="AO42" s="666"/>
      <c r="AP42" s="666"/>
      <c r="AQ42" s="666"/>
      <c r="AR42" s="666"/>
      <c r="AS42" s="666"/>
      <c r="AT42" s="666"/>
      <c r="AU42" s="666"/>
      <c r="AV42" s="666"/>
      <c r="AW42" s="666"/>
      <c r="AX42" s="666"/>
      <c r="AY42" s="667"/>
      <c r="AZ42" s="768" t="s">
        <v>312</v>
      </c>
      <c r="BA42" s="769"/>
      <c r="BB42" s="770"/>
      <c r="BC42" s="305"/>
      <c r="BD42" s="306"/>
      <c r="BE42" s="306"/>
      <c r="BF42" s="306"/>
      <c r="BG42" s="306"/>
      <c r="BH42" s="306"/>
      <c r="BI42" s="306"/>
      <c r="BJ42" s="306"/>
      <c r="BK42" s="306"/>
      <c r="BL42" s="306"/>
      <c r="BM42" s="306"/>
      <c r="BN42" s="306"/>
      <c r="BO42" s="306"/>
      <c r="BP42" s="306"/>
      <c r="BQ42" s="321"/>
      <c r="BR42" s="321"/>
      <c r="BS42" s="322"/>
      <c r="BT42" s="796"/>
      <c r="BU42" s="797"/>
      <c r="BV42" s="798"/>
      <c r="BW42" s="780" t="s">
        <v>70</v>
      </c>
      <c r="BX42" s="725"/>
      <c r="BY42" s="725"/>
      <c r="BZ42" s="725"/>
      <c r="CA42" s="725"/>
      <c r="CB42" s="725"/>
      <c r="CC42" s="725"/>
      <c r="CD42" s="725"/>
      <c r="CE42" s="725"/>
      <c r="CF42" s="725"/>
      <c r="CG42" s="725"/>
      <c r="CH42" s="781"/>
      <c r="CI42" s="768" t="s">
        <v>313</v>
      </c>
      <c r="CJ42" s="769"/>
      <c r="CK42" s="770"/>
      <c r="CL42" s="305"/>
      <c r="CM42" s="306"/>
      <c r="CN42" s="306"/>
      <c r="CO42" s="306"/>
      <c r="CP42" s="306"/>
      <c r="CQ42" s="306"/>
      <c r="CR42" s="306"/>
      <c r="CS42" s="306"/>
      <c r="CT42" s="306"/>
      <c r="CU42" s="306"/>
      <c r="CV42" s="306"/>
      <c r="CW42" s="306"/>
      <c r="CX42" s="306"/>
      <c r="CY42" s="303"/>
      <c r="CZ42" s="303"/>
      <c r="DA42" s="304"/>
      <c r="DB42" s="54"/>
      <c r="DJ42" s="11"/>
    </row>
    <row r="43" spans="1:114" ht="6" customHeight="1" x14ac:dyDescent="0.15">
      <c r="A43" s="1"/>
      <c r="B43" s="34"/>
      <c r="C43" s="814"/>
      <c r="D43" s="815"/>
      <c r="E43" s="816"/>
      <c r="F43" s="502"/>
      <c r="G43" s="502"/>
      <c r="H43" s="502"/>
      <c r="I43" s="502"/>
      <c r="J43" s="502"/>
      <c r="K43" s="502"/>
      <c r="L43" s="773"/>
      <c r="M43" s="501"/>
      <c r="N43" s="501"/>
      <c r="O43" s="501"/>
      <c r="P43" s="501"/>
      <c r="Q43" s="501"/>
      <c r="R43" s="749"/>
      <c r="S43" s="749"/>
      <c r="T43" s="749"/>
      <c r="U43" s="404"/>
      <c r="V43" s="405"/>
      <c r="W43" s="405"/>
      <c r="X43" s="405"/>
      <c r="Y43" s="405"/>
      <c r="Z43" s="405"/>
      <c r="AA43" s="405"/>
      <c r="AB43" s="405"/>
      <c r="AC43" s="405"/>
      <c r="AD43" s="405"/>
      <c r="AE43" s="405"/>
      <c r="AF43" s="405"/>
      <c r="AG43" s="405"/>
      <c r="AH43" s="283"/>
      <c r="AI43" s="283"/>
      <c r="AJ43" s="284"/>
      <c r="AK43" s="572"/>
      <c r="AL43" s="573"/>
      <c r="AM43" s="574"/>
      <c r="AN43" s="668"/>
      <c r="AO43" s="603"/>
      <c r="AP43" s="603"/>
      <c r="AQ43" s="603"/>
      <c r="AR43" s="603"/>
      <c r="AS43" s="603"/>
      <c r="AT43" s="603"/>
      <c r="AU43" s="603"/>
      <c r="AV43" s="603"/>
      <c r="AW43" s="603"/>
      <c r="AX43" s="603"/>
      <c r="AY43" s="604"/>
      <c r="AZ43" s="771"/>
      <c r="BA43" s="116"/>
      <c r="BB43" s="117"/>
      <c r="BC43" s="307"/>
      <c r="BD43" s="308"/>
      <c r="BE43" s="308"/>
      <c r="BF43" s="308"/>
      <c r="BG43" s="308"/>
      <c r="BH43" s="308"/>
      <c r="BI43" s="308"/>
      <c r="BJ43" s="308"/>
      <c r="BK43" s="308"/>
      <c r="BL43" s="308"/>
      <c r="BM43" s="308"/>
      <c r="BN43" s="308"/>
      <c r="BO43" s="308"/>
      <c r="BP43" s="308"/>
      <c r="BQ43" s="323"/>
      <c r="BR43" s="323"/>
      <c r="BS43" s="324"/>
      <c r="BT43" s="796"/>
      <c r="BU43" s="797"/>
      <c r="BV43" s="798"/>
      <c r="BW43" s="782"/>
      <c r="BX43" s="727"/>
      <c r="BY43" s="727"/>
      <c r="BZ43" s="727"/>
      <c r="CA43" s="727"/>
      <c r="CB43" s="727"/>
      <c r="CC43" s="727"/>
      <c r="CD43" s="727"/>
      <c r="CE43" s="727"/>
      <c r="CF43" s="727"/>
      <c r="CG43" s="727"/>
      <c r="CH43" s="783"/>
      <c r="CI43" s="771"/>
      <c r="CJ43" s="116"/>
      <c r="CK43" s="117"/>
      <c r="CL43" s="307"/>
      <c r="CM43" s="308"/>
      <c r="CN43" s="308"/>
      <c r="CO43" s="308"/>
      <c r="CP43" s="308"/>
      <c r="CQ43" s="308"/>
      <c r="CR43" s="308"/>
      <c r="CS43" s="308"/>
      <c r="CT43" s="308"/>
      <c r="CU43" s="308"/>
      <c r="CV43" s="308"/>
      <c r="CW43" s="308"/>
      <c r="CX43" s="308"/>
      <c r="CY43" s="283"/>
      <c r="CZ43" s="283"/>
      <c r="DA43" s="284"/>
      <c r="DB43" s="54"/>
      <c r="DJ43" s="11"/>
    </row>
    <row r="44" spans="1:114" ht="6" customHeight="1" thickBot="1" x14ac:dyDescent="0.2">
      <c r="A44" s="1"/>
      <c r="B44" s="34"/>
      <c r="C44" s="814"/>
      <c r="D44" s="815"/>
      <c r="E44" s="816"/>
      <c r="F44" s="502"/>
      <c r="G44" s="502"/>
      <c r="H44" s="502"/>
      <c r="I44" s="502"/>
      <c r="J44" s="502"/>
      <c r="K44" s="502"/>
      <c r="L44" s="773"/>
      <c r="M44" s="501"/>
      <c r="N44" s="501"/>
      <c r="O44" s="501"/>
      <c r="P44" s="501"/>
      <c r="Q44" s="501"/>
      <c r="R44" s="787"/>
      <c r="S44" s="787"/>
      <c r="T44" s="787"/>
      <c r="U44" s="406"/>
      <c r="V44" s="407"/>
      <c r="W44" s="407"/>
      <c r="X44" s="407"/>
      <c r="Y44" s="407"/>
      <c r="Z44" s="407"/>
      <c r="AA44" s="407"/>
      <c r="AB44" s="407"/>
      <c r="AC44" s="407"/>
      <c r="AD44" s="407"/>
      <c r="AE44" s="407"/>
      <c r="AF44" s="407"/>
      <c r="AG44" s="407"/>
      <c r="AH44" s="285"/>
      <c r="AI44" s="285"/>
      <c r="AJ44" s="286"/>
      <c r="AK44" s="572"/>
      <c r="AL44" s="573"/>
      <c r="AM44" s="574"/>
      <c r="AN44" s="696"/>
      <c r="AO44" s="606"/>
      <c r="AP44" s="606"/>
      <c r="AQ44" s="606"/>
      <c r="AR44" s="606"/>
      <c r="AS44" s="606"/>
      <c r="AT44" s="606"/>
      <c r="AU44" s="606"/>
      <c r="AV44" s="606"/>
      <c r="AW44" s="606"/>
      <c r="AX44" s="606"/>
      <c r="AY44" s="607"/>
      <c r="AZ44" s="772"/>
      <c r="BA44" s="118"/>
      <c r="BB44" s="119"/>
      <c r="BC44" s="309"/>
      <c r="BD44" s="310"/>
      <c r="BE44" s="310"/>
      <c r="BF44" s="310"/>
      <c r="BG44" s="310"/>
      <c r="BH44" s="310"/>
      <c r="BI44" s="310"/>
      <c r="BJ44" s="310"/>
      <c r="BK44" s="310"/>
      <c r="BL44" s="310"/>
      <c r="BM44" s="310"/>
      <c r="BN44" s="310"/>
      <c r="BO44" s="310"/>
      <c r="BP44" s="310"/>
      <c r="BQ44" s="325"/>
      <c r="BR44" s="325"/>
      <c r="BS44" s="326"/>
      <c r="BT44" s="796"/>
      <c r="BU44" s="797"/>
      <c r="BV44" s="798"/>
      <c r="BW44" s="784"/>
      <c r="BX44" s="729"/>
      <c r="BY44" s="729"/>
      <c r="BZ44" s="729"/>
      <c r="CA44" s="729"/>
      <c r="CB44" s="729"/>
      <c r="CC44" s="729"/>
      <c r="CD44" s="729"/>
      <c r="CE44" s="729"/>
      <c r="CF44" s="729"/>
      <c r="CG44" s="729"/>
      <c r="CH44" s="785"/>
      <c r="CI44" s="772"/>
      <c r="CJ44" s="118"/>
      <c r="CK44" s="119"/>
      <c r="CL44" s="309"/>
      <c r="CM44" s="310"/>
      <c r="CN44" s="310"/>
      <c r="CO44" s="310"/>
      <c r="CP44" s="310"/>
      <c r="CQ44" s="310"/>
      <c r="CR44" s="310"/>
      <c r="CS44" s="310"/>
      <c r="CT44" s="310"/>
      <c r="CU44" s="310"/>
      <c r="CV44" s="310"/>
      <c r="CW44" s="310"/>
      <c r="CX44" s="310"/>
      <c r="CY44" s="301"/>
      <c r="CZ44" s="301"/>
      <c r="DA44" s="302"/>
      <c r="DB44" s="54"/>
      <c r="DJ44" s="11"/>
    </row>
    <row r="45" spans="1:114" ht="6" customHeight="1" x14ac:dyDescent="0.15">
      <c r="A45" s="1"/>
      <c r="B45" s="34"/>
      <c r="C45" s="814"/>
      <c r="D45" s="815"/>
      <c r="E45" s="816"/>
      <c r="F45" s="502" t="s">
        <v>69</v>
      </c>
      <c r="G45" s="502"/>
      <c r="H45" s="502"/>
      <c r="I45" s="502"/>
      <c r="J45" s="502"/>
      <c r="K45" s="502"/>
      <c r="L45" s="502"/>
      <c r="M45" s="502"/>
      <c r="N45" s="502"/>
      <c r="O45" s="502"/>
      <c r="P45" s="502"/>
      <c r="Q45" s="773"/>
      <c r="R45" s="774" t="s">
        <v>314</v>
      </c>
      <c r="S45" s="775"/>
      <c r="T45" s="775"/>
      <c r="U45" s="708" t="str">
        <f>IF(U36="","",U36-U39+U42)</f>
        <v/>
      </c>
      <c r="V45" s="709"/>
      <c r="W45" s="709"/>
      <c r="X45" s="709"/>
      <c r="Y45" s="709"/>
      <c r="Z45" s="709"/>
      <c r="AA45" s="709"/>
      <c r="AB45" s="709"/>
      <c r="AC45" s="709"/>
      <c r="AD45" s="709"/>
      <c r="AE45" s="709"/>
      <c r="AF45" s="709"/>
      <c r="AG45" s="709"/>
      <c r="AH45" s="347" t="s">
        <v>315</v>
      </c>
      <c r="AI45" s="347"/>
      <c r="AJ45" s="348"/>
      <c r="AK45" s="573"/>
      <c r="AL45" s="573"/>
      <c r="AM45" s="574"/>
      <c r="AN45" s="665" t="s">
        <v>67</v>
      </c>
      <c r="AO45" s="666"/>
      <c r="AP45" s="666"/>
      <c r="AQ45" s="666"/>
      <c r="AR45" s="666"/>
      <c r="AS45" s="666"/>
      <c r="AT45" s="666"/>
      <c r="AU45" s="666"/>
      <c r="AV45" s="666"/>
      <c r="AW45" s="666"/>
      <c r="AX45" s="666"/>
      <c r="AY45" s="667"/>
      <c r="AZ45" s="768" t="s">
        <v>316</v>
      </c>
      <c r="BA45" s="769"/>
      <c r="BB45" s="770"/>
      <c r="BC45" s="305"/>
      <c r="BD45" s="306"/>
      <c r="BE45" s="306"/>
      <c r="BF45" s="306"/>
      <c r="BG45" s="306"/>
      <c r="BH45" s="306"/>
      <c r="BI45" s="306"/>
      <c r="BJ45" s="306"/>
      <c r="BK45" s="306"/>
      <c r="BL45" s="306"/>
      <c r="BM45" s="306"/>
      <c r="BN45" s="306"/>
      <c r="BO45" s="306"/>
      <c r="BP45" s="306"/>
      <c r="BQ45" s="321"/>
      <c r="BR45" s="321"/>
      <c r="BS45" s="322"/>
      <c r="BT45" s="796"/>
      <c r="BU45" s="797"/>
      <c r="BV45" s="798"/>
      <c r="BW45" s="780" t="s">
        <v>65</v>
      </c>
      <c r="BX45" s="725"/>
      <c r="BY45" s="725"/>
      <c r="BZ45" s="725"/>
      <c r="CA45" s="725"/>
      <c r="CB45" s="725"/>
      <c r="CC45" s="725"/>
      <c r="CD45" s="725"/>
      <c r="CE45" s="725"/>
      <c r="CF45" s="725"/>
      <c r="CG45" s="725"/>
      <c r="CH45" s="781"/>
      <c r="CI45" s="116" t="s">
        <v>317</v>
      </c>
      <c r="CJ45" s="116"/>
      <c r="CK45" s="117"/>
      <c r="CL45" s="315" t="str">
        <f>IF(U27="","",SUM(BC27:BP62,CL27:CX44))</f>
        <v/>
      </c>
      <c r="CM45" s="316"/>
      <c r="CN45" s="316"/>
      <c r="CO45" s="316"/>
      <c r="CP45" s="316"/>
      <c r="CQ45" s="316"/>
      <c r="CR45" s="316"/>
      <c r="CS45" s="316"/>
      <c r="CT45" s="316"/>
      <c r="CU45" s="316"/>
      <c r="CV45" s="316"/>
      <c r="CW45" s="316"/>
      <c r="CX45" s="316"/>
      <c r="CY45" s="303"/>
      <c r="CZ45" s="303"/>
      <c r="DA45" s="304"/>
      <c r="DB45" s="54"/>
      <c r="DJ45" s="11"/>
    </row>
    <row r="46" spans="1:114" ht="6" customHeight="1" x14ac:dyDescent="0.15">
      <c r="A46" s="1"/>
      <c r="B46" s="34"/>
      <c r="C46" s="814"/>
      <c r="D46" s="815"/>
      <c r="E46" s="816"/>
      <c r="F46" s="502"/>
      <c r="G46" s="502"/>
      <c r="H46" s="502"/>
      <c r="I46" s="502"/>
      <c r="J46" s="502"/>
      <c r="K46" s="502"/>
      <c r="L46" s="502"/>
      <c r="M46" s="502"/>
      <c r="N46" s="502"/>
      <c r="O46" s="502"/>
      <c r="P46" s="502"/>
      <c r="Q46" s="773"/>
      <c r="R46" s="776"/>
      <c r="S46" s="777"/>
      <c r="T46" s="777"/>
      <c r="U46" s="710"/>
      <c r="V46" s="711"/>
      <c r="W46" s="711"/>
      <c r="X46" s="711"/>
      <c r="Y46" s="711"/>
      <c r="Z46" s="711"/>
      <c r="AA46" s="711"/>
      <c r="AB46" s="711"/>
      <c r="AC46" s="711"/>
      <c r="AD46" s="711"/>
      <c r="AE46" s="711"/>
      <c r="AF46" s="711"/>
      <c r="AG46" s="711"/>
      <c r="AH46" s="349"/>
      <c r="AI46" s="349"/>
      <c r="AJ46" s="350"/>
      <c r="AK46" s="573"/>
      <c r="AL46" s="573"/>
      <c r="AM46" s="574"/>
      <c r="AN46" s="668"/>
      <c r="AO46" s="603"/>
      <c r="AP46" s="603"/>
      <c r="AQ46" s="603"/>
      <c r="AR46" s="603"/>
      <c r="AS46" s="603"/>
      <c r="AT46" s="603"/>
      <c r="AU46" s="603"/>
      <c r="AV46" s="603"/>
      <c r="AW46" s="603"/>
      <c r="AX46" s="603"/>
      <c r="AY46" s="604"/>
      <c r="AZ46" s="771"/>
      <c r="BA46" s="116"/>
      <c r="BB46" s="117"/>
      <c r="BC46" s="307"/>
      <c r="BD46" s="308"/>
      <c r="BE46" s="308"/>
      <c r="BF46" s="308"/>
      <c r="BG46" s="308"/>
      <c r="BH46" s="308"/>
      <c r="BI46" s="308"/>
      <c r="BJ46" s="308"/>
      <c r="BK46" s="308"/>
      <c r="BL46" s="308"/>
      <c r="BM46" s="308"/>
      <c r="BN46" s="308"/>
      <c r="BO46" s="308"/>
      <c r="BP46" s="308"/>
      <c r="BQ46" s="323"/>
      <c r="BR46" s="323"/>
      <c r="BS46" s="324"/>
      <c r="BT46" s="796"/>
      <c r="BU46" s="797"/>
      <c r="BV46" s="798"/>
      <c r="BW46" s="782"/>
      <c r="BX46" s="727"/>
      <c r="BY46" s="727"/>
      <c r="BZ46" s="727"/>
      <c r="CA46" s="727"/>
      <c r="CB46" s="727"/>
      <c r="CC46" s="727"/>
      <c r="CD46" s="727"/>
      <c r="CE46" s="727"/>
      <c r="CF46" s="727"/>
      <c r="CG46" s="727"/>
      <c r="CH46" s="783"/>
      <c r="CI46" s="116"/>
      <c r="CJ46" s="116"/>
      <c r="CK46" s="117"/>
      <c r="CL46" s="317"/>
      <c r="CM46" s="318"/>
      <c r="CN46" s="318"/>
      <c r="CO46" s="318"/>
      <c r="CP46" s="318"/>
      <c r="CQ46" s="318"/>
      <c r="CR46" s="318"/>
      <c r="CS46" s="318"/>
      <c r="CT46" s="318"/>
      <c r="CU46" s="318"/>
      <c r="CV46" s="318"/>
      <c r="CW46" s="318"/>
      <c r="CX46" s="318"/>
      <c r="CY46" s="283"/>
      <c r="CZ46" s="283"/>
      <c r="DA46" s="284"/>
      <c r="DB46" s="54"/>
      <c r="DJ46" s="11"/>
    </row>
    <row r="47" spans="1:114" ht="6" customHeight="1" thickBot="1" x14ac:dyDescent="0.2">
      <c r="A47" s="1"/>
      <c r="B47" s="34"/>
      <c r="C47" s="817"/>
      <c r="D47" s="818"/>
      <c r="E47" s="819"/>
      <c r="F47" s="502"/>
      <c r="G47" s="502"/>
      <c r="H47" s="502"/>
      <c r="I47" s="502"/>
      <c r="J47" s="502"/>
      <c r="K47" s="502"/>
      <c r="L47" s="502"/>
      <c r="M47" s="502"/>
      <c r="N47" s="502"/>
      <c r="O47" s="502"/>
      <c r="P47" s="502"/>
      <c r="Q47" s="773"/>
      <c r="R47" s="778"/>
      <c r="S47" s="779"/>
      <c r="T47" s="779"/>
      <c r="U47" s="712"/>
      <c r="V47" s="713"/>
      <c r="W47" s="713"/>
      <c r="X47" s="713"/>
      <c r="Y47" s="713"/>
      <c r="Z47" s="713"/>
      <c r="AA47" s="713"/>
      <c r="AB47" s="713"/>
      <c r="AC47" s="713"/>
      <c r="AD47" s="713"/>
      <c r="AE47" s="713"/>
      <c r="AF47" s="713"/>
      <c r="AG47" s="713"/>
      <c r="AH47" s="351"/>
      <c r="AI47" s="351"/>
      <c r="AJ47" s="352"/>
      <c r="AK47" s="573"/>
      <c r="AL47" s="573"/>
      <c r="AM47" s="574"/>
      <c r="AN47" s="696"/>
      <c r="AO47" s="606"/>
      <c r="AP47" s="606"/>
      <c r="AQ47" s="606"/>
      <c r="AR47" s="606"/>
      <c r="AS47" s="606"/>
      <c r="AT47" s="606"/>
      <c r="AU47" s="606"/>
      <c r="AV47" s="606"/>
      <c r="AW47" s="606"/>
      <c r="AX47" s="606"/>
      <c r="AY47" s="607"/>
      <c r="AZ47" s="772"/>
      <c r="BA47" s="118"/>
      <c r="BB47" s="119"/>
      <c r="BC47" s="309"/>
      <c r="BD47" s="310"/>
      <c r="BE47" s="310"/>
      <c r="BF47" s="310"/>
      <c r="BG47" s="310"/>
      <c r="BH47" s="310"/>
      <c r="BI47" s="310"/>
      <c r="BJ47" s="310"/>
      <c r="BK47" s="310"/>
      <c r="BL47" s="310"/>
      <c r="BM47" s="310"/>
      <c r="BN47" s="310"/>
      <c r="BO47" s="310"/>
      <c r="BP47" s="310"/>
      <c r="BQ47" s="325"/>
      <c r="BR47" s="325"/>
      <c r="BS47" s="326"/>
      <c r="BT47" s="799"/>
      <c r="BU47" s="800"/>
      <c r="BV47" s="801"/>
      <c r="BW47" s="784"/>
      <c r="BX47" s="729"/>
      <c r="BY47" s="729"/>
      <c r="BZ47" s="729"/>
      <c r="CA47" s="729"/>
      <c r="CB47" s="729"/>
      <c r="CC47" s="729"/>
      <c r="CD47" s="729"/>
      <c r="CE47" s="729"/>
      <c r="CF47" s="729"/>
      <c r="CG47" s="729"/>
      <c r="CH47" s="785"/>
      <c r="CI47" s="116"/>
      <c r="CJ47" s="116"/>
      <c r="CK47" s="117"/>
      <c r="CL47" s="319"/>
      <c r="CM47" s="320"/>
      <c r="CN47" s="320"/>
      <c r="CO47" s="320"/>
      <c r="CP47" s="320"/>
      <c r="CQ47" s="320"/>
      <c r="CR47" s="320"/>
      <c r="CS47" s="320"/>
      <c r="CT47" s="320"/>
      <c r="CU47" s="320"/>
      <c r="CV47" s="320"/>
      <c r="CW47" s="320"/>
      <c r="CX47" s="320"/>
      <c r="CY47" s="285"/>
      <c r="CZ47" s="285"/>
      <c r="DA47" s="286"/>
      <c r="DB47" s="54"/>
      <c r="DJ47" s="11"/>
    </row>
    <row r="48" spans="1:114" ht="6" customHeight="1" x14ac:dyDescent="0.15">
      <c r="A48" s="1"/>
      <c r="B48" s="34"/>
      <c r="C48" s="569" t="s">
        <v>63</v>
      </c>
      <c r="D48" s="570"/>
      <c r="E48" s="571"/>
      <c r="F48" s="690" t="s">
        <v>62</v>
      </c>
      <c r="G48" s="690"/>
      <c r="H48" s="690"/>
      <c r="I48" s="690"/>
      <c r="J48" s="690"/>
      <c r="K48" s="690"/>
      <c r="L48" s="690"/>
      <c r="M48" s="690"/>
      <c r="N48" s="690"/>
      <c r="O48" s="690"/>
      <c r="P48" s="690"/>
      <c r="Q48" s="690"/>
      <c r="R48" s="786" t="s">
        <v>318</v>
      </c>
      <c r="S48" s="786"/>
      <c r="T48" s="786"/>
      <c r="U48" s="402"/>
      <c r="V48" s="403"/>
      <c r="W48" s="403"/>
      <c r="X48" s="403"/>
      <c r="Y48" s="403"/>
      <c r="Z48" s="403"/>
      <c r="AA48" s="403"/>
      <c r="AB48" s="403"/>
      <c r="AC48" s="403"/>
      <c r="AD48" s="403"/>
      <c r="AE48" s="403"/>
      <c r="AF48" s="403"/>
      <c r="AG48" s="403"/>
      <c r="AH48" s="281"/>
      <c r="AI48" s="281"/>
      <c r="AJ48" s="282"/>
      <c r="AK48" s="572"/>
      <c r="AL48" s="573"/>
      <c r="AM48" s="574"/>
      <c r="AN48" s="669" t="s">
        <v>192</v>
      </c>
      <c r="AO48" s="670"/>
      <c r="AP48" s="670"/>
      <c r="AQ48" s="670"/>
      <c r="AR48" s="670"/>
      <c r="AS48" s="670"/>
      <c r="AT48" s="670"/>
      <c r="AU48" s="670"/>
      <c r="AV48" s="670"/>
      <c r="AW48" s="670"/>
      <c r="AX48" s="670"/>
      <c r="AY48" s="671"/>
      <c r="AZ48" s="768" t="s">
        <v>319</v>
      </c>
      <c r="BA48" s="769"/>
      <c r="BB48" s="770"/>
      <c r="BC48" s="305"/>
      <c r="BD48" s="306"/>
      <c r="BE48" s="306"/>
      <c r="BF48" s="306"/>
      <c r="BG48" s="306"/>
      <c r="BH48" s="306"/>
      <c r="BI48" s="306"/>
      <c r="BJ48" s="306"/>
      <c r="BK48" s="306"/>
      <c r="BL48" s="306"/>
      <c r="BM48" s="306"/>
      <c r="BN48" s="306"/>
      <c r="BO48" s="306"/>
      <c r="BP48" s="306"/>
      <c r="BQ48" s="303"/>
      <c r="BR48" s="303"/>
      <c r="BS48" s="304"/>
      <c r="BT48" s="766" t="s">
        <v>59</v>
      </c>
      <c r="BU48" s="504"/>
      <c r="BV48" s="504"/>
      <c r="BW48" s="504"/>
      <c r="BX48" s="504"/>
      <c r="BY48" s="504"/>
      <c r="BZ48" s="504"/>
      <c r="CA48" s="504"/>
      <c r="CB48" s="504"/>
      <c r="CC48" s="504"/>
      <c r="CD48" s="504"/>
      <c r="CE48" s="504"/>
      <c r="CF48" s="504"/>
      <c r="CG48" s="504"/>
      <c r="CH48" s="504"/>
      <c r="CI48" s="730" t="s">
        <v>320</v>
      </c>
      <c r="CJ48" s="731"/>
      <c r="CK48" s="732"/>
      <c r="CL48" s="341" t="str">
        <f>IF(U27="","",SUM(CL27:DA44,BC27:BS62,U48:AJ62))</f>
        <v/>
      </c>
      <c r="CM48" s="342"/>
      <c r="CN48" s="342"/>
      <c r="CO48" s="342"/>
      <c r="CP48" s="342"/>
      <c r="CQ48" s="342"/>
      <c r="CR48" s="342"/>
      <c r="CS48" s="342"/>
      <c r="CT48" s="342"/>
      <c r="CU48" s="342"/>
      <c r="CV48" s="342"/>
      <c r="CW48" s="342"/>
      <c r="CX48" s="342"/>
      <c r="CY48" s="347" t="s">
        <v>321</v>
      </c>
      <c r="CZ48" s="347"/>
      <c r="DA48" s="348"/>
      <c r="DB48" s="37"/>
      <c r="DJ48" s="11"/>
    </row>
    <row r="49" spans="1:114" ht="6" customHeight="1" x14ac:dyDescent="0.15">
      <c r="A49" s="1"/>
      <c r="B49" s="34"/>
      <c r="C49" s="572"/>
      <c r="D49" s="573"/>
      <c r="E49" s="574"/>
      <c r="F49" s="690"/>
      <c r="G49" s="690"/>
      <c r="H49" s="690"/>
      <c r="I49" s="690"/>
      <c r="J49" s="690"/>
      <c r="K49" s="690"/>
      <c r="L49" s="690"/>
      <c r="M49" s="690"/>
      <c r="N49" s="690"/>
      <c r="O49" s="690"/>
      <c r="P49" s="690"/>
      <c r="Q49" s="690"/>
      <c r="R49" s="749"/>
      <c r="S49" s="749"/>
      <c r="T49" s="749"/>
      <c r="U49" s="404"/>
      <c r="V49" s="405"/>
      <c r="W49" s="405"/>
      <c r="X49" s="405"/>
      <c r="Y49" s="405"/>
      <c r="Z49" s="405"/>
      <c r="AA49" s="405"/>
      <c r="AB49" s="405"/>
      <c r="AC49" s="405"/>
      <c r="AD49" s="405"/>
      <c r="AE49" s="405"/>
      <c r="AF49" s="405"/>
      <c r="AG49" s="405"/>
      <c r="AH49" s="283"/>
      <c r="AI49" s="283"/>
      <c r="AJ49" s="284"/>
      <c r="AK49" s="572"/>
      <c r="AL49" s="573"/>
      <c r="AM49" s="574"/>
      <c r="AN49" s="672"/>
      <c r="AO49" s="673"/>
      <c r="AP49" s="673"/>
      <c r="AQ49" s="673"/>
      <c r="AR49" s="673"/>
      <c r="AS49" s="673"/>
      <c r="AT49" s="673"/>
      <c r="AU49" s="673"/>
      <c r="AV49" s="673"/>
      <c r="AW49" s="673"/>
      <c r="AX49" s="673"/>
      <c r="AY49" s="674"/>
      <c r="AZ49" s="771"/>
      <c r="BA49" s="116"/>
      <c r="BB49" s="117"/>
      <c r="BC49" s="307"/>
      <c r="BD49" s="308"/>
      <c r="BE49" s="308"/>
      <c r="BF49" s="308"/>
      <c r="BG49" s="308"/>
      <c r="BH49" s="308"/>
      <c r="BI49" s="308"/>
      <c r="BJ49" s="308"/>
      <c r="BK49" s="308"/>
      <c r="BL49" s="308"/>
      <c r="BM49" s="308"/>
      <c r="BN49" s="308"/>
      <c r="BO49" s="308"/>
      <c r="BP49" s="308"/>
      <c r="BQ49" s="283"/>
      <c r="BR49" s="283"/>
      <c r="BS49" s="284"/>
      <c r="BT49" s="767"/>
      <c r="BU49" s="355"/>
      <c r="BV49" s="355"/>
      <c r="BW49" s="355"/>
      <c r="BX49" s="355"/>
      <c r="BY49" s="355"/>
      <c r="BZ49" s="355"/>
      <c r="CA49" s="355"/>
      <c r="CB49" s="355"/>
      <c r="CC49" s="355"/>
      <c r="CD49" s="355"/>
      <c r="CE49" s="355"/>
      <c r="CF49" s="355"/>
      <c r="CG49" s="355"/>
      <c r="CH49" s="355"/>
      <c r="CI49" s="733"/>
      <c r="CJ49" s="734"/>
      <c r="CK49" s="735"/>
      <c r="CL49" s="343"/>
      <c r="CM49" s="344"/>
      <c r="CN49" s="344"/>
      <c r="CO49" s="344"/>
      <c r="CP49" s="344"/>
      <c r="CQ49" s="344"/>
      <c r="CR49" s="344"/>
      <c r="CS49" s="344"/>
      <c r="CT49" s="344"/>
      <c r="CU49" s="344"/>
      <c r="CV49" s="344"/>
      <c r="CW49" s="344"/>
      <c r="CX49" s="344"/>
      <c r="CY49" s="349"/>
      <c r="CZ49" s="349"/>
      <c r="DA49" s="350"/>
      <c r="DB49" s="37"/>
      <c r="DJ49" s="11"/>
    </row>
    <row r="50" spans="1:114" ht="6" customHeight="1" thickBot="1" x14ac:dyDescent="0.2">
      <c r="A50" s="1"/>
      <c r="B50" s="34"/>
      <c r="C50" s="572"/>
      <c r="D50" s="573"/>
      <c r="E50" s="574"/>
      <c r="F50" s="690"/>
      <c r="G50" s="690"/>
      <c r="H50" s="690"/>
      <c r="I50" s="690"/>
      <c r="J50" s="690"/>
      <c r="K50" s="690"/>
      <c r="L50" s="690"/>
      <c r="M50" s="690"/>
      <c r="N50" s="690"/>
      <c r="O50" s="690"/>
      <c r="P50" s="690"/>
      <c r="Q50" s="690"/>
      <c r="R50" s="749"/>
      <c r="S50" s="749"/>
      <c r="T50" s="749"/>
      <c r="U50" s="406"/>
      <c r="V50" s="407"/>
      <c r="W50" s="407"/>
      <c r="X50" s="407"/>
      <c r="Y50" s="407"/>
      <c r="Z50" s="407"/>
      <c r="AA50" s="407"/>
      <c r="AB50" s="407"/>
      <c r="AC50" s="407"/>
      <c r="AD50" s="407"/>
      <c r="AE50" s="407"/>
      <c r="AF50" s="407"/>
      <c r="AG50" s="407"/>
      <c r="AH50" s="301"/>
      <c r="AI50" s="301"/>
      <c r="AJ50" s="302"/>
      <c r="AK50" s="572"/>
      <c r="AL50" s="573"/>
      <c r="AM50" s="574"/>
      <c r="AN50" s="750"/>
      <c r="AO50" s="751"/>
      <c r="AP50" s="751"/>
      <c r="AQ50" s="751"/>
      <c r="AR50" s="751"/>
      <c r="AS50" s="751"/>
      <c r="AT50" s="751"/>
      <c r="AU50" s="751"/>
      <c r="AV50" s="751"/>
      <c r="AW50" s="751"/>
      <c r="AX50" s="751"/>
      <c r="AY50" s="752"/>
      <c r="AZ50" s="772"/>
      <c r="BA50" s="118"/>
      <c r="BB50" s="119"/>
      <c r="BC50" s="309"/>
      <c r="BD50" s="310"/>
      <c r="BE50" s="310"/>
      <c r="BF50" s="310"/>
      <c r="BG50" s="310"/>
      <c r="BH50" s="310"/>
      <c r="BI50" s="310"/>
      <c r="BJ50" s="310"/>
      <c r="BK50" s="310"/>
      <c r="BL50" s="310"/>
      <c r="BM50" s="310"/>
      <c r="BN50" s="310"/>
      <c r="BO50" s="310"/>
      <c r="BP50" s="310"/>
      <c r="BQ50" s="301"/>
      <c r="BR50" s="301"/>
      <c r="BS50" s="302"/>
      <c r="BT50" s="493"/>
      <c r="BU50" s="494"/>
      <c r="BV50" s="494"/>
      <c r="BW50" s="494"/>
      <c r="BX50" s="494"/>
      <c r="BY50" s="494"/>
      <c r="BZ50" s="494"/>
      <c r="CA50" s="494"/>
      <c r="CB50" s="494"/>
      <c r="CC50" s="494"/>
      <c r="CD50" s="494"/>
      <c r="CE50" s="494"/>
      <c r="CF50" s="494"/>
      <c r="CG50" s="494"/>
      <c r="CH50" s="494"/>
      <c r="CI50" s="736"/>
      <c r="CJ50" s="737"/>
      <c r="CK50" s="738"/>
      <c r="CL50" s="345"/>
      <c r="CM50" s="346"/>
      <c r="CN50" s="346"/>
      <c r="CO50" s="346"/>
      <c r="CP50" s="346"/>
      <c r="CQ50" s="346"/>
      <c r="CR50" s="346"/>
      <c r="CS50" s="346"/>
      <c r="CT50" s="346"/>
      <c r="CU50" s="346"/>
      <c r="CV50" s="346"/>
      <c r="CW50" s="346"/>
      <c r="CX50" s="346"/>
      <c r="CY50" s="351"/>
      <c r="CZ50" s="351"/>
      <c r="DA50" s="352"/>
      <c r="DB50" s="37"/>
      <c r="DJ50" s="11"/>
    </row>
    <row r="51" spans="1:114" ht="6" customHeight="1" x14ac:dyDescent="0.15">
      <c r="A51" s="1"/>
      <c r="B51" s="34"/>
      <c r="C51" s="572"/>
      <c r="D51" s="573"/>
      <c r="E51" s="574"/>
      <c r="F51" s="502" t="s">
        <v>57</v>
      </c>
      <c r="G51" s="502"/>
      <c r="H51" s="502"/>
      <c r="I51" s="502"/>
      <c r="J51" s="502"/>
      <c r="K51" s="502"/>
      <c r="L51" s="502"/>
      <c r="M51" s="502"/>
      <c r="N51" s="502"/>
      <c r="O51" s="502"/>
      <c r="P51" s="502"/>
      <c r="Q51" s="502"/>
      <c r="R51" s="749" t="s">
        <v>322</v>
      </c>
      <c r="S51" s="749"/>
      <c r="T51" s="749"/>
      <c r="U51" s="402"/>
      <c r="V51" s="403"/>
      <c r="W51" s="403"/>
      <c r="X51" s="403"/>
      <c r="Y51" s="403"/>
      <c r="Z51" s="403"/>
      <c r="AA51" s="403"/>
      <c r="AB51" s="403"/>
      <c r="AC51" s="403"/>
      <c r="AD51" s="403"/>
      <c r="AE51" s="403"/>
      <c r="AF51" s="403"/>
      <c r="AG51" s="403"/>
      <c r="AH51" s="303"/>
      <c r="AI51" s="303"/>
      <c r="AJ51" s="304"/>
      <c r="AK51" s="572"/>
      <c r="AL51" s="573"/>
      <c r="AM51" s="574"/>
      <c r="AN51" s="669" t="s">
        <v>55</v>
      </c>
      <c r="AO51" s="670"/>
      <c r="AP51" s="670"/>
      <c r="AQ51" s="670"/>
      <c r="AR51" s="670"/>
      <c r="AS51" s="670"/>
      <c r="AT51" s="670"/>
      <c r="AU51" s="670"/>
      <c r="AV51" s="670"/>
      <c r="AW51" s="670"/>
      <c r="AX51" s="670"/>
      <c r="AY51" s="671"/>
      <c r="AZ51" s="719" t="s">
        <v>323</v>
      </c>
      <c r="BA51" s="753"/>
      <c r="BB51" s="754"/>
      <c r="BC51" s="305"/>
      <c r="BD51" s="306"/>
      <c r="BE51" s="306"/>
      <c r="BF51" s="306"/>
      <c r="BG51" s="306"/>
      <c r="BH51" s="306"/>
      <c r="BI51" s="306"/>
      <c r="BJ51" s="306"/>
      <c r="BK51" s="306"/>
      <c r="BL51" s="306"/>
      <c r="BM51" s="306"/>
      <c r="BN51" s="306"/>
      <c r="BO51" s="306"/>
      <c r="BP51" s="306"/>
      <c r="BQ51" s="303"/>
      <c r="BR51" s="303"/>
      <c r="BS51" s="304"/>
      <c r="BT51" s="757" t="s">
        <v>324</v>
      </c>
      <c r="BU51" s="758"/>
      <c r="BV51" s="758"/>
      <c r="BW51" s="758"/>
      <c r="BX51" s="758"/>
      <c r="BY51" s="758"/>
      <c r="BZ51" s="758"/>
      <c r="CA51" s="758"/>
      <c r="CB51" s="758"/>
      <c r="CC51" s="758"/>
      <c r="CD51" s="758"/>
      <c r="CE51" s="758"/>
      <c r="CF51" s="758"/>
      <c r="CG51" s="758"/>
      <c r="CH51" s="759"/>
      <c r="CI51" s="579" t="s">
        <v>325</v>
      </c>
      <c r="CJ51" s="180"/>
      <c r="CK51" s="181"/>
      <c r="CL51" s="335" t="str">
        <f>IF(U27="","",U45-CL48)</f>
        <v/>
      </c>
      <c r="CM51" s="336"/>
      <c r="CN51" s="336"/>
      <c r="CO51" s="336"/>
      <c r="CP51" s="336"/>
      <c r="CQ51" s="336"/>
      <c r="CR51" s="336"/>
      <c r="CS51" s="336"/>
      <c r="CT51" s="336"/>
      <c r="CU51" s="336"/>
      <c r="CV51" s="336"/>
      <c r="CW51" s="336"/>
      <c r="CX51" s="336"/>
      <c r="CY51" s="281"/>
      <c r="CZ51" s="281"/>
      <c r="DA51" s="282"/>
      <c r="DB51" s="54"/>
      <c r="DJ51" s="1"/>
    </row>
    <row r="52" spans="1:114" ht="6" customHeight="1" x14ac:dyDescent="0.15">
      <c r="A52" s="1"/>
      <c r="B52" s="34"/>
      <c r="C52" s="572"/>
      <c r="D52" s="573"/>
      <c r="E52" s="574"/>
      <c r="F52" s="502"/>
      <c r="G52" s="502"/>
      <c r="H52" s="502"/>
      <c r="I52" s="502"/>
      <c r="J52" s="502"/>
      <c r="K52" s="502"/>
      <c r="L52" s="502"/>
      <c r="M52" s="502"/>
      <c r="N52" s="502"/>
      <c r="O52" s="502"/>
      <c r="P52" s="502"/>
      <c r="Q52" s="502"/>
      <c r="R52" s="749"/>
      <c r="S52" s="749"/>
      <c r="T52" s="749"/>
      <c r="U52" s="404"/>
      <c r="V52" s="405"/>
      <c r="W52" s="405"/>
      <c r="X52" s="405"/>
      <c r="Y52" s="405"/>
      <c r="Z52" s="405"/>
      <c r="AA52" s="405"/>
      <c r="AB52" s="405"/>
      <c r="AC52" s="405"/>
      <c r="AD52" s="405"/>
      <c r="AE52" s="405"/>
      <c r="AF52" s="405"/>
      <c r="AG52" s="405"/>
      <c r="AH52" s="283"/>
      <c r="AI52" s="283"/>
      <c r="AJ52" s="284"/>
      <c r="AK52" s="572"/>
      <c r="AL52" s="573"/>
      <c r="AM52" s="574"/>
      <c r="AN52" s="672"/>
      <c r="AO52" s="673"/>
      <c r="AP52" s="673"/>
      <c r="AQ52" s="673"/>
      <c r="AR52" s="673"/>
      <c r="AS52" s="673"/>
      <c r="AT52" s="673"/>
      <c r="AU52" s="673"/>
      <c r="AV52" s="673"/>
      <c r="AW52" s="673"/>
      <c r="AX52" s="673"/>
      <c r="AY52" s="674"/>
      <c r="AZ52" s="755"/>
      <c r="BA52" s="158"/>
      <c r="BB52" s="210"/>
      <c r="BC52" s="307"/>
      <c r="BD52" s="308"/>
      <c r="BE52" s="308"/>
      <c r="BF52" s="308"/>
      <c r="BG52" s="308"/>
      <c r="BH52" s="308"/>
      <c r="BI52" s="308"/>
      <c r="BJ52" s="308"/>
      <c r="BK52" s="308"/>
      <c r="BL52" s="308"/>
      <c r="BM52" s="308"/>
      <c r="BN52" s="308"/>
      <c r="BO52" s="308"/>
      <c r="BP52" s="308"/>
      <c r="BQ52" s="283"/>
      <c r="BR52" s="283"/>
      <c r="BS52" s="284"/>
      <c r="BT52" s="760"/>
      <c r="BU52" s="761"/>
      <c r="BV52" s="761"/>
      <c r="BW52" s="761"/>
      <c r="BX52" s="761"/>
      <c r="BY52" s="761"/>
      <c r="BZ52" s="761"/>
      <c r="CA52" s="761"/>
      <c r="CB52" s="761"/>
      <c r="CC52" s="761"/>
      <c r="CD52" s="761"/>
      <c r="CE52" s="761"/>
      <c r="CF52" s="761"/>
      <c r="CG52" s="761"/>
      <c r="CH52" s="762"/>
      <c r="CI52" s="579"/>
      <c r="CJ52" s="180"/>
      <c r="CK52" s="181"/>
      <c r="CL52" s="337"/>
      <c r="CM52" s="338"/>
      <c r="CN52" s="338"/>
      <c r="CO52" s="338"/>
      <c r="CP52" s="338"/>
      <c r="CQ52" s="338"/>
      <c r="CR52" s="338"/>
      <c r="CS52" s="338"/>
      <c r="CT52" s="338"/>
      <c r="CU52" s="338"/>
      <c r="CV52" s="338"/>
      <c r="CW52" s="338"/>
      <c r="CX52" s="338"/>
      <c r="CY52" s="283"/>
      <c r="CZ52" s="283"/>
      <c r="DA52" s="284"/>
      <c r="DB52" s="54"/>
      <c r="DJ52" s="1"/>
    </row>
    <row r="53" spans="1:114" ht="6" customHeight="1" thickBot="1" x14ac:dyDescent="0.2">
      <c r="A53" s="1"/>
      <c r="B53" s="34"/>
      <c r="C53" s="572"/>
      <c r="D53" s="573"/>
      <c r="E53" s="574"/>
      <c r="F53" s="748"/>
      <c r="G53" s="748"/>
      <c r="H53" s="748"/>
      <c r="I53" s="748"/>
      <c r="J53" s="748"/>
      <c r="K53" s="748"/>
      <c r="L53" s="748"/>
      <c r="M53" s="748"/>
      <c r="N53" s="748"/>
      <c r="O53" s="748"/>
      <c r="P53" s="748"/>
      <c r="Q53" s="748"/>
      <c r="R53" s="749"/>
      <c r="S53" s="749"/>
      <c r="T53" s="749"/>
      <c r="U53" s="406"/>
      <c r="V53" s="407"/>
      <c r="W53" s="407"/>
      <c r="X53" s="407"/>
      <c r="Y53" s="407"/>
      <c r="Z53" s="407"/>
      <c r="AA53" s="407"/>
      <c r="AB53" s="407"/>
      <c r="AC53" s="407"/>
      <c r="AD53" s="407"/>
      <c r="AE53" s="407"/>
      <c r="AF53" s="407"/>
      <c r="AG53" s="407"/>
      <c r="AH53" s="301"/>
      <c r="AI53" s="301"/>
      <c r="AJ53" s="302"/>
      <c r="AK53" s="572"/>
      <c r="AL53" s="573"/>
      <c r="AM53" s="574"/>
      <c r="AN53" s="750"/>
      <c r="AO53" s="751"/>
      <c r="AP53" s="751"/>
      <c r="AQ53" s="751"/>
      <c r="AR53" s="751"/>
      <c r="AS53" s="751"/>
      <c r="AT53" s="751"/>
      <c r="AU53" s="751"/>
      <c r="AV53" s="751"/>
      <c r="AW53" s="751"/>
      <c r="AX53" s="751"/>
      <c r="AY53" s="752"/>
      <c r="AZ53" s="756"/>
      <c r="BA53" s="160"/>
      <c r="BB53" s="211"/>
      <c r="BC53" s="309"/>
      <c r="BD53" s="310"/>
      <c r="BE53" s="310"/>
      <c r="BF53" s="310"/>
      <c r="BG53" s="310"/>
      <c r="BH53" s="310"/>
      <c r="BI53" s="310"/>
      <c r="BJ53" s="310"/>
      <c r="BK53" s="310"/>
      <c r="BL53" s="310"/>
      <c r="BM53" s="310"/>
      <c r="BN53" s="310"/>
      <c r="BO53" s="310"/>
      <c r="BP53" s="310"/>
      <c r="BQ53" s="301"/>
      <c r="BR53" s="301"/>
      <c r="BS53" s="302"/>
      <c r="BT53" s="763"/>
      <c r="BU53" s="764"/>
      <c r="BV53" s="764"/>
      <c r="BW53" s="764"/>
      <c r="BX53" s="764"/>
      <c r="BY53" s="764"/>
      <c r="BZ53" s="764"/>
      <c r="CA53" s="764"/>
      <c r="CB53" s="764"/>
      <c r="CC53" s="764"/>
      <c r="CD53" s="764"/>
      <c r="CE53" s="764"/>
      <c r="CF53" s="764"/>
      <c r="CG53" s="764"/>
      <c r="CH53" s="765"/>
      <c r="CI53" s="579"/>
      <c r="CJ53" s="180"/>
      <c r="CK53" s="181"/>
      <c r="CL53" s="339"/>
      <c r="CM53" s="340"/>
      <c r="CN53" s="340"/>
      <c r="CO53" s="340"/>
      <c r="CP53" s="340"/>
      <c r="CQ53" s="340"/>
      <c r="CR53" s="340"/>
      <c r="CS53" s="340"/>
      <c r="CT53" s="340"/>
      <c r="CU53" s="340"/>
      <c r="CV53" s="340"/>
      <c r="CW53" s="340"/>
      <c r="CX53" s="340"/>
      <c r="CY53" s="285"/>
      <c r="CZ53" s="285"/>
      <c r="DA53" s="286"/>
      <c r="DB53" s="33"/>
      <c r="DJ53" s="1"/>
    </row>
    <row r="54" spans="1:114" ht="6" customHeight="1" x14ac:dyDescent="0.15">
      <c r="A54" s="1"/>
      <c r="B54" s="53"/>
      <c r="C54" s="572"/>
      <c r="D54" s="573"/>
      <c r="E54" s="574"/>
      <c r="F54" s="690" t="s">
        <v>52</v>
      </c>
      <c r="G54" s="690"/>
      <c r="H54" s="690"/>
      <c r="I54" s="690"/>
      <c r="J54" s="690"/>
      <c r="K54" s="690"/>
      <c r="L54" s="690"/>
      <c r="M54" s="690"/>
      <c r="N54" s="690"/>
      <c r="O54" s="690"/>
      <c r="P54" s="690"/>
      <c r="Q54" s="690"/>
      <c r="R54" s="714" t="s">
        <v>326</v>
      </c>
      <c r="S54" s="692"/>
      <c r="T54" s="693"/>
      <c r="U54" s="402"/>
      <c r="V54" s="403"/>
      <c r="W54" s="403"/>
      <c r="X54" s="403"/>
      <c r="Y54" s="403"/>
      <c r="Z54" s="403"/>
      <c r="AA54" s="403"/>
      <c r="AB54" s="403"/>
      <c r="AC54" s="403"/>
      <c r="AD54" s="403"/>
      <c r="AE54" s="403"/>
      <c r="AF54" s="403"/>
      <c r="AG54" s="403"/>
      <c r="AH54" s="303"/>
      <c r="AI54" s="303"/>
      <c r="AJ54" s="304"/>
      <c r="AK54" s="572"/>
      <c r="AL54" s="573"/>
      <c r="AM54" s="574"/>
      <c r="AN54" s="669" t="s">
        <v>50</v>
      </c>
      <c r="AO54" s="670"/>
      <c r="AP54" s="670"/>
      <c r="AQ54" s="670"/>
      <c r="AR54" s="670"/>
      <c r="AS54" s="670"/>
      <c r="AT54" s="670"/>
      <c r="AU54" s="670"/>
      <c r="AV54" s="670"/>
      <c r="AW54" s="670"/>
      <c r="AX54" s="670"/>
      <c r="AY54" s="671"/>
      <c r="AZ54" s="719" t="s">
        <v>327</v>
      </c>
      <c r="BA54" s="720"/>
      <c r="BB54" s="721"/>
      <c r="BC54" s="305"/>
      <c r="BD54" s="306"/>
      <c r="BE54" s="306"/>
      <c r="BF54" s="306"/>
      <c r="BG54" s="306"/>
      <c r="BH54" s="306"/>
      <c r="BI54" s="306"/>
      <c r="BJ54" s="306"/>
      <c r="BK54" s="306"/>
      <c r="BL54" s="306"/>
      <c r="BM54" s="306"/>
      <c r="BN54" s="306"/>
      <c r="BO54" s="306"/>
      <c r="BP54" s="306"/>
      <c r="BQ54" s="303"/>
      <c r="BR54" s="303"/>
      <c r="BS54" s="304"/>
      <c r="BT54" s="724" t="s">
        <v>159</v>
      </c>
      <c r="BU54" s="725"/>
      <c r="BV54" s="725"/>
      <c r="BW54" s="725"/>
      <c r="BX54" s="725"/>
      <c r="BY54" s="725"/>
      <c r="BZ54" s="725"/>
      <c r="CA54" s="725"/>
      <c r="CB54" s="725"/>
      <c r="CC54" s="725"/>
      <c r="CD54" s="725"/>
      <c r="CE54" s="725"/>
      <c r="CF54" s="725"/>
      <c r="CG54" s="725"/>
      <c r="CH54" s="725"/>
      <c r="CI54" s="699" t="s">
        <v>328</v>
      </c>
      <c r="CJ54" s="700"/>
      <c r="CK54" s="701"/>
      <c r="CL54" s="659"/>
      <c r="CM54" s="660"/>
      <c r="CN54" s="660"/>
      <c r="CO54" s="660"/>
      <c r="CP54" s="660"/>
      <c r="CQ54" s="660"/>
      <c r="CR54" s="660"/>
      <c r="CS54" s="660"/>
      <c r="CT54" s="660"/>
      <c r="CU54" s="660"/>
      <c r="CV54" s="660"/>
      <c r="CW54" s="660"/>
      <c r="CX54" s="660"/>
      <c r="CY54" s="347" t="s">
        <v>329</v>
      </c>
      <c r="CZ54" s="347"/>
      <c r="DA54" s="348"/>
      <c r="DB54" s="33"/>
      <c r="DJ54" s="1"/>
    </row>
    <row r="55" spans="1:114" ht="6" customHeight="1" x14ac:dyDescent="0.15">
      <c r="A55" s="1"/>
      <c r="B55" s="53"/>
      <c r="C55" s="572"/>
      <c r="D55" s="573"/>
      <c r="E55" s="574"/>
      <c r="F55" s="690"/>
      <c r="G55" s="690"/>
      <c r="H55" s="690"/>
      <c r="I55" s="690"/>
      <c r="J55" s="690"/>
      <c r="K55" s="690"/>
      <c r="L55" s="690"/>
      <c r="M55" s="690"/>
      <c r="N55" s="690"/>
      <c r="O55" s="690"/>
      <c r="P55" s="690"/>
      <c r="Q55" s="690"/>
      <c r="R55" s="715"/>
      <c r="S55" s="694"/>
      <c r="T55" s="695"/>
      <c r="U55" s="404"/>
      <c r="V55" s="405"/>
      <c r="W55" s="405"/>
      <c r="X55" s="405"/>
      <c r="Y55" s="405"/>
      <c r="Z55" s="405"/>
      <c r="AA55" s="405"/>
      <c r="AB55" s="405"/>
      <c r="AC55" s="405"/>
      <c r="AD55" s="405"/>
      <c r="AE55" s="405"/>
      <c r="AF55" s="405"/>
      <c r="AG55" s="405"/>
      <c r="AH55" s="283"/>
      <c r="AI55" s="283"/>
      <c r="AJ55" s="284"/>
      <c r="AK55" s="572"/>
      <c r="AL55" s="573"/>
      <c r="AM55" s="574"/>
      <c r="AN55" s="672"/>
      <c r="AO55" s="673"/>
      <c r="AP55" s="673"/>
      <c r="AQ55" s="673"/>
      <c r="AR55" s="673"/>
      <c r="AS55" s="673"/>
      <c r="AT55" s="673"/>
      <c r="AU55" s="673"/>
      <c r="AV55" s="673"/>
      <c r="AW55" s="673"/>
      <c r="AX55" s="673"/>
      <c r="AY55" s="674"/>
      <c r="AZ55" s="722"/>
      <c r="BA55" s="723"/>
      <c r="BB55" s="150"/>
      <c r="BC55" s="307"/>
      <c r="BD55" s="308"/>
      <c r="BE55" s="308"/>
      <c r="BF55" s="308"/>
      <c r="BG55" s="308"/>
      <c r="BH55" s="308"/>
      <c r="BI55" s="308"/>
      <c r="BJ55" s="308"/>
      <c r="BK55" s="308"/>
      <c r="BL55" s="308"/>
      <c r="BM55" s="308"/>
      <c r="BN55" s="308"/>
      <c r="BO55" s="308"/>
      <c r="BP55" s="308"/>
      <c r="BQ55" s="283"/>
      <c r="BR55" s="283"/>
      <c r="BS55" s="284"/>
      <c r="BT55" s="726"/>
      <c r="BU55" s="727"/>
      <c r="BV55" s="727"/>
      <c r="BW55" s="727"/>
      <c r="BX55" s="727"/>
      <c r="BY55" s="727"/>
      <c r="BZ55" s="727"/>
      <c r="CA55" s="727"/>
      <c r="CB55" s="727"/>
      <c r="CC55" s="727"/>
      <c r="CD55" s="727"/>
      <c r="CE55" s="727"/>
      <c r="CF55" s="727"/>
      <c r="CG55" s="727"/>
      <c r="CH55" s="727"/>
      <c r="CI55" s="702"/>
      <c r="CJ55" s="703"/>
      <c r="CK55" s="704"/>
      <c r="CL55" s="661"/>
      <c r="CM55" s="662"/>
      <c r="CN55" s="662"/>
      <c r="CO55" s="662"/>
      <c r="CP55" s="662"/>
      <c r="CQ55" s="662"/>
      <c r="CR55" s="662"/>
      <c r="CS55" s="662"/>
      <c r="CT55" s="662"/>
      <c r="CU55" s="662"/>
      <c r="CV55" s="662"/>
      <c r="CW55" s="662"/>
      <c r="CX55" s="662"/>
      <c r="CY55" s="349"/>
      <c r="CZ55" s="349"/>
      <c r="DA55" s="350"/>
      <c r="DB55" s="33"/>
      <c r="DJ55" s="1"/>
    </row>
    <row r="56" spans="1:114" ht="6" customHeight="1" thickBot="1" x14ac:dyDescent="0.2">
      <c r="A56" s="1"/>
      <c r="B56" s="53"/>
      <c r="C56" s="572"/>
      <c r="D56" s="573"/>
      <c r="E56" s="574"/>
      <c r="F56" s="691"/>
      <c r="G56" s="691"/>
      <c r="H56" s="691"/>
      <c r="I56" s="691"/>
      <c r="J56" s="691"/>
      <c r="K56" s="691"/>
      <c r="L56" s="691"/>
      <c r="M56" s="691"/>
      <c r="N56" s="691"/>
      <c r="O56" s="691"/>
      <c r="P56" s="691"/>
      <c r="Q56" s="691"/>
      <c r="R56" s="716"/>
      <c r="S56" s="717"/>
      <c r="T56" s="718"/>
      <c r="U56" s="406"/>
      <c r="V56" s="407"/>
      <c r="W56" s="407"/>
      <c r="X56" s="407"/>
      <c r="Y56" s="407"/>
      <c r="Z56" s="407"/>
      <c r="AA56" s="407"/>
      <c r="AB56" s="407"/>
      <c r="AC56" s="407"/>
      <c r="AD56" s="407"/>
      <c r="AE56" s="407"/>
      <c r="AF56" s="407"/>
      <c r="AG56" s="407"/>
      <c r="AH56" s="301"/>
      <c r="AI56" s="301"/>
      <c r="AJ56" s="302"/>
      <c r="AK56" s="572"/>
      <c r="AL56" s="573"/>
      <c r="AM56" s="574"/>
      <c r="AN56" s="672"/>
      <c r="AO56" s="673"/>
      <c r="AP56" s="673"/>
      <c r="AQ56" s="673"/>
      <c r="AR56" s="673"/>
      <c r="AS56" s="673"/>
      <c r="AT56" s="673"/>
      <c r="AU56" s="673"/>
      <c r="AV56" s="673"/>
      <c r="AW56" s="673"/>
      <c r="AX56" s="673"/>
      <c r="AY56" s="674"/>
      <c r="AZ56" s="722"/>
      <c r="BA56" s="143"/>
      <c r="BB56" s="150"/>
      <c r="BC56" s="309"/>
      <c r="BD56" s="310"/>
      <c r="BE56" s="310"/>
      <c r="BF56" s="310"/>
      <c r="BG56" s="310"/>
      <c r="BH56" s="310"/>
      <c r="BI56" s="310"/>
      <c r="BJ56" s="310"/>
      <c r="BK56" s="310"/>
      <c r="BL56" s="310"/>
      <c r="BM56" s="310"/>
      <c r="BN56" s="310"/>
      <c r="BO56" s="310"/>
      <c r="BP56" s="310"/>
      <c r="BQ56" s="301"/>
      <c r="BR56" s="301"/>
      <c r="BS56" s="302"/>
      <c r="BT56" s="728"/>
      <c r="BU56" s="729"/>
      <c r="BV56" s="729"/>
      <c r="BW56" s="729"/>
      <c r="BX56" s="729"/>
      <c r="BY56" s="729"/>
      <c r="BZ56" s="729"/>
      <c r="CA56" s="729"/>
      <c r="CB56" s="729"/>
      <c r="CC56" s="729"/>
      <c r="CD56" s="729"/>
      <c r="CE56" s="729"/>
      <c r="CF56" s="729"/>
      <c r="CG56" s="729"/>
      <c r="CH56" s="729"/>
      <c r="CI56" s="705"/>
      <c r="CJ56" s="706"/>
      <c r="CK56" s="707"/>
      <c r="CL56" s="663"/>
      <c r="CM56" s="664"/>
      <c r="CN56" s="664"/>
      <c r="CO56" s="664"/>
      <c r="CP56" s="664"/>
      <c r="CQ56" s="664"/>
      <c r="CR56" s="664"/>
      <c r="CS56" s="664"/>
      <c r="CT56" s="664"/>
      <c r="CU56" s="664"/>
      <c r="CV56" s="664"/>
      <c r="CW56" s="664"/>
      <c r="CX56" s="664"/>
      <c r="CY56" s="351"/>
      <c r="CZ56" s="351"/>
      <c r="DA56" s="352"/>
      <c r="DB56" s="37"/>
      <c r="DJ56" s="1"/>
    </row>
    <row r="57" spans="1:114" ht="6" customHeight="1" x14ac:dyDescent="0.15">
      <c r="A57" s="1"/>
      <c r="B57" s="53"/>
      <c r="C57" s="572"/>
      <c r="D57" s="573"/>
      <c r="E57" s="574"/>
      <c r="F57" s="690" t="s">
        <v>48</v>
      </c>
      <c r="G57" s="690"/>
      <c r="H57" s="690"/>
      <c r="I57" s="690"/>
      <c r="J57" s="690"/>
      <c r="K57" s="690"/>
      <c r="L57" s="690"/>
      <c r="M57" s="690"/>
      <c r="N57" s="690"/>
      <c r="O57" s="690"/>
      <c r="P57" s="690"/>
      <c r="Q57" s="690"/>
      <c r="R57" s="692" t="s">
        <v>330</v>
      </c>
      <c r="S57" s="692"/>
      <c r="T57" s="693"/>
      <c r="U57" s="402"/>
      <c r="V57" s="403"/>
      <c r="W57" s="403"/>
      <c r="X57" s="403"/>
      <c r="Y57" s="403"/>
      <c r="Z57" s="403"/>
      <c r="AA57" s="403"/>
      <c r="AB57" s="403"/>
      <c r="AC57" s="403"/>
      <c r="AD57" s="403"/>
      <c r="AE57" s="403"/>
      <c r="AF57" s="403"/>
      <c r="AG57" s="403"/>
      <c r="AH57" s="303"/>
      <c r="AI57" s="303"/>
      <c r="AJ57" s="304"/>
      <c r="AK57" s="572"/>
      <c r="AL57" s="573"/>
      <c r="AM57" s="574"/>
      <c r="AN57" s="665" t="s">
        <v>46</v>
      </c>
      <c r="AO57" s="666"/>
      <c r="AP57" s="666"/>
      <c r="AQ57" s="666"/>
      <c r="AR57" s="666"/>
      <c r="AS57" s="666"/>
      <c r="AT57" s="666"/>
      <c r="AU57" s="666"/>
      <c r="AV57" s="666"/>
      <c r="AW57" s="666"/>
      <c r="AX57" s="666"/>
      <c r="AY57" s="667"/>
      <c r="AZ57" s="675" t="s">
        <v>331</v>
      </c>
      <c r="BA57" s="675"/>
      <c r="BB57" s="675"/>
      <c r="BC57" s="305"/>
      <c r="BD57" s="306"/>
      <c r="BE57" s="306"/>
      <c r="BF57" s="306"/>
      <c r="BG57" s="306"/>
      <c r="BH57" s="306"/>
      <c r="BI57" s="306"/>
      <c r="BJ57" s="306"/>
      <c r="BK57" s="306"/>
      <c r="BL57" s="306"/>
      <c r="BM57" s="306"/>
      <c r="BN57" s="306"/>
      <c r="BO57" s="306"/>
      <c r="BP57" s="306"/>
      <c r="BQ57" s="303"/>
      <c r="BR57" s="303"/>
      <c r="BS57" s="304"/>
      <c r="BT57" s="677" t="s">
        <v>164</v>
      </c>
      <c r="BU57" s="678"/>
      <c r="BV57" s="678"/>
      <c r="BW57" s="678"/>
      <c r="BX57" s="678"/>
      <c r="BY57" s="678"/>
      <c r="BZ57" s="678"/>
      <c r="CA57" s="678"/>
      <c r="CB57" s="678"/>
      <c r="CC57" s="678"/>
      <c r="CD57" s="678"/>
      <c r="CE57" s="678"/>
      <c r="CF57" s="678"/>
      <c r="CG57" s="678"/>
      <c r="CH57" s="678"/>
      <c r="CI57" s="699" t="s">
        <v>332</v>
      </c>
      <c r="CJ57" s="700"/>
      <c r="CK57" s="701"/>
      <c r="CL57" s="659"/>
      <c r="CM57" s="660"/>
      <c r="CN57" s="660"/>
      <c r="CO57" s="660"/>
      <c r="CP57" s="660"/>
      <c r="CQ57" s="660"/>
      <c r="CR57" s="660"/>
      <c r="CS57" s="660"/>
      <c r="CT57" s="660"/>
      <c r="CU57" s="660"/>
      <c r="CV57" s="660"/>
      <c r="CW57" s="660"/>
      <c r="CX57" s="660"/>
      <c r="CY57" s="347" t="s">
        <v>334</v>
      </c>
      <c r="CZ57" s="347"/>
      <c r="DA57" s="348"/>
      <c r="DB57" s="33"/>
    </row>
    <row r="58" spans="1:114" ht="6" customHeight="1" x14ac:dyDescent="0.15">
      <c r="A58" s="1"/>
      <c r="B58" s="53"/>
      <c r="C58" s="572"/>
      <c r="D58" s="573"/>
      <c r="E58" s="574"/>
      <c r="F58" s="690"/>
      <c r="G58" s="690"/>
      <c r="H58" s="690"/>
      <c r="I58" s="690"/>
      <c r="J58" s="690"/>
      <c r="K58" s="690"/>
      <c r="L58" s="690"/>
      <c r="M58" s="690"/>
      <c r="N58" s="690"/>
      <c r="O58" s="690"/>
      <c r="P58" s="690"/>
      <c r="Q58" s="690"/>
      <c r="R58" s="694"/>
      <c r="S58" s="694"/>
      <c r="T58" s="695"/>
      <c r="U58" s="404"/>
      <c r="V58" s="405"/>
      <c r="W58" s="405"/>
      <c r="X58" s="405"/>
      <c r="Y58" s="405"/>
      <c r="Z58" s="405"/>
      <c r="AA58" s="405"/>
      <c r="AB58" s="405"/>
      <c r="AC58" s="405"/>
      <c r="AD58" s="405"/>
      <c r="AE58" s="405"/>
      <c r="AF58" s="405"/>
      <c r="AG58" s="405"/>
      <c r="AH58" s="283"/>
      <c r="AI58" s="283"/>
      <c r="AJ58" s="284"/>
      <c r="AK58" s="572"/>
      <c r="AL58" s="573"/>
      <c r="AM58" s="574"/>
      <c r="AN58" s="668"/>
      <c r="AO58" s="603"/>
      <c r="AP58" s="603"/>
      <c r="AQ58" s="603"/>
      <c r="AR58" s="603"/>
      <c r="AS58" s="603"/>
      <c r="AT58" s="603"/>
      <c r="AU58" s="603"/>
      <c r="AV58" s="603"/>
      <c r="AW58" s="603"/>
      <c r="AX58" s="603"/>
      <c r="AY58" s="604"/>
      <c r="AZ58" s="675"/>
      <c r="BA58" s="675"/>
      <c r="BB58" s="675"/>
      <c r="BC58" s="307"/>
      <c r="BD58" s="308"/>
      <c r="BE58" s="308"/>
      <c r="BF58" s="308"/>
      <c r="BG58" s="308"/>
      <c r="BH58" s="308"/>
      <c r="BI58" s="308"/>
      <c r="BJ58" s="308"/>
      <c r="BK58" s="308"/>
      <c r="BL58" s="308"/>
      <c r="BM58" s="308"/>
      <c r="BN58" s="308"/>
      <c r="BO58" s="308"/>
      <c r="BP58" s="308"/>
      <c r="BQ58" s="283"/>
      <c r="BR58" s="283"/>
      <c r="BS58" s="284"/>
      <c r="BT58" s="679"/>
      <c r="BU58" s="680"/>
      <c r="BV58" s="680"/>
      <c r="BW58" s="680"/>
      <c r="BX58" s="680"/>
      <c r="BY58" s="680"/>
      <c r="BZ58" s="680"/>
      <c r="CA58" s="680"/>
      <c r="CB58" s="680"/>
      <c r="CC58" s="680"/>
      <c r="CD58" s="680"/>
      <c r="CE58" s="680"/>
      <c r="CF58" s="680"/>
      <c r="CG58" s="680"/>
      <c r="CH58" s="680"/>
      <c r="CI58" s="702"/>
      <c r="CJ58" s="703"/>
      <c r="CK58" s="704"/>
      <c r="CL58" s="661"/>
      <c r="CM58" s="662"/>
      <c r="CN58" s="662"/>
      <c r="CO58" s="662"/>
      <c r="CP58" s="662"/>
      <c r="CQ58" s="662"/>
      <c r="CR58" s="662"/>
      <c r="CS58" s="662"/>
      <c r="CT58" s="662"/>
      <c r="CU58" s="662"/>
      <c r="CV58" s="662"/>
      <c r="CW58" s="662"/>
      <c r="CX58" s="662"/>
      <c r="CY58" s="349"/>
      <c r="CZ58" s="349"/>
      <c r="DA58" s="350"/>
      <c r="DB58" s="33"/>
    </row>
    <row r="59" spans="1:114" ht="6" customHeight="1" thickBot="1" x14ac:dyDescent="0.2">
      <c r="A59" s="1"/>
      <c r="B59" s="53"/>
      <c r="C59" s="572"/>
      <c r="D59" s="573"/>
      <c r="E59" s="574"/>
      <c r="F59" s="691"/>
      <c r="G59" s="691"/>
      <c r="H59" s="691"/>
      <c r="I59" s="691"/>
      <c r="J59" s="691"/>
      <c r="K59" s="691"/>
      <c r="L59" s="691"/>
      <c r="M59" s="691"/>
      <c r="N59" s="691"/>
      <c r="O59" s="691"/>
      <c r="P59" s="691"/>
      <c r="Q59" s="691"/>
      <c r="R59" s="694"/>
      <c r="S59" s="694"/>
      <c r="T59" s="694"/>
      <c r="U59" s="406"/>
      <c r="V59" s="407"/>
      <c r="W59" s="407"/>
      <c r="X59" s="407"/>
      <c r="Y59" s="407"/>
      <c r="Z59" s="407"/>
      <c r="AA59" s="407"/>
      <c r="AB59" s="407"/>
      <c r="AC59" s="407"/>
      <c r="AD59" s="407"/>
      <c r="AE59" s="407"/>
      <c r="AF59" s="407"/>
      <c r="AG59" s="407"/>
      <c r="AH59" s="301"/>
      <c r="AI59" s="301"/>
      <c r="AJ59" s="302"/>
      <c r="AK59" s="572"/>
      <c r="AL59" s="573"/>
      <c r="AM59" s="574"/>
      <c r="AN59" s="696"/>
      <c r="AO59" s="606"/>
      <c r="AP59" s="606"/>
      <c r="AQ59" s="606"/>
      <c r="AR59" s="606"/>
      <c r="AS59" s="606"/>
      <c r="AT59" s="606"/>
      <c r="AU59" s="606"/>
      <c r="AV59" s="606"/>
      <c r="AW59" s="606"/>
      <c r="AX59" s="606"/>
      <c r="AY59" s="607"/>
      <c r="AZ59" s="675"/>
      <c r="BA59" s="675"/>
      <c r="BB59" s="675"/>
      <c r="BC59" s="309"/>
      <c r="BD59" s="310"/>
      <c r="BE59" s="310"/>
      <c r="BF59" s="310"/>
      <c r="BG59" s="310"/>
      <c r="BH59" s="310"/>
      <c r="BI59" s="310"/>
      <c r="BJ59" s="310"/>
      <c r="BK59" s="310"/>
      <c r="BL59" s="310"/>
      <c r="BM59" s="310"/>
      <c r="BN59" s="310"/>
      <c r="BO59" s="310"/>
      <c r="BP59" s="310"/>
      <c r="BQ59" s="301"/>
      <c r="BR59" s="301"/>
      <c r="BS59" s="302"/>
      <c r="BT59" s="697"/>
      <c r="BU59" s="698"/>
      <c r="BV59" s="698"/>
      <c r="BW59" s="698"/>
      <c r="BX59" s="698"/>
      <c r="BY59" s="698"/>
      <c r="BZ59" s="698"/>
      <c r="CA59" s="698"/>
      <c r="CB59" s="698"/>
      <c r="CC59" s="698"/>
      <c r="CD59" s="698"/>
      <c r="CE59" s="698"/>
      <c r="CF59" s="698"/>
      <c r="CG59" s="698"/>
      <c r="CH59" s="698"/>
      <c r="CI59" s="705"/>
      <c r="CJ59" s="706"/>
      <c r="CK59" s="707"/>
      <c r="CL59" s="663"/>
      <c r="CM59" s="664"/>
      <c r="CN59" s="664"/>
      <c r="CO59" s="664"/>
      <c r="CP59" s="664"/>
      <c r="CQ59" s="664"/>
      <c r="CR59" s="664"/>
      <c r="CS59" s="664"/>
      <c r="CT59" s="664"/>
      <c r="CU59" s="664"/>
      <c r="CV59" s="664"/>
      <c r="CW59" s="664"/>
      <c r="CX59" s="664"/>
      <c r="CY59" s="351"/>
      <c r="CZ59" s="351"/>
      <c r="DA59" s="352"/>
      <c r="DB59" s="33"/>
    </row>
    <row r="60" spans="1:114" ht="6" customHeight="1" x14ac:dyDescent="0.15">
      <c r="A60" s="1"/>
      <c r="B60" s="53"/>
      <c r="C60" s="572"/>
      <c r="D60" s="573"/>
      <c r="E60" s="574"/>
      <c r="F60" s="665" t="s">
        <v>43</v>
      </c>
      <c r="G60" s="666"/>
      <c r="H60" s="666"/>
      <c r="I60" s="666"/>
      <c r="J60" s="666"/>
      <c r="K60" s="666"/>
      <c r="L60" s="666"/>
      <c r="M60" s="666"/>
      <c r="N60" s="666"/>
      <c r="O60" s="666"/>
      <c r="P60" s="666"/>
      <c r="Q60" s="667"/>
      <c r="R60" s="578" t="s">
        <v>335</v>
      </c>
      <c r="S60" s="177"/>
      <c r="T60" s="178"/>
      <c r="U60" s="402"/>
      <c r="V60" s="403"/>
      <c r="W60" s="403"/>
      <c r="X60" s="403"/>
      <c r="Y60" s="403"/>
      <c r="Z60" s="403"/>
      <c r="AA60" s="403"/>
      <c r="AB60" s="403"/>
      <c r="AC60" s="403"/>
      <c r="AD60" s="403"/>
      <c r="AE60" s="403"/>
      <c r="AF60" s="403"/>
      <c r="AG60" s="403"/>
      <c r="AH60" s="303"/>
      <c r="AI60" s="303"/>
      <c r="AJ60" s="304"/>
      <c r="AK60" s="572"/>
      <c r="AL60" s="573"/>
      <c r="AM60" s="574"/>
      <c r="AN60" s="669" t="s">
        <v>41</v>
      </c>
      <c r="AO60" s="670"/>
      <c r="AP60" s="670"/>
      <c r="AQ60" s="670"/>
      <c r="AR60" s="670"/>
      <c r="AS60" s="670"/>
      <c r="AT60" s="670"/>
      <c r="AU60" s="670"/>
      <c r="AV60" s="670"/>
      <c r="AW60" s="670"/>
      <c r="AX60" s="670"/>
      <c r="AY60" s="671"/>
      <c r="AZ60" s="675" t="s">
        <v>336</v>
      </c>
      <c r="BA60" s="675"/>
      <c r="BB60" s="675"/>
      <c r="BC60" s="305"/>
      <c r="BD60" s="306"/>
      <c r="BE60" s="306"/>
      <c r="BF60" s="306"/>
      <c r="BG60" s="306"/>
      <c r="BH60" s="306"/>
      <c r="BI60" s="306"/>
      <c r="BJ60" s="306"/>
      <c r="BK60" s="306"/>
      <c r="BL60" s="306"/>
      <c r="BM60" s="306"/>
      <c r="BN60" s="306"/>
      <c r="BO60" s="306"/>
      <c r="BP60" s="306"/>
      <c r="BQ60" s="303"/>
      <c r="BR60" s="303"/>
      <c r="BS60" s="304"/>
      <c r="BT60" s="677" t="s">
        <v>40</v>
      </c>
      <c r="BU60" s="678"/>
      <c r="BV60" s="678"/>
      <c r="BW60" s="678"/>
      <c r="BX60" s="678"/>
      <c r="BY60" s="678"/>
      <c r="BZ60" s="678"/>
      <c r="CA60" s="678"/>
      <c r="CB60" s="678"/>
      <c r="CC60" s="678"/>
      <c r="CD60" s="678"/>
      <c r="CE60" s="678"/>
      <c r="CF60" s="678"/>
      <c r="CG60" s="678"/>
      <c r="CH60" s="678"/>
      <c r="CI60" s="681" t="s">
        <v>39</v>
      </c>
      <c r="CJ60" s="682"/>
      <c r="CK60" s="683"/>
      <c r="CL60" s="708" t="str">
        <f>IF(U27="","",CL51-CL54-CL57)</f>
        <v/>
      </c>
      <c r="CM60" s="709"/>
      <c r="CN60" s="709"/>
      <c r="CO60" s="709"/>
      <c r="CP60" s="709"/>
      <c r="CQ60" s="709"/>
      <c r="CR60" s="709"/>
      <c r="CS60" s="709"/>
      <c r="CT60" s="709"/>
      <c r="CU60" s="709"/>
      <c r="CV60" s="709"/>
      <c r="CW60" s="709"/>
      <c r="CX60" s="709"/>
      <c r="CY60" s="347" t="s">
        <v>337</v>
      </c>
      <c r="CZ60" s="347"/>
      <c r="DA60" s="348"/>
      <c r="DB60" s="33"/>
    </row>
    <row r="61" spans="1:114" ht="6" customHeight="1" x14ac:dyDescent="0.15">
      <c r="A61" s="1"/>
      <c r="B61" s="53"/>
      <c r="C61" s="572"/>
      <c r="D61" s="573"/>
      <c r="E61" s="574"/>
      <c r="F61" s="668"/>
      <c r="G61" s="603"/>
      <c r="H61" s="603"/>
      <c r="I61" s="603"/>
      <c r="J61" s="603"/>
      <c r="K61" s="603"/>
      <c r="L61" s="603"/>
      <c r="M61" s="603"/>
      <c r="N61" s="603"/>
      <c r="O61" s="603"/>
      <c r="P61" s="603"/>
      <c r="Q61" s="604"/>
      <c r="R61" s="579"/>
      <c r="S61" s="180"/>
      <c r="T61" s="181"/>
      <c r="U61" s="404"/>
      <c r="V61" s="405"/>
      <c r="W61" s="405"/>
      <c r="X61" s="405"/>
      <c r="Y61" s="405"/>
      <c r="Z61" s="405"/>
      <c r="AA61" s="405"/>
      <c r="AB61" s="405"/>
      <c r="AC61" s="405"/>
      <c r="AD61" s="405"/>
      <c r="AE61" s="405"/>
      <c r="AF61" s="405"/>
      <c r="AG61" s="405"/>
      <c r="AH61" s="283"/>
      <c r="AI61" s="283"/>
      <c r="AJ61" s="284"/>
      <c r="AK61" s="572"/>
      <c r="AL61" s="573"/>
      <c r="AM61" s="574"/>
      <c r="AN61" s="672"/>
      <c r="AO61" s="673"/>
      <c r="AP61" s="673"/>
      <c r="AQ61" s="673"/>
      <c r="AR61" s="673"/>
      <c r="AS61" s="673"/>
      <c r="AT61" s="673"/>
      <c r="AU61" s="673"/>
      <c r="AV61" s="673"/>
      <c r="AW61" s="673"/>
      <c r="AX61" s="673"/>
      <c r="AY61" s="674"/>
      <c r="AZ61" s="675"/>
      <c r="BA61" s="675"/>
      <c r="BB61" s="675"/>
      <c r="BC61" s="307"/>
      <c r="BD61" s="308"/>
      <c r="BE61" s="308"/>
      <c r="BF61" s="308"/>
      <c r="BG61" s="308"/>
      <c r="BH61" s="308"/>
      <c r="BI61" s="308"/>
      <c r="BJ61" s="308"/>
      <c r="BK61" s="308"/>
      <c r="BL61" s="308"/>
      <c r="BM61" s="308"/>
      <c r="BN61" s="308"/>
      <c r="BO61" s="308"/>
      <c r="BP61" s="308"/>
      <c r="BQ61" s="283"/>
      <c r="BR61" s="283"/>
      <c r="BS61" s="284"/>
      <c r="BT61" s="679"/>
      <c r="BU61" s="680"/>
      <c r="BV61" s="680"/>
      <c r="BW61" s="680"/>
      <c r="BX61" s="680"/>
      <c r="BY61" s="680"/>
      <c r="BZ61" s="680"/>
      <c r="CA61" s="680"/>
      <c r="CB61" s="680"/>
      <c r="CC61" s="680"/>
      <c r="CD61" s="680"/>
      <c r="CE61" s="680"/>
      <c r="CF61" s="680"/>
      <c r="CG61" s="680"/>
      <c r="CH61" s="680"/>
      <c r="CI61" s="684"/>
      <c r="CJ61" s="685"/>
      <c r="CK61" s="686"/>
      <c r="CL61" s="710"/>
      <c r="CM61" s="711"/>
      <c r="CN61" s="711"/>
      <c r="CO61" s="711"/>
      <c r="CP61" s="711"/>
      <c r="CQ61" s="711"/>
      <c r="CR61" s="711"/>
      <c r="CS61" s="711"/>
      <c r="CT61" s="711"/>
      <c r="CU61" s="711"/>
      <c r="CV61" s="711"/>
      <c r="CW61" s="711"/>
      <c r="CX61" s="711"/>
      <c r="CY61" s="349"/>
      <c r="CZ61" s="349"/>
      <c r="DA61" s="350"/>
      <c r="DB61" s="33"/>
    </row>
    <row r="62" spans="1:114" ht="6" customHeight="1" thickBot="1" x14ac:dyDescent="0.2">
      <c r="A62" s="1"/>
      <c r="B62" s="53"/>
      <c r="C62" s="572"/>
      <c r="D62" s="573"/>
      <c r="E62" s="574"/>
      <c r="F62" s="668"/>
      <c r="G62" s="603"/>
      <c r="H62" s="603"/>
      <c r="I62" s="603"/>
      <c r="J62" s="603"/>
      <c r="K62" s="603"/>
      <c r="L62" s="603"/>
      <c r="M62" s="603"/>
      <c r="N62" s="603"/>
      <c r="O62" s="603"/>
      <c r="P62" s="603"/>
      <c r="Q62" s="604"/>
      <c r="R62" s="579"/>
      <c r="S62" s="180"/>
      <c r="T62" s="181"/>
      <c r="U62" s="406"/>
      <c r="V62" s="407"/>
      <c r="W62" s="407"/>
      <c r="X62" s="407"/>
      <c r="Y62" s="407"/>
      <c r="Z62" s="407"/>
      <c r="AA62" s="407"/>
      <c r="AB62" s="407"/>
      <c r="AC62" s="407"/>
      <c r="AD62" s="407"/>
      <c r="AE62" s="407"/>
      <c r="AF62" s="407"/>
      <c r="AG62" s="407"/>
      <c r="AH62" s="378"/>
      <c r="AI62" s="378"/>
      <c r="AJ62" s="379"/>
      <c r="AK62" s="572"/>
      <c r="AL62" s="573"/>
      <c r="AM62" s="574"/>
      <c r="AN62" s="672"/>
      <c r="AO62" s="673"/>
      <c r="AP62" s="673"/>
      <c r="AQ62" s="673"/>
      <c r="AR62" s="673"/>
      <c r="AS62" s="673"/>
      <c r="AT62" s="673"/>
      <c r="AU62" s="673"/>
      <c r="AV62" s="673"/>
      <c r="AW62" s="673"/>
      <c r="AX62" s="673"/>
      <c r="AY62" s="674"/>
      <c r="AZ62" s="676"/>
      <c r="BA62" s="676"/>
      <c r="BB62" s="676"/>
      <c r="BC62" s="309"/>
      <c r="BD62" s="310"/>
      <c r="BE62" s="310"/>
      <c r="BF62" s="310"/>
      <c r="BG62" s="310"/>
      <c r="BH62" s="310"/>
      <c r="BI62" s="310"/>
      <c r="BJ62" s="310"/>
      <c r="BK62" s="310"/>
      <c r="BL62" s="310"/>
      <c r="BM62" s="310"/>
      <c r="BN62" s="310"/>
      <c r="BO62" s="310"/>
      <c r="BP62" s="310"/>
      <c r="BQ62" s="301"/>
      <c r="BR62" s="301"/>
      <c r="BS62" s="302"/>
      <c r="BT62" s="679"/>
      <c r="BU62" s="680"/>
      <c r="BV62" s="680"/>
      <c r="BW62" s="680"/>
      <c r="BX62" s="680"/>
      <c r="BY62" s="680"/>
      <c r="BZ62" s="680"/>
      <c r="CA62" s="680"/>
      <c r="CB62" s="680"/>
      <c r="CC62" s="680"/>
      <c r="CD62" s="680"/>
      <c r="CE62" s="680"/>
      <c r="CF62" s="680"/>
      <c r="CG62" s="680"/>
      <c r="CH62" s="680"/>
      <c r="CI62" s="687"/>
      <c r="CJ62" s="688"/>
      <c r="CK62" s="689"/>
      <c r="CL62" s="712"/>
      <c r="CM62" s="713"/>
      <c r="CN62" s="713"/>
      <c r="CO62" s="713"/>
      <c r="CP62" s="713"/>
      <c r="CQ62" s="713"/>
      <c r="CR62" s="713"/>
      <c r="CS62" s="713"/>
      <c r="CT62" s="713"/>
      <c r="CU62" s="713"/>
      <c r="CV62" s="713"/>
      <c r="CW62" s="713"/>
      <c r="CX62" s="713"/>
      <c r="CY62" s="351"/>
      <c r="CZ62" s="351"/>
      <c r="DA62" s="352"/>
      <c r="DB62" s="33"/>
    </row>
    <row r="63" spans="1:114" ht="6" customHeight="1" x14ac:dyDescent="0.15">
      <c r="A63" s="1"/>
      <c r="B63" s="33"/>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7"/>
      <c r="CJ63" s="37"/>
      <c r="CK63" s="37"/>
      <c r="CL63" s="37"/>
      <c r="CM63" s="37"/>
      <c r="CN63" s="37"/>
      <c r="CO63" s="37"/>
      <c r="CP63" s="33"/>
      <c r="CQ63" s="33"/>
      <c r="CR63" s="33"/>
      <c r="CS63" s="33"/>
      <c r="CT63" s="33"/>
      <c r="CU63" s="33"/>
      <c r="CV63" s="33"/>
      <c r="CW63" s="33"/>
      <c r="CX63" s="33"/>
      <c r="CY63" s="33"/>
      <c r="CZ63" s="33"/>
      <c r="DA63" s="33"/>
      <c r="DB63" s="33"/>
    </row>
    <row r="64" spans="1:114" ht="6" customHeight="1" x14ac:dyDescent="0.15">
      <c r="A64" s="1"/>
      <c r="B64" s="33"/>
      <c r="C64" s="357" t="s">
        <v>392</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57"/>
      <c r="CD64" s="357"/>
      <c r="CE64" s="357"/>
      <c r="CF64" s="357"/>
      <c r="CG64" s="357"/>
      <c r="CH64" s="357"/>
      <c r="CI64" s="357"/>
      <c r="CJ64" s="357"/>
      <c r="CK64" s="357"/>
      <c r="CL64" s="357"/>
      <c r="CM64" s="357"/>
      <c r="CN64" s="357"/>
      <c r="CO64" s="357"/>
      <c r="CP64" s="357"/>
      <c r="CQ64" s="357"/>
      <c r="CR64" s="357"/>
      <c r="CS64" s="357"/>
      <c r="CT64" s="357"/>
      <c r="CU64" s="357"/>
      <c r="CV64" s="357"/>
      <c r="CW64" s="357"/>
      <c r="CX64" s="357"/>
      <c r="CY64" s="357"/>
      <c r="CZ64" s="357"/>
      <c r="DA64" s="357"/>
      <c r="DB64" s="33"/>
    </row>
    <row r="65" spans="1:106" ht="6" customHeight="1" x14ac:dyDescent="0.15">
      <c r="A65" s="1"/>
      <c r="B65" s="33"/>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3"/>
    </row>
    <row r="66" spans="1:106" ht="6" customHeight="1" x14ac:dyDescent="0.15">
      <c r="A66" s="1"/>
      <c r="B66" s="33"/>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7"/>
      <c r="BM66" s="357"/>
      <c r="BN66" s="357"/>
      <c r="BO66" s="357"/>
      <c r="BP66" s="357"/>
      <c r="BQ66" s="357"/>
      <c r="BR66" s="357"/>
      <c r="BS66" s="357"/>
      <c r="BT66" s="357"/>
      <c r="BU66" s="357"/>
      <c r="BV66" s="357"/>
      <c r="BW66" s="357"/>
      <c r="BX66" s="357"/>
      <c r="BY66" s="357"/>
      <c r="BZ66" s="357"/>
      <c r="CA66" s="357"/>
      <c r="CB66" s="357"/>
      <c r="CC66" s="357"/>
      <c r="CD66" s="357"/>
      <c r="CE66" s="357"/>
      <c r="CF66" s="357"/>
      <c r="CG66" s="357"/>
      <c r="CH66" s="357"/>
      <c r="CI66" s="357"/>
      <c r="CJ66" s="357"/>
      <c r="CK66" s="357"/>
      <c r="CL66" s="357"/>
      <c r="CM66" s="357"/>
      <c r="CN66" s="357"/>
      <c r="CO66" s="357"/>
      <c r="CP66" s="357"/>
      <c r="CQ66" s="357"/>
      <c r="CR66" s="357"/>
      <c r="CS66" s="357"/>
      <c r="CT66" s="357"/>
      <c r="CU66" s="357"/>
      <c r="CV66" s="357"/>
      <c r="CW66" s="357"/>
      <c r="CX66" s="357"/>
      <c r="CY66" s="357"/>
      <c r="CZ66" s="357"/>
      <c r="DA66" s="357"/>
      <c r="DB66" s="33"/>
    </row>
    <row r="67" spans="1:106" ht="6" customHeight="1" x14ac:dyDescent="0.15">
      <c r="A67" s="1"/>
      <c r="B67" s="34"/>
      <c r="C67" s="358" t="s">
        <v>38</v>
      </c>
      <c r="D67" s="358"/>
      <c r="E67" s="358"/>
      <c r="F67" s="358"/>
      <c r="G67" s="358"/>
      <c r="H67" s="358"/>
      <c r="I67" s="358"/>
      <c r="J67" s="358"/>
      <c r="K67" s="358"/>
      <c r="L67" s="358"/>
      <c r="M67" s="358"/>
      <c r="N67" s="358"/>
      <c r="O67" s="358"/>
      <c r="P67" s="358"/>
      <c r="Q67" s="358"/>
      <c r="R67" s="358"/>
      <c r="S67" s="358"/>
      <c r="T67" s="34"/>
      <c r="U67" s="34"/>
      <c r="V67" s="50"/>
      <c r="W67" s="50"/>
      <c r="X67" s="50"/>
      <c r="Y67" s="34"/>
      <c r="Z67" s="34"/>
      <c r="AA67" s="34"/>
      <c r="AB67" s="50"/>
      <c r="AC67" s="50"/>
      <c r="AD67" s="50"/>
      <c r="AE67" s="50"/>
      <c r="AF67" s="34"/>
      <c r="AG67" s="34"/>
      <c r="AH67" s="34"/>
      <c r="AI67" s="34"/>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34"/>
    </row>
    <row r="68" spans="1:106" ht="6" customHeight="1" x14ac:dyDescent="0.15">
      <c r="A68" s="1"/>
      <c r="B68" s="34"/>
      <c r="C68" s="358"/>
      <c r="D68" s="358"/>
      <c r="E68" s="358"/>
      <c r="F68" s="358"/>
      <c r="G68" s="358"/>
      <c r="H68" s="358"/>
      <c r="I68" s="358"/>
      <c r="J68" s="358"/>
      <c r="K68" s="358"/>
      <c r="L68" s="358"/>
      <c r="M68" s="358"/>
      <c r="N68" s="358"/>
      <c r="O68" s="358"/>
      <c r="P68" s="358"/>
      <c r="Q68" s="358"/>
      <c r="R68" s="358"/>
      <c r="S68" s="358"/>
      <c r="T68" s="34"/>
      <c r="U68" s="34"/>
      <c r="V68" s="50"/>
      <c r="W68" s="50"/>
      <c r="X68" s="50"/>
      <c r="Y68" s="34"/>
      <c r="Z68" s="34"/>
      <c r="AA68" s="34"/>
      <c r="AB68" s="50"/>
      <c r="AC68" s="50"/>
      <c r="AD68" s="50"/>
      <c r="AE68" s="50"/>
      <c r="AF68" s="34"/>
      <c r="AG68" s="34"/>
      <c r="AH68" s="34"/>
      <c r="AI68" s="34"/>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34"/>
    </row>
    <row r="69" spans="1:106" ht="6" customHeight="1" x14ac:dyDescent="0.15">
      <c r="A69" s="1"/>
      <c r="B69" s="34"/>
      <c r="C69" s="359"/>
      <c r="D69" s="359"/>
      <c r="E69" s="359"/>
      <c r="F69" s="359"/>
      <c r="G69" s="359"/>
      <c r="H69" s="359"/>
      <c r="I69" s="359"/>
      <c r="J69" s="359"/>
      <c r="K69" s="359"/>
      <c r="L69" s="359"/>
      <c r="M69" s="359"/>
      <c r="N69" s="359"/>
      <c r="O69" s="359"/>
      <c r="P69" s="359"/>
      <c r="Q69" s="359"/>
      <c r="R69" s="359"/>
      <c r="S69" s="359"/>
      <c r="T69" s="34"/>
      <c r="U69" s="34"/>
      <c r="V69" s="50"/>
      <c r="W69" s="50"/>
      <c r="X69" s="50"/>
      <c r="Y69" s="34"/>
      <c r="Z69" s="34"/>
      <c r="AA69" s="34"/>
      <c r="AB69" s="50"/>
      <c r="AC69" s="50"/>
      <c r="AD69" s="50"/>
      <c r="AE69" s="50"/>
      <c r="AF69" s="34"/>
      <c r="AG69" s="34"/>
      <c r="AH69" s="34"/>
      <c r="AI69" s="34"/>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34"/>
    </row>
    <row r="70" spans="1:106" ht="6" customHeight="1" x14ac:dyDescent="0.15">
      <c r="A70" s="1"/>
      <c r="B70" s="34"/>
      <c r="C70" s="360" t="s">
        <v>37</v>
      </c>
      <c r="D70" s="361"/>
      <c r="E70" s="361"/>
      <c r="F70" s="361"/>
      <c r="G70" s="361"/>
      <c r="H70" s="361"/>
      <c r="I70" s="361"/>
      <c r="J70" s="361"/>
      <c r="K70" s="361"/>
      <c r="L70" s="361"/>
      <c r="M70" s="361"/>
      <c r="N70" s="361"/>
      <c r="O70" s="362"/>
      <c r="P70" s="369" t="s">
        <v>36</v>
      </c>
      <c r="Q70" s="370"/>
      <c r="R70" s="370"/>
      <c r="S70" s="370"/>
      <c r="T70" s="370"/>
      <c r="U70" s="371"/>
      <c r="V70" s="632" t="s">
        <v>35</v>
      </c>
      <c r="W70" s="633"/>
      <c r="X70" s="633"/>
      <c r="Y70" s="633"/>
      <c r="Z70" s="633"/>
      <c r="AA70" s="633"/>
      <c r="AB70" s="633"/>
      <c r="AC70" s="633"/>
      <c r="AD70" s="633"/>
      <c r="AE70" s="633"/>
      <c r="AF70" s="634"/>
      <c r="AG70" s="496" t="s">
        <v>34</v>
      </c>
      <c r="AH70" s="353"/>
      <c r="AI70" s="353"/>
      <c r="AJ70" s="353"/>
      <c r="AK70" s="353"/>
      <c r="AL70" s="353"/>
      <c r="AM70" s="353"/>
      <c r="AN70" s="492"/>
      <c r="AO70" s="641" t="s">
        <v>33</v>
      </c>
      <c r="AP70" s="642"/>
      <c r="AQ70" s="642"/>
      <c r="AR70" s="642"/>
      <c r="AS70" s="642"/>
      <c r="AT70" s="642"/>
      <c r="AU70" s="642"/>
      <c r="AV70" s="642"/>
      <c r="AW70" s="642"/>
      <c r="AX70" s="642"/>
      <c r="AY70" s="642"/>
      <c r="AZ70" s="642"/>
      <c r="BA70" s="642"/>
      <c r="BB70" s="642"/>
      <c r="BC70" s="642"/>
      <c r="BD70" s="642"/>
      <c r="BE70" s="642"/>
      <c r="BF70" s="642"/>
      <c r="BG70" s="642"/>
      <c r="BH70" s="642"/>
      <c r="BI70" s="642"/>
      <c r="BJ70" s="642"/>
      <c r="BK70" s="642"/>
      <c r="BL70" s="642"/>
      <c r="BM70" s="642"/>
      <c r="BN70" s="642"/>
      <c r="BO70" s="642"/>
      <c r="BP70" s="642"/>
      <c r="BQ70" s="642"/>
      <c r="BR70" s="642"/>
      <c r="BS70" s="642"/>
      <c r="BT70" s="642"/>
      <c r="BU70" s="642"/>
      <c r="BV70" s="643"/>
      <c r="BW70" s="647" t="s">
        <v>32</v>
      </c>
      <c r="BX70" s="648"/>
      <c r="BY70" s="648"/>
      <c r="BZ70" s="496" t="s">
        <v>31</v>
      </c>
      <c r="CA70" s="353"/>
      <c r="CB70" s="353"/>
      <c r="CC70" s="353"/>
      <c r="CD70" s="353"/>
      <c r="CE70" s="353"/>
      <c r="CF70" s="353"/>
      <c r="CG70" s="353"/>
      <c r="CH70" s="353"/>
      <c r="CI70" s="353"/>
      <c r="CJ70" s="353"/>
      <c r="CK70" s="353"/>
      <c r="CL70" s="353"/>
      <c r="CM70" s="353"/>
      <c r="CN70" s="492"/>
      <c r="CO70" s="496" t="s">
        <v>30</v>
      </c>
      <c r="CP70" s="353"/>
      <c r="CQ70" s="353"/>
      <c r="CR70" s="353"/>
      <c r="CS70" s="353"/>
      <c r="CT70" s="353"/>
      <c r="CU70" s="353"/>
      <c r="CV70" s="353"/>
      <c r="CW70" s="353"/>
      <c r="CX70" s="353"/>
      <c r="CY70" s="353"/>
      <c r="CZ70" s="353"/>
      <c r="DA70" s="354"/>
      <c r="DB70" s="34"/>
    </row>
    <row r="71" spans="1:106" ht="6" customHeight="1" x14ac:dyDescent="0.15">
      <c r="A71" s="1"/>
      <c r="B71" s="34"/>
      <c r="C71" s="363"/>
      <c r="D71" s="364"/>
      <c r="E71" s="364"/>
      <c r="F71" s="364"/>
      <c r="G71" s="364"/>
      <c r="H71" s="364"/>
      <c r="I71" s="364"/>
      <c r="J71" s="364"/>
      <c r="K71" s="364"/>
      <c r="L71" s="364"/>
      <c r="M71" s="364"/>
      <c r="N71" s="364"/>
      <c r="O71" s="365"/>
      <c r="P71" s="372"/>
      <c r="Q71" s="373"/>
      <c r="R71" s="373"/>
      <c r="S71" s="373"/>
      <c r="T71" s="373"/>
      <c r="U71" s="374"/>
      <c r="V71" s="635"/>
      <c r="W71" s="636"/>
      <c r="X71" s="636"/>
      <c r="Y71" s="636"/>
      <c r="Z71" s="636"/>
      <c r="AA71" s="636"/>
      <c r="AB71" s="636"/>
      <c r="AC71" s="636"/>
      <c r="AD71" s="636"/>
      <c r="AE71" s="636"/>
      <c r="AF71" s="637"/>
      <c r="AG71" s="497"/>
      <c r="AH71" s="355"/>
      <c r="AI71" s="355"/>
      <c r="AJ71" s="355"/>
      <c r="AK71" s="355"/>
      <c r="AL71" s="355"/>
      <c r="AM71" s="355"/>
      <c r="AN71" s="608"/>
      <c r="AO71" s="644"/>
      <c r="AP71" s="645"/>
      <c r="AQ71" s="645"/>
      <c r="AR71" s="645"/>
      <c r="AS71" s="645"/>
      <c r="AT71" s="645"/>
      <c r="AU71" s="645"/>
      <c r="AV71" s="645"/>
      <c r="AW71" s="645"/>
      <c r="AX71" s="645"/>
      <c r="AY71" s="645"/>
      <c r="AZ71" s="645"/>
      <c r="BA71" s="645"/>
      <c r="BB71" s="645"/>
      <c r="BC71" s="645"/>
      <c r="BD71" s="645"/>
      <c r="BE71" s="645"/>
      <c r="BF71" s="645"/>
      <c r="BG71" s="645"/>
      <c r="BH71" s="645"/>
      <c r="BI71" s="645"/>
      <c r="BJ71" s="645"/>
      <c r="BK71" s="645"/>
      <c r="BL71" s="645"/>
      <c r="BM71" s="645"/>
      <c r="BN71" s="645"/>
      <c r="BO71" s="645"/>
      <c r="BP71" s="645"/>
      <c r="BQ71" s="645"/>
      <c r="BR71" s="645"/>
      <c r="BS71" s="645"/>
      <c r="BT71" s="645"/>
      <c r="BU71" s="645"/>
      <c r="BV71" s="646"/>
      <c r="BW71" s="500"/>
      <c r="BX71" s="501"/>
      <c r="BY71" s="501"/>
      <c r="BZ71" s="497"/>
      <c r="CA71" s="355"/>
      <c r="CB71" s="355"/>
      <c r="CC71" s="355"/>
      <c r="CD71" s="355"/>
      <c r="CE71" s="355"/>
      <c r="CF71" s="355"/>
      <c r="CG71" s="355"/>
      <c r="CH71" s="355"/>
      <c r="CI71" s="355"/>
      <c r="CJ71" s="355"/>
      <c r="CK71" s="355"/>
      <c r="CL71" s="355"/>
      <c r="CM71" s="355"/>
      <c r="CN71" s="608"/>
      <c r="CO71" s="497"/>
      <c r="CP71" s="355"/>
      <c r="CQ71" s="355"/>
      <c r="CR71" s="355"/>
      <c r="CS71" s="355"/>
      <c r="CT71" s="355"/>
      <c r="CU71" s="355"/>
      <c r="CV71" s="355"/>
      <c r="CW71" s="355"/>
      <c r="CX71" s="355"/>
      <c r="CY71" s="355"/>
      <c r="CZ71" s="355"/>
      <c r="DA71" s="356"/>
      <c r="DB71" s="34"/>
    </row>
    <row r="72" spans="1:106" ht="6" customHeight="1" x14ac:dyDescent="0.15">
      <c r="A72" s="1"/>
      <c r="B72" s="34"/>
      <c r="C72" s="363"/>
      <c r="D72" s="364"/>
      <c r="E72" s="364"/>
      <c r="F72" s="364"/>
      <c r="G72" s="364"/>
      <c r="H72" s="364"/>
      <c r="I72" s="364"/>
      <c r="J72" s="364"/>
      <c r="K72" s="364"/>
      <c r="L72" s="364"/>
      <c r="M72" s="364"/>
      <c r="N72" s="364"/>
      <c r="O72" s="365"/>
      <c r="P72" s="372"/>
      <c r="Q72" s="373"/>
      <c r="R72" s="373"/>
      <c r="S72" s="373"/>
      <c r="T72" s="373"/>
      <c r="U72" s="374"/>
      <c r="V72" s="635"/>
      <c r="W72" s="636"/>
      <c r="X72" s="636"/>
      <c r="Y72" s="636"/>
      <c r="Z72" s="636"/>
      <c r="AA72" s="636"/>
      <c r="AB72" s="636"/>
      <c r="AC72" s="636"/>
      <c r="AD72" s="636"/>
      <c r="AE72" s="636"/>
      <c r="AF72" s="637"/>
      <c r="AG72" s="497"/>
      <c r="AH72" s="355"/>
      <c r="AI72" s="355"/>
      <c r="AJ72" s="355"/>
      <c r="AK72" s="355"/>
      <c r="AL72" s="355"/>
      <c r="AM72" s="355"/>
      <c r="AN72" s="608"/>
      <c r="AO72" s="651" t="s">
        <v>29</v>
      </c>
      <c r="AP72" s="652"/>
      <c r="AQ72" s="652"/>
      <c r="AR72" s="652"/>
      <c r="AS72" s="652"/>
      <c r="AT72" s="652"/>
      <c r="AU72" s="652"/>
      <c r="AV72" s="652"/>
      <c r="AW72" s="652"/>
      <c r="AX72" s="652"/>
      <c r="AY72" s="652"/>
      <c r="AZ72" s="652"/>
      <c r="BA72" s="652"/>
      <c r="BB72" s="652"/>
      <c r="BC72" s="652"/>
      <c r="BD72" s="652"/>
      <c r="BE72" s="653"/>
      <c r="BF72" s="651" t="s">
        <v>28</v>
      </c>
      <c r="BG72" s="652"/>
      <c r="BH72" s="652"/>
      <c r="BI72" s="652"/>
      <c r="BJ72" s="652"/>
      <c r="BK72" s="652"/>
      <c r="BL72" s="652"/>
      <c r="BM72" s="652"/>
      <c r="BN72" s="652"/>
      <c r="BO72" s="652"/>
      <c r="BP72" s="652"/>
      <c r="BQ72" s="652"/>
      <c r="BR72" s="652"/>
      <c r="BS72" s="652"/>
      <c r="BT72" s="652"/>
      <c r="BU72" s="652"/>
      <c r="BV72" s="655"/>
      <c r="BW72" s="500"/>
      <c r="BX72" s="501"/>
      <c r="BY72" s="501"/>
      <c r="BZ72" s="498"/>
      <c r="CA72" s="494"/>
      <c r="CB72" s="494"/>
      <c r="CC72" s="494"/>
      <c r="CD72" s="494"/>
      <c r="CE72" s="494"/>
      <c r="CF72" s="494"/>
      <c r="CG72" s="494"/>
      <c r="CH72" s="494"/>
      <c r="CI72" s="494"/>
      <c r="CJ72" s="494"/>
      <c r="CK72" s="494"/>
      <c r="CL72" s="494"/>
      <c r="CM72" s="494"/>
      <c r="CN72" s="495"/>
      <c r="CO72" s="498"/>
      <c r="CP72" s="494"/>
      <c r="CQ72" s="494"/>
      <c r="CR72" s="494"/>
      <c r="CS72" s="494"/>
      <c r="CT72" s="494"/>
      <c r="CU72" s="494"/>
      <c r="CV72" s="494"/>
      <c r="CW72" s="494"/>
      <c r="CX72" s="494"/>
      <c r="CY72" s="494"/>
      <c r="CZ72" s="494"/>
      <c r="DA72" s="499"/>
      <c r="DB72" s="34"/>
    </row>
    <row r="73" spans="1:106" ht="6" customHeight="1" x14ac:dyDescent="0.15">
      <c r="A73" s="1"/>
      <c r="B73" s="34"/>
      <c r="C73" s="363"/>
      <c r="D73" s="364"/>
      <c r="E73" s="364"/>
      <c r="F73" s="364"/>
      <c r="G73" s="364"/>
      <c r="H73" s="364"/>
      <c r="I73" s="364"/>
      <c r="J73" s="364"/>
      <c r="K73" s="364"/>
      <c r="L73" s="364"/>
      <c r="M73" s="364"/>
      <c r="N73" s="364"/>
      <c r="O73" s="365"/>
      <c r="P73" s="372"/>
      <c r="Q73" s="373"/>
      <c r="R73" s="373"/>
      <c r="S73" s="373"/>
      <c r="T73" s="373"/>
      <c r="U73" s="374"/>
      <c r="V73" s="635"/>
      <c r="W73" s="636"/>
      <c r="X73" s="636"/>
      <c r="Y73" s="636"/>
      <c r="Z73" s="636"/>
      <c r="AA73" s="636"/>
      <c r="AB73" s="636"/>
      <c r="AC73" s="636"/>
      <c r="AD73" s="636"/>
      <c r="AE73" s="636"/>
      <c r="AF73" s="637"/>
      <c r="AG73" s="497"/>
      <c r="AH73" s="355"/>
      <c r="AI73" s="355"/>
      <c r="AJ73" s="355"/>
      <c r="AK73" s="355"/>
      <c r="AL73" s="355"/>
      <c r="AM73" s="355"/>
      <c r="AN73" s="608"/>
      <c r="AO73" s="644"/>
      <c r="AP73" s="645"/>
      <c r="AQ73" s="645"/>
      <c r="AR73" s="645"/>
      <c r="AS73" s="645"/>
      <c r="AT73" s="645"/>
      <c r="AU73" s="645"/>
      <c r="AV73" s="645"/>
      <c r="AW73" s="645"/>
      <c r="AX73" s="645"/>
      <c r="AY73" s="645"/>
      <c r="AZ73" s="645"/>
      <c r="BA73" s="645"/>
      <c r="BB73" s="645"/>
      <c r="BC73" s="645"/>
      <c r="BD73" s="645"/>
      <c r="BE73" s="654"/>
      <c r="BF73" s="644"/>
      <c r="BG73" s="645"/>
      <c r="BH73" s="645"/>
      <c r="BI73" s="645"/>
      <c r="BJ73" s="645"/>
      <c r="BK73" s="645"/>
      <c r="BL73" s="645"/>
      <c r="BM73" s="645"/>
      <c r="BN73" s="645"/>
      <c r="BO73" s="645"/>
      <c r="BP73" s="645"/>
      <c r="BQ73" s="645"/>
      <c r="BR73" s="645"/>
      <c r="BS73" s="645"/>
      <c r="BT73" s="645"/>
      <c r="BU73" s="645"/>
      <c r="BV73" s="646"/>
      <c r="BW73" s="500"/>
      <c r="BX73" s="501"/>
      <c r="BY73" s="501"/>
      <c r="BZ73" s="612"/>
      <c r="CA73" s="613"/>
      <c r="CB73" s="613"/>
      <c r="CC73" s="613"/>
      <c r="CD73" s="613"/>
      <c r="CE73" s="613"/>
      <c r="CF73" s="613"/>
      <c r="CG73" s="613"/>
      <c r="CH73" s="613"/>
      <c r="CI73" s="613"/>
      <c r="CJ73" s="613"/>
      <c r="CK73" s="613"/>
      <c r="CL73" s="613"/>
      <c r="CM73" s="613"/>
      <c r="CN73" s="614"/>
      <c r="CO73" s="621"/>
      <c r="CP73" s="621"/>
      <c r="CQ73" s="621"/>
      <c r="CR73" s="621"/>
      <c r="CS73" s="621"/>
      <c r="CT73" s="621"/>
      <c r="CU73" s="621"/>
      <c r="CV73" s="621"/>
      <c r="CW73" s="621"/>
      <c r="CX73" s="621"/>
      <c r="CY73" s="621"/>
      <c r="CZ73" s="621"/>
      <c r="DA73" s="622"/>
      <c r="DB73" s="34"/>
    </row>
    <row r="74" spans="1:106" ht="6" customHeight="1" x14ac:dyDescent="0.15">
      <c r="A74" s="1"/>
      <c r="B74" s="34"/>
      <c r="C74" s="363"/>
      <c r="D74" s="364"/>
      <c r="E74" s="364"/>
      <c r="F74" s="364"/>
      <c r="G74" s="364"/>
      <c r="H74" s="364"/>
      <c r="I74" s="364"/>
      <c r="J74" s="364"/>
      <c r="K74" s="364"/>
      <c r="L74" s="364"/>
      <c r="M74" s="364"/>
      <c r="N74" s="364"/>
      <c r="O74" s="365"/>
      <c r="P74" s="372"/>
      <c r="Q74" s="373"/>
      <c r="R74" s="373"/>
      <c r="S74" s="373"/>
      <c r="T74" s="373"/>
      <c r="U74" s="374"/>
      <c r="V74" s="635"/>
      <c r="W74" s="636"/>
      <c r="X74" s="636"/>
      <c r="Y74" s="636"/>
      <c r="Z74" s="636"/>
      <c r="AA74" s="636"/>
      <c r="AB74" s="636"/>
      <c r="AC74" s="636"/>
      <c r="AD74" s="636"/>
      <c r="AE74" s="636"/>
      <c r="AF74" s="637"/>
      <c r="AG74" s="497"/>
      <c r="AH74" s="355"/>
      <c r="AI74" s="355"/>
      <c r="AJ74" s="355"/>
      <c r="AK74" s="355"/>
      <c r="AL74" s="355"/>
      <c r="AM74" s="355"/>
      <c r="AN74" s="608"/>
      <c r="AO74" s="651" t="s">
        <v>27</v>
      </c>
      <c r="AP74" s="652"/>
      <c r="AQ74" s="652"/>
      <c r="AR74" s="652"/>
      <c r="AS74" s="652"/>
      <c r="AT74" s="652"/>
      <c r="AU74" s="652"/>
      <c r="AV74" s="653"/>
      <c r="AW74" s="652" t="s">
        <v>26</v>
      </c>
      <c r="AX74" s="652"/>
      <c r="AY74" s="652"/>
      <c r="AZ74" s="652"/>
      <c r="BA74" s="652"/>
      <c r="BB74" s="652"/>
      <c r="BC74" s="652"/>
      <c r="BD74" s="652"/>
      <c r="BE74" s="653"/>
      <c r="BF74" s="651" t="s">
        <v>27</v>
      </c>
      <c r="BG74" s="652"/>
      <c r="BH74" s="652"/>
      <c r="BI74" s="652"/>
      <c r="BJ74" s="652"/>
      <c r="BK74" s="652"/>
      <c r="BL74" s="652"/>
      <c r="BM74" s="653"/>
      <c r="BN74" s="652" t="s">
        <v>26</v>
      </c>
      <c r="BO74" s="652"/>
      <c r="BP74" s="652"/>
      <c r="BQ74" s="652"/>
      <c r="BR74" s="652"/>
      <c r="BS74" s="652"/>
      <c r="BT74" s="652"/>
      <c r="BU74" s="652"/>
      <c r="BV74" s="653"/>
      <c r="BW74" s="500"/>
      <c r="BX74" s="501"/>
      <c r="BY74" s="501"/>
      <c r="BZ74" s="615"/>
      <c r="CA74" s="616"/>
      <c r="CB74" s="616"/>
      <c r="CC74" s="616"/>
      <c r="CD74" s="616"/>
      <c r="CE74" s="616"/>
      <c r="CF74" s="616"/>
      <c r="CG74" s="616"/>
      <c r="CH74" s="616"/>
      <c r="CI74" s="616"/>
      <c r="CJ74" s="616"/>
      <c r="CK74" s="616"/>
      <c r="CL74" s="616"/>
      <c r="CM74" s="616"/>
      <c r="CN74" s="617"/>
      <c r="CO74" s="621"/>
      <c r="CP74" s="621"/>
      <c r="CQ74" s="621"/>
      <c r="CR74" s="621"/>
      <c r="CS74" s="621"/>
      <c r="CT74" s="621"/>
      <c r="CU74" s="621"/>
      <c r="CV74" s="621"/>
      <c r="CW74" s="621"/>
      <c r="CX74" s="621"/>
      <c r="CY74" s="621"/>
      <c r="CZ74" s="621"/>
      <c r="DA74" s="622"/>
      <c r="DB74" s="34"/>
    </row>
    <row r="75" spans="1:106" ht="6" customHeight="1" x14ac:dyDescent="0.15">
      <c r="A75" s="1"/>
      <c r="B75" s="34"/>
      <c r="C75" s="363"/>
      <c r="D75" s="364"/>
      <c r="E75" s="364"/>
      <c r="F75" s="364"/>
      <c r="G75" s="364"/>
      <c r="H75" s="364"/>
      <c r="I75" s="364"/>
      <c r="J75" s="364"/>
      <c r="K75" s="364"/>
      <c r="L75" s="364"/>
      <c r="M75" s="364"/>
      <c r="N75" s="364"/>
      <c r="O75" s="365"/>
      <c r="P75" s="372"/>
      <c r="Q75" s="373"/>
      <c r="R75" s="373"/>
      <c r="S75" s="373"/>
      <c r="T75" s="373"/>
      <c r="U75" s="374"/>
      <c r="V75" s="635"/>
      <c r="W75" s="636"/>
      <c r="X75" s="636"/>
      <c r="Y75" s="636"/>
      <c r="Z75" s="636"/>
      <c r="AA75" s="636"/>
      <c r="AB75" s="636"/>
      <c r="AC75" s="636"/>
      <c r="AD75" s="636"/>
      <c r="AE75" s="636"/>
      <c r="AF75" s="637"/>
      <c r="AG75" s="497"/>
      <c r="AH75" s="355"/>
      <c r="AI75" s="355"/>
      <c r="AJ75" s="355"/>
      <c r="AK75" s="355"/>
      <c r="AL75" s="355"/>
      <c r="AM75" s="355"/>
      <c r="AN75" s="608"/>
      <c r="AO75" s="656"/>
      <c r="AP75" s="657"/>
      <c r="AQ75" s="657"/>
      <c r="AR75" s="657"/>
      <c r="AS75" s="657"/>
      <c r="AT75" s="657"/>
      <c r="AU75" s="657"/>
      <c r="AV75" s="658"/>
      <c r="AW75" s="657"/>
      <c r="AX75" s="657"/>
      <c r="AY75" s="657"/>
      <c r="AZ75" s="657"/>
      <c r="BA75" s="657"/>
      <c r="BB75" s="657"/>
      <c r="BC75" s="657"/>
      <c r="BD75" s="657"/>
      <c r="BE75" s="658"/>
      <c r="BF75" s="656"/>
      <c r="BG75" s="657"/>
      <c r="BH75" s="657"/>
      <c r="BI75" s="657"/>
      <c r="BJ75" s="657"/>
      <c r="BK75" s="657"/>
      <c r="BL75" s="657"/>
      <c r="BM75" s="658"/>
      <c r="BN75" s="657"/>
      <c r="BO75" s="657"/>
      <c r="BP75" s="657"/>
      <c r="BQ75" s="657"/>
      <c r="BR75" s="657"/>
      <c r="BS75" s="657"/>
      <c r="BT75" s="657"/>
      <c r="BU75" s="657"/>
      <c r="BV75" s="658"/>
      <c r="BW75" s="500"/>
      <c r="BX75" s="501"/>
      <c r="BY75" s="501"/>
      <c r="BZ75" s="615"/>
      <c r="CA75" s="616"/>
      <c r="CB75" s="616"/>
      <c r="CC75" s="616"/>
      <c r="CD75" s="616"/>
      <c r="CE75" s="616"/>
      <c r="CF75" s="616"/>
      <c r="CG75" s="616"/>
      <c r="CH75" s="616"/>
      <c r="CI75" s="616"/>
      <c r="CJ75" s="616"/>
      <c r="CK75" s="616"/>
      <c r="CL75" s="616"/>
      <c r="CM75" s="616"/>
      <c r="CN75" s="617"/>
      <c r="CO75" s="621"/>
      <c r="CP75" s="621"/>
      <c r="CQ75" s="621"/>
      <c r="CR75" s="621"/>
      <c r="CS75" s="621"/>
      <c r="CT75" s="621"/>
      <c r="CU75" s="621"/>
      <c r="CV75" s="621"/>
      <c r="CW75" s="621"/>
      <c r="CX75" s="621"/>
      <c r="CY75" s="621"/>
      <c r="CZ75" s="621"/>
      <c r="DA75" s="622"/>
      <c r="DB75" s="34"/>
    </row>
    <row r="76" spans="1:106" ht="6" customHeight="1" x14ac:dyDescent="0.15">
      <c r="A76" s="1"/>
      <c r="B76" s="34"/>
      <c r="C76" s="366"/>
      <c r="D76" s="367"/>
      <c r="E76" s="367"/>
      <c r="F76" s="367"/>
      <c r="G76" s="367"/>
      <c r="H76" s="367"/>
      <c r="I76" s="367"/>
      <c r="J76" s="367"/>
      <c r="K76" s="367"/>
      <c r="L76" s="367"/>
      <c r="M76" s="367"/>
      <c r="N76" s="367"/>
      <c r="O76" s="368"/>
      <c r="P76" s="375"/>
      <c r="Q76" s="376"/>
      <c r="R76" s="376"/>
      <c r="S76" s="376"/>
      <c r="T76" s="376"/>
      <c r="U76" s="377"/>
      <c r="V76" s="638"/>
      <c r="W76" s="639"/>
      <c r="X76" s="639"/>
      <c r="Y76" s="639"/>
      <c r="Z76" s="639"/>
      <c r="AA76" s="639"/>
      <c r="AB76" s="639"/>
      <c r="AC76" s="639"/>
      <c r="AD76" s="639"/>
      <c r="AE76" s="639"/>
      <c r="AF76" s="640"/>
      <c r="AG76" s="498"/>
      <c r="AH76" s="494"/>
      <c r="AI76" s="494"/>
      <c r="AJ76" s="494"/>
      <c r="AK76" s="494"/>
      <c r="AL76" s="494"/>
      <c r="AM76" s="494"/>
      <c r="AN76" s="495"/>
      <c r="AO76" s="644"/>
      <c r="AP76" s="645"/>
      <c r="AQ76" s="645"/>
      <c r="AR76" s="645"/>
      <c r="AS76" s="645"/>
      <c r="AT76" s="645"/>
      <c r="AU76" s="645"/>
      <c r="AV76" s="654"/>
      <c r="AW76" s="645"/>
      <c r="AX76" s="645"/>
      <c r="AY76" s="645"/>
      <c r="AZ76" s="645"/>
      <c r="BA76" s="645"/>
      <c r="BB76" s="645"/>
      <c r="BC76" s="645"/>
      <c r="BD76" s="645"/>
      <c r="BE76" s="654"/>
      <c r="BF76" s="644"/>
      <c r="BG76" s="645"/>
      <c r="BH76" s="645"/>
      <c r="BI76" s="645"/>
      <c r="BJ76" s="645"/>
      <c r="BK76" s="645"/>
      <c r="BL76" s="645"/>
      <c r="BM76" s="654"/>
      <c r="BN76" s="645"/>
      <c r="BO76" s="645"/>
      <c r="BP76" s="645"/>
      <c r="BQ76" s="645"/>
      <c r="BR76" s="645"/>
      <c r="BS76" s="645"/>
      <c r="BT76" s="645"/>
      <c r="BU76" s="645"/>
      <c r="BV76" s="654"/>
      <c r="BW76" s="500"/>
      <c r="BX76" s="501"/>
      <c r="BY76" s="501"/>
      <c r="BZ76" s="618"/>
      <c r="CA76" s="619"/>
      <c r="CB76" s="619"/>
      <c r="CC76" s="619"/>
      <c r="CD76" s="619"/>
      <c r="CE76" s="619"/>
      <c r="CF76" s="619"/>
      <c r="CG76" s="619"/>
      <c r="CH76" s="619"/>
      <c r="CI76" s="619"/>
      <c r="CJ76" s="619"/>
      <c r="CK76" s="619"/>
      <c r="CL76" s="619"/>
      <c r="CM76" s="619"/>
      <c r="CN76" s="620"/>
      <c r="CO76" s="621"/>
      <c r="CP76" s="621"/>
      <c r="CQ76" s="621"/>
      <c r="CR76" s="621"/>
      <c r="CS76" s="621"/>
      <c r="CT76" s="621"/>
      <c r="CU76" s="621"/>
      <c r="CV76" s="621"/>
      <c r="CW76" s="621"/>
      <c r="CX76" s="621"/>
      <c r="CY76" s="621"/>
      <c r="CZ76" s="621"/>
      <c r="DA76" s="622"/>
      <c r="DB76" s="34"/>
    </row>
    <row r="77" spans="1:106" ht="6" customHeight="1" x14ac:dyDescent="0.15">
      <c r="A77" s="1"/>
      <c r="B77" s="34"/>
      <c r="C77" s="569" t="s">
        <v>25</v>
      </c>
      <c r="D77" s="570"/>
      <c r="E77" s="571"/>
      <c r="F77" s="623"/>
      <c r="G77" s="624"/>
      <c r="H77" s="624"/>
      <c r="I77" s="624"/>
      <c r="J77" s="624"/>
      <c r="K77" s="624"/>
      <c r="L77" s="624"/>
      <c r="M77" s="624"/>
      <c r="N77" s="624"/>
      <c r="O77" s="625"/>
      <c r="P77" s="389"/>
      <c r="Q77" s="389"/>
      <c r="R77" s="389"/>
      <c r="S77" s="389"/>
      <c r="T77" s="389"/>
      <c r="U77" s="389"/>
      <c r="V77" s="261"/>
      <c r="W77" s="262"/>
      <c r="X77" s="262"/>
      <c r="Y77" s="262"/>
      <c r="Z77" s="262"/>
      <c r="AA77" s="262"/>
      <c r="AB77" s="262"/>
      <c r="AC77" s="262"/>
      <c r="AD77" s="262"/>
      <c r="AE77" s="262"/>
      <c r="AF77" s="263"/>
      <c r="AG77" s="621"/>
      <c r="AH77" s="621"/>
      <c r="AI77" s="621"/>
      <c r="AJ77" s="621"/>
      <c r="AK77" s="621"/>
      <c r="AL77" s="621"/>
      <c r="AM77" s="621"/>
      <c r="AN77" s="621"/>
      <c r="AO77" s="261"/>
      <c r="AP77" s="262"/>
      <c r="AQ77" s="262"/>
      <c r="AR77" s="262"/>
      <c r="AS77" s="262"/>
      <c r="AT77" s="262"/>
      <c r="AU77" s="262"/>
      <c r="AV77" s="263"/>
      <c r="AW77" s="261"/>
      <c r="AX77" s="262"/>
      <c r="AY77" s="262"/>
      <c r="AZ77" s="262"/>
      <c r="BA77" s="262"/>
      <c r="BB77" s="262"/>
      <c r="BC77" s="262"/>
      <c r="BD77" s="262"/>
      <c r="BE77" s="263"/>
      <c r="BF77" s="261"/>
      <c r="BG77" s="262"/>
      <c r="BH77" s="262"/>
      <c r="BI77" s="262"/>
      <c r="BJ77" s="262"/>
      <c r="BK77" s="262"/>
      <c r="BL77" s="262"/>
      <c r="BM77" s="263"/>
      <c r="BN77" s="261"/>
      <c r="BO77" s="262"/>
      <c r="BP77" s="262"/>
      <c r="BQ77" s="262"/>
      <c r="BR77" s="262"/>
      <c r="BS77" s="262"/>
      <c r="BT77" s="262"/>
      <c r="BU77" s="262"/>
      <c r="BV77" s="609"/>
      <c r="BW77" s="500"/>
      <c r="BX77" s="501"/>
      <c r="BY77" s="501"/>
      <c r="BZ77" s="612"/>
      <c r="CA77" s="613"/>
      <c r="CB77" s="613"/>
      <c r="CC77" s="613"/>
      <c r="CD77" s="613"/>
      <c r="CE77" s="613"/>
      <c r="CF77" s="613"/>
      <c r="CG77" s="613"/>
      <c r="CH77" s="613"/>
      <c r="CI77" s="613"/>
      <c r="CJ77" s="613"/>
      <c r="CK77" s="613"/>
      <c r="CL77" s="613"/>
      <c r="CM77" s="613"/>
      <c r="CN77" s="614"/>
      <c r="CO77" s="621"/>
      <c r="CP77" s="621"/>
      <c r="CQ77" s="621"/>
      <c r="CR77" s="621"/>
      <c r="CS77" s="621"/>
      <c r="CT77" s="621"/>
      <c r="CU77" s="621"/>
      <c r="CV77" s="621"/>
      <c r="CW77" s="621"/>
      <c r="CX77" s="621"/>
      <c r="CY77" s="621"/>
      <c r="CZ77" s="621"/>
      <c r="DA77" s="622"/>
      <c r="DB77" s="34"/>
    </row>
    <row r="78" spans="1:106" ht="6" customHeight="1" x14ac:dyDescent="0.15">
      <c r="A78" s="1"/>
      <c r="B78" s="34"/>
      <c r="C78" s="572"/>
      <c r="D78" s="573"/>
      <c r="E78" s="574"/>
      <c r="F78" s="626"/>
      <c r="G78" s="627"/>
      <c r="H78" s="627"/>
      <c r="I78" s="627"/>
      <c r="J78" s="627"/>
      <c r="K78" s="627"/>
      <c r="L78" s="627"/>
      <c r="M78" s="627"/>
      <c r="N78" s="627"/>
      <c r="O78" s="628"/>
      <c r="P78" s="389"/>
      <c r="Q78" s="389"/>
      <c r="R78" s="389"/>
      <c r="S78" s="389"/>
      <c r="T78" s="389"/>
      <c r="U78" s="389"/>
      <c r="V78" s="264"/>
      <c r="W78" s="265"/>
      <c r="X78" s="265"/>
      <c r="Y78" s="265"/>
      <c r="Z78" s="265"/>
      <c r="AA78" s="265"/>
      <c r="AB78" s="265"/>
      <c r="AC78" s="265"/>
      <c r="AD78" s="265"/>
      <c r="AE78" s="265"/>
      <c r="AF78" s="266"/>
      <c r="AG78" s="621"/>
      <c r="AH78" s="621"/>
      <c r="AI78" s="621"/>
      <c r="AJ78" s="621"/>
      <c r="AK78" s="621"/>
      <c r="AL78" s="621"/>
      <c r="AM78" s="621"/>
      <c r="AN78" s="621"/>
      <c r="AO78" s="264"/>
      <c r="AP78" s="265"/>
      <c r="AQ78" s="265"/>
      <c r="AR78" s="265"/>
      <c r="AS78" s="265"/>
      <c r="AT78" s="265"/>
      <c r="AU78" s="265"/>
      <c r="AV78" s="266"/>
      <c r="AW78" s="264"/>
      <c r="AX78" s="265"/>
      <c r="AY78" s="265"/>
      <c r="AZ78" s="265"/>
      <c r="BA78" s="265"/>
      <c r="BB78" s="265"/>
      <c r="BC78" s="265"/>
      <c r="BD78" s="265"/>
      <c r="BE78" s="266"/>
      <c r="BF78" s="264"/>
      <c r="BG78" s="265"/>
      <c r="BH78" s="265"/>
      <c r="BI78" s="265"/>
      <c r="BJ78" s="265"/>
      <c r="BK78" s="265"/>
      <c r="BL78" s="265"/>
      <c r="BM78" s="266"/>
      <c r="BN78" s="264"/>
      <c r="BO78" s="265"/>
      <c r="BP78" s="265"/>
      <c r="BQ78" s="265"/>
      <c r="BR78" s="265"/>
      <c r="BS78" s="265"/>
      <c r="BT78" s="265"/>
      <c r="BU78" s="265"/>
      <c r="BV78" s="610"/>
      <c r="BW78" s="500"/>
      <c r="BX78" s="501"/>
      <c r="BY78" s="501"/>
      <c r="BZ78" s="615"/>
      <c r="CA78" s="616"/>
      <c r="CB78" s="616"/>
      <c r="CC78" s="616"/>
      <c r="CD78" s="616"/>
      <c r="CE78" s="616"/>
      <c r="CF78" s="616"/>
      <c r="CG78" s="616"/>
      <c r="CH78" s="616"/>
      <c r="CI78" s="616"/>
      <c r="CJ78" s="616"/>
      <c r="CK78" s="616"/>
      <c r="CL78" s="616"/>
      <c r="CM78" s="616"/>
      <c r="CN78" s="617"/>
      <c r="CO78" s="621"/>
      <c r="CP78" s="621"/>
      <c r="CQ78" s="621"/>
      <c r="CR78" s="621"/>
      <c r="CS78" s="621"/>
      <c r="CT78" s="621"/>
      <c r="CU78" s="621"/>
      <c r="CV78" s="621"/>
      <c r="CW78" s="621"/>
      <c r="CX78" s="621"/>
      <c r="CY78" s="621"/>
      <c r="CZ78" s="621"/>
      <c r="DA78" s="622"/>
      <c r="DB78" s="34"/>
    </row>
    <row r="79" spans="1:106" ht="6" customHeight="1" x14ac:dyDescent="0.15">
      <c r="A79" s="1"/>
      <c r="B79" s="34"/>
      <c r="C79" s="572"/>
      <c r="D79" s="573"/>
      <c r="E79" s="574"/>
      <c r="F79" s="626"/>
      <c r="G79" s="627"/>
      <c r="H79" s="627"/>
      <c r="I79" s="627"/>
      <c r="J79" s="627"/>
      <c r="K79" s="627"/>
      <c r="L79" s="627"/>
      <c r="M79" s="627"/>
      <c r="N79" s="627"/>
      <c r="O79" s="628"/>
      <c r="P79" s="389"/>
      <c r="Q79" s="389"/>
      <c r="R79" s="389"/>
      <c r="S79" s="389"/>
      <c r="T79" s="389"/>
      <c r="U79" s="389"/>
      <c r="V79" s="264"/>
      <c r="W79" s="265"/>
      <c r="X79" s="265"/>
      <c r="Y79" s="265"/>
      <c r="Z79" s="265"/>
      <c r="AA79" s="265"/>
      <c r="AB79" s="265"/>
      <c r="AC79" s="265"/>
      <c r="AD79" s="265"/>
      <c r="AE79" s="265"/>
      <c r="AF79" s="266"/>
      <c r="AG79" s="621"/>
      <c r="AH79" s="621"/>
      <c r="AI79" s="621"/>
      <c r="AJ79" s="621"/>
      <c r="AK79" s="621"/>
      <c r="AL79" s="621"/>
      <c r="AM79" s="621"/>
      <c r="AN79" s="621"/>
      <c r="AO79" s="264"/>
      <c r="AP79" s="265"/>
      <c r="AQ79" s="265"/>
      <c r="AR79" s="265"/>
      <c r="AS79" s="265"/>
      <c r="AT79" s="265"/>
      <c r="AU79" s="265"/>
      <c r="AV79" s="266"/>
      <c r="AW79" s="264"/>
      <c r="AX79" s="265"/>
      <c r="AY79" s="265"/>
      <c r="AZ79" s="265"/>
      <c r="BA79" s="265"/>
      <c r="BB79" s="265"/>
      <c r="BC79" s="265"/>
      <c r="BD79" s="265"/>
      <c r="BE79" s="266"/>
      <c r="BF79" s="264"/>
      <c r="BG79" s="265"/>
      <c r="BH79" s="265"/>
      <c r="BI79" s="265"/>
      <c r="BJ79" s="265"/>
      <c r="BK79" s="265"/>
      <c r="BL79" s="265"/>
      <c r="BM79" s="266"/>
      <c r="BN79" s="264"/>
      <c r="BO79" s="265"/>
      <c r="BP79" s="265"/>
      <c r="BQ79" s="265"/>
      <c r="BR79" s="265"/>
      <c r="BS79" s="265"/>
      <c r="BT79" s="265"/>
      <c r="BU79" s="265"/>
      <c r="BV79" s="610"/>
      <c r="BW79" s="500"/>
      <c r="BX79" s="501"/>
      <c r="BY79" s="501"/>
      <c r="BZ79" s="615"/>
      <c r="CA79" s="616"/>
      <c r="CB79" s="616"/>
      <c r="CC79" s="616"/>
      <c r="CD79" s="616"/>
      <c r="CE79" s="616"/>
      <c r="CF79" s="616"/>
      <c r="CG79" s="616"/>
      <c r="CH79" s="616"/>
      <c r="CI79" s="616"/>
      <c r="CJ79" s="616"/>
      <c r="CK79" s="616"/>
      <c r="CL79" s="616"/>
      <c r="CM79" s="616"/>
      <c r="CN79" s="617"/>
      <c r="CO79" s="621"/>
      <c r="CP79" s="621"/>
      <c r="CQ79" s="621"/>
      <c r="CR79" s="621"/>
      <c r="CS79" s="621"/>
      <c r="CT79" s="621"/>
      <c r="CU79" s="621"/>
      <c r="CV79" s="621"/>
      <c r="CW79" s="621"/>
      <c r="CX79" s="621"/>
      <c r="CY79" s="621"/>
      <c r="CZ79" s="621"/>
      <c r="DA79" s="622"/>
      <c r="DB79" s="34"/>
    </row>
    <row r="80" spans="1:106" ht="6" customHeight="1" x14ac:dyDescent="0.15">
      <c r="A80" s="1"/>
      <c r="B80" s="34"/>
      <c r="C80" s="572"/>
      <c r="D80" s="573"/>
      <c r="E80" s="574"/>
      <c r="F80" s="629"/>
      <c r="G80" s="630"/>
      <c r="H80" s="630"/>
      <c r="I80" s="630"/>
      <c r="J80" s="630"/>
      <c r="K80" s="630"/>
      <c r="L80" s="630"/>
      <c r="M80" s="630"/>
      <c r="N80" s="630"/>
      <c r="O80" s="631"/>
      <c r="P80" s="389"/>
      <c r="Q80" s="389"/>
      <c r="R80" s="389"/>
      <c r="S80" s="389"/>
      <c r="T80" s="389"/>
      <c r="U80" s="389"/>
      <c r="V80" s="267"/>
      <c r="W80" s="268"/>
      <c r="X80" s="268"/>
      <c r="Y80" s="268"/>
      <c r="Z80" s="268"/>
      <c r="AA80" s="268"/>
      <c r="AB80" s="268"/>
      <c r="AC80" s="268"/>
      <c r="AD80" s="268"/>
      <c r="AE80" s="268"/>
      <c r="AF80" s="269"/>
      <c r="AG80" s="621"/>
      <c r="AH80" s="621"/>
      <c r="AI80" s="621"/>
      <c r="AJ80" s="621"/>
      <c r="AK80" s="621"/>
      <c r="AL80" s="621"/>
      <c r="AM80" s="621"/>
      <c r="AN80" s="621"/>
      <c r="AO80" s="267"/>
      <c r="AP80" s="268"/>
      <c r="AQ80" s="268"/>
      <c r="AR80" s="268"/>
      <c r="AS80" s="268"/>
      <c r="AT80" s="268"/>
      <c r="AU80" s="268"/>
      <c r="AV80" s="269"/>
      <c r="AW80" s="267"/>
      <c r="AX80" s="268"/>
      <c r="AY80" s="268"/>
      <c r="AZ80" s="268"/>
      <c r="BA80" s="268"/>
      <c r="BB80" s="268"/>
      <c r="BC80" s="268"/>
      <c r="BD80" s="268"/>
      <c r="BE80" s="269"/>
      <c r="BF80" s="267"/>
      <c r="BG80" s="268"/>
      <c r="BH80" s="268"/>
      <c r="BI80" s="268"/>
      <c r="BJ80" s="268"/>
      <c r="BK80" s="268"/>
      <c r="BL80" s="268"/>
      <c r="BM80" s="269"/>
      <c r="BN80" s="267"/>
      <c r="BO80" s="268"/>
      <c r="BP80" s="268"/>
      <c r="BQ80" s="268"/>
      <c r="BR80" s="268"/>
      <c r="BS80" s="268"/>
      <c r="BT80" s="268"/>
      <c r="BU80" s="268"/>
      <c r="BV80" s="611"/>
      <c r="BW80" s="500"/>
      <c r="BX80" s="501"/>
      <c r="BY80" s="501"/>
      <c r="BZ80" s="618"/>
      <c r="CA80" s="619"/>
      <c r="CB80" s="619"/>
      <c r="CC80" s="619"/>
      <c r="CD80" s="619"/>
      <c r="CE80" s="619"/>
      <c r="CF80" s="619"/>
      <c r="CG80" s="619"/>
      <c r="CH80" s="619"/>
      <c r="CI80" s="619"/>
      <c r="CJ80" s="619"/>
      <c r="CK80" s="619"/>
      <c r="CL80" s="619"/>
      <c r="CM80" s="619"/>
      <c r="CN80" s="620"/>
      <c r="CO80" s="621"/>
      <c r="CP80" s="621"/>
      <c r="CQ80" s="621"/>
      <c r="CR80" s="621"/>
      <c r="CS80" s="621"/>
      <c r="CT80" s="621"/>
      <c r="CU80" s="621"/>
      <c r="CV80" s="621"/>
      <c r="CW80" s="621"/>
      <c r="CX80" s="621"/>
      <c r="CY80" s="621"/>
      <c r="CZ80" s="621"/>
      <c r="DA80" s="622"/>
      <c r="DB80" s="34"/>
    </row>
    <row r="81" spans="1:106" ht="6" customHeight="1" x14ac:dyDescent="0.15">
      <c r="A81" s="1"/>
      <c r="B81" s="34"/>
      <c r="C81" s="572"/>
      <c r="D81" s="573"/>
      <c r="E81" s="574"/>
      <c r="F81" s="623"/>
      <c r="G81" s="624"/>
      <c r="H81" s="624"/>
      <c r="I81" s="624"/>
      <c r="J81" s="624"/>
      <c r="K81" s="624"/>
      <c r="L81" s="624"/>
      <c r="M81" s="624"/>
      <c r="N81" s="624"/>
      <c r="O81" s="625"/>
      <c r="P81" s="389"/>
      <c r="Q81" s="389"/>
      <c r="R81" s="389"/>
      <c r="S81" s="389"/>
      <c r="T81" s="389"/>
      <c r="U81" s="389"/>
      <c r="V81" s="261"/>
      <c r="W81" s="262"/>
      <c r="X81" s="262"/>
      <c r="Y81" s="262"/>
      <c r="Z81" s="262"/>
      <c r="AA81" s="262"/>
      <c r="AB81" s="262"/>
      <c r="AC81" s="262"/>
      <c r="AD81" s="262"/>
      <c r="AE81" s="262"/>
      <c r="AF81" s="263"/>
      <c r="AG81" s="621"/>
      <c r="AH81" s="621"/>
      <c r="AI81" s="621"/>
      <c r="AJ81" s="621"/>
      <c r="AK81" s="621"/>
      <c r="AL81" s="621"/>
      <c r="AM81" s="621"/>
      <c r="AN81" s="621"/>
      <c r="AO81" s="261"/>
      <c r="AP81" s="262"/>
      <c r="AQ81" s="262"/>
      <c r="AR81" s="262"/>
      <c r="AS81" s="262"/>
      <c r="AT81" s="262"/>
      <c r="AU81" s="262"/>
      <c r="AV81" s="263"/>
      <c r="AW81" s="261"/>
      <c r="AX81" s="262"/>
      <c r="AY81" s="262"/>
      <c r="AZ81" s="262"/>
      <c r="BA81" s="262"/>
      <c r="BB81" s="262"/>
      <c r="BC81" s="262"/>
      <c r="BD81" s="262"/>
      <c r="BE81" s="263"/>
      <c r="BF81" s="261"/>
      <c r="BG81" s="262"/>
      <c r="BH81" s="262"/>
      <c r="BI81" s="262"/>
      <c r="BJ81" s="262"/>
      <c r="BK81" s="262"/>
      <c r="BL81" s="262"/>
      <c r="BM81" s="263"/>
      <c r="BN81" s="261"/>
      <c r="BO81" s="262"/>
      <c r="BP81" s="262"/>
      <c r="BQ81" s="262"/>
      <c r="BR81" s="262"/>
      <c r="BS81" s="262"/>
      <c r="BT81" s="262"/>
      <c r="BU81" s="262"/>
      <c r="BV81" s="609"/>
      <c r="BW81" s="500"/>
      <c r="BX81" s="501"/>
      <c r="BY81" s="501"/>
      <c r="BZ81" s="612"/>
      <c r="CA81" s="613"/>
      <c r="CB81" s="613"/>
      <c r="CC81" s="613"/>
      <c r="CD81" s="613"/>
      <c r="CE81" s="613"/>
      <c r="CF81" s="613"/>
      <c r="CG81" s="613"/>
      <c r="CH81" s="613"/>
      <c r="CI81" s="613"/>
      <c r="CJ81" s="613"/>
      <c r="CK81" s="613"/>
      <c r="CL81" s="613"/>
      <c r="CM81" s="613"/>
      <c r="CN81" s="614"/>
      <c r="CO81" s="621"/>
      <c r="CP81" s="621"/>
      <c r="CQ81" s="621"/>
      <c r="CR81" s="621"/>
      <c r="CS81" s="621"/>
      <c r="CT81" s="621"/>
      <c r="CU81" s="621"/>
      <c r="CV81" s="621"/>
      <c r="CW81" s="621"/>
      <c r="CX81" s="621"/>
      <c r="CY81" s="621"/>
      <c r="CZ81" s="621"/>
      <c r="DA81" s="622"/>
      <c r="DB81" s="34"/>
    </row>
    <row r="82" spans="1:106" ht="6" customHeight="1" x14ac:dyDescent="0.15">
      <c r="A82" s="1"/>
      <c r="B82" s="34"/>
      <c r="C82" s="572"/>
      <c r="D82" s="573"/>
      <c r="E82" s="574"/>
      <c r="F82" s="626"/>
      <c r="G82" s="627"/>
      <c r="H82" s="627"/>
      <c r="I82" s="627"/>
      <c r="J82" s="627"/>
      <c r="K82" s="627"/>
      <c r="L82" s="627"/>
      <c r="M82" s="627"/>
      <c r="N82" s="627"/>
      <c r="O82" s="628"/>
      <c r="P82" s="389"/>
      <c r="Q82" s="389"/>
      <c r="R82" s="389"/>
      <c r="S82" s="389"/>
      <c r="T82" s="389"/>
      <c r="U82" s="389"/>
      <c r="V82" s="264"/>
      <c r="W82" s="265"/>
      <c r="X82" s="265"/>
      <c r="Y82" s="265"/>
      <c r="Z82" s="265"/>
      <c r="AA82" s="265"/>
      <c r="AB82" s="265"/>
      <c r="AC82" s="265"/>
      <c r="AD82" s="265"/>
      <c r="AE82" s="265"/>
      <c r="AF82" s="266"/>
      <c r="AG82" s="621"/>
      <c r="AH82" s="621"/>
      <c r="AI82" s="621"/>
      <c r="AJ82" s="621"/>
      <c r="AK82" s="621"/>
      <c r="AL82" s="621"/>
      <c r="AM82" s="621"/>
      <c r="AN82" s="621"/>
      <c r="AO82" s="264"/>
      <c r="AP82" s="265"/>
      <c r="AQ82" s="265"/>
      <c r="AR82" s="265"/>
      <c r="AS82" s="265"/>
      <c r="AT82" s="265"/>
      <c r="AU82" s="265"/>
      <c r="AV82" s="266"/>
      <c r="AW82" s="264"/>
      <c r="AX82" s="265"/>
      <c r="AY82" s="265"/>
      <c r="AZ82" s="265"/>
      <c r="BA82" s="265"/>
      <c r="BB82" s="265"/>
      <c r="BC82" s="265"/>
      <c r="BD82" s="265"/>
      <c r="BE82" s="266"/>
      <c r="BF82" s="264"/>
      <c r="BG82" s="265"/>
      <c r="BH82" s="265"/>
      <c r="BI82" s="265"/>
      <c r="BJ82" s="265"/>
      <c r="BK82" s="265"/>
      <c r="BL82" s="265"/>
      <c r="BM82" s="266"/>
      <c r="BN82" s="264"/>
      <c r="BO82" s="265"/>
      <c r="BP82" s="265"/>
      <c r="BQ82" s="265"/>
      <c r="BR82" s="265"/>
      <c r="BS82" s="265"/>
      <c r="BT82" s="265"/>
      <c r="BU82" s="265"/>
      <c r="BV82" s="610"/>
      <c r="BW82" s="500"/>
      <c r="BX82" s="501"/>
      <c r="BY82" s="501"/>
      <c r="BZ82" s="615"/>
      <c r="CA82" s="616"/>
      <c r="CB82" s="616"/>
      <c r="CC82" s="616"/>
      <c r="CD82" s="616"/>
      <c r="CE82" s="616"/>
      <c r="CF82" s="616"/>
      <c r="CG82" s="616"/>
      <c r="CH82" s="616"/>
      <c r="CI82" s="616"/>
      <c r="CJ82" s="616"/>
      <c r="CK82" s="616"/>
      <c r="CL82" s="616"/>
      <c r="CM82" s="616"/>
      <c r="CN82" s="617"/>
      <c r="CO82" s="621"/>
      <c r="CP82" s="621"/>
      <c r="CQ82" s="621"/>
      <c r="CR82" s="621"/>
      <c r="CS82" s="621"/>
      <c r="CT82" s="621"/>
      <c r="CU82" s="621"/>
      <c r="CV82" s="621"/>
      <c r="CW82" s="621"/>
      <c r="CX82" s="621"/>
      <c r="CY82" s="621"/>
      <c r="CZ82" s="621"/>
      <c r="DA82" s="622"/>
      <c r="DB82" s="34"/>
    </row>
    <row r="83" spans="1:106" ht="6" customHeight="1" x14ac:dyDescent="0.15">
      <c r="A83" s="1"/>
      <c r="B83" s="34"/>
      <c r="C83" s="572"/>
      <c r="D83" s="573"/>
      <c r="E83" s="574"/>
      <c r="F83" s="626"/>
      <c r="G83" s="627"/>
      <c r="H83" s="627"/>
      <c r="I83" s="627"/>
      <c r="J83" s="627"/>
      <c r="K83" s="627"/>
      <c r="L83" s="627"/>
      <c r="M83" s="627"/>
      <c r="N83" s="627"/>
      <c r="O83" s="628"/>
      <c r="P83" s="389"/>
      <c r="Q83" s="389"/>
      <c r="R83" s="389"/>
      <c r="S83" s="389"/>
      <c r="T83" s="389"/>
      <c r="U83" s="389"/>
      <c r="V83" s="264"/>
      <c r="W83" s="265"/>
      <c r="X83" s="265"/>
      <c r="Y83" s="265"/>
      <c r="Z83" s="265"/>
      <c r="AA83" s="265"/>
      <c r="AB83" s="265"/>
      <c r="AC83" s="265"/>
      <c r="AD83" s="265"/>
      <c r="AE83" s="265"/>
      <c r="AF83" s="266"/>
      <c r="AG83" s="621"/>
      <c r="AH83" s="621"/>
      <c r="AI83" s="621"/>
      <c r="AJ83" s="621"/>
      <c r="AK83" s="621"/>
      <c r="AL83" s="621"/>
      <c r="AM83" s="621"/>
      <c r="AN83" s="621"/>
      <c r="AO83" s="264"/>
      <c r="AP83" s="265"/>
      <c r="AQ83" s="265"/>
      <c r="AR83" s="265"/>
      <c r="AS83" s="265"/>
      <c r="AT83" s="265"/>
      <c r="AU83" s="265"/>
      <c r="AV83" s="266"/>
      <c r="AW83" s="264"/>
      <c r="AX83" s="265"/>
      <c r="AY83" s="265"/>
      <c r="AZ83" s="265"/>
      <c r="BA83" s="265"/>
      <c r="BB83" s="265"/>
      <c r="BC83" s="265"/>
      <c r="BD83" s="265"/>
      <c r="BE83" s="266"/>
      <c r="BF83" s="264"/>
      <c r="BG83" s="265"/>
      <c r="BH83" s="265"/>
      <c r="BI83" s="265"/>
      <c r="BJ83" s="265"/>
      <c r="BK83" s="265"/>
      <c r="BL83" s="265"/>
      <c r="BM83" s="266"/>
      <c r="BN83" s="264"/>
      <c r="BO83" s="265"/>
      <c r="BP83" s="265"/>
      <c r="BQ83" s="265"/>
      <c r="BR83" s="265"/>
      <c r="BS83" s="265"/>
      <c r="BT83" s="265"/>
      <c r="BU83" s="265"/>
      <c r="BV83" s="610"/>
      <c r="BW83" s="500"/>
      <c r="BX83" s="501"/>
      <c r="BY83" s="501"/>
      <c r="BZ83" s="615"/>
      <c r="CA83" s="616"/>
      <c r="CB83" s="616"/>
      <c r="CC83" s="616"/>
      <c r="CD83" s="616"/>
      <c r="CE83" s="616"/>
      <c r="CF83" s="616"/>
      <c r="CG83" s="616"/>
      <c r="CH83" s="616"/>
      <c r="CI83" s="616"/>
      <c r="CJ83" s="616"/>
      <c r="CK83" s="616"/>
      <c r="CL83" s="616"/>
      <c r="CM83" s="616"/>
      <c r="CN83" s="617"/>
      <c r="CO83" s="621"/>
      <c r="CP83" s="621"/>
      <c r="CQ83" s="621"/>
      <c r="CR83" s="621"/>
      <c r="CS83" s="621"/>
      <c r="CT83" s="621"/>
      <c r="CU83" s="621"/>
      <c r="CV83" s="621"/>
      <c r="CW83" s="621"/>
      <c r="CX83" s="621"/>
      <c r="CY83" s="621"/>
      <c r="CZ83" s="621"/>
      <c r="DA83" s="622"/>
      <c r="DB83" s="34"/>
    </row>
    <row r="84" spans="1:106" ht="6" customHeight="1" x14ac:dyDescent="0.15">
      <c r="A84" s="1"/>
      <c r="B84" s="34"/>
      <c r="C84" s="572"/>
      <c r="D84" s="573"/>
      <c r="E84" s="574"/>
      <c r="F84" s="629"/>
      <c r="G84" s="630"/>
      <c r="H84" s="630"/>
      <c r="I84" s="630"/>
      <c r="J84" s="630"/>
      <c r="K84" s="630"/>
      <c r="L84" s="630"/>
      <c r="M84" s="630"/>
      <c r="N84" s="630"/>
      <c r="O84" s="631"/>
      <c r="P84" s="389"/>
      <c r="Q84" s="389"/>
      <c r="R84" s="389"/>
      <c r="S84" s="389"/>
      <c r="T84" s="389"/>
      <c r="U84" s="389"/>
      <c r="V84" s="267"/>
      <c r="W84" s="268"/>
      <c r="X84" s="268"/>
      <c r="Y84" s="268"/>
      <c r="Z84" s="268"/>
      <c r="AA84" s="268"/>
      <c r="AB84" s="268"/>
      <c r="AC84" s="268"/>
      <c r="AD84" s="268"/>
      <c r="AE84" s="268"/>
      <c r="AF84" s="269"/>
      <c r="AG84" s="621"/>
      <c r="AH84" s="621"/>
      <c r="AI84" s="621"/>
      <c r="AJ84" s="621"/>
      <c r="AK84" s="621"/>
      <c r="AL84" s="621"/>
      <c r="AM84" s="621"/>
      <c r="AN84" s="621"/>
      <c r="AO84" s="267"/>
      <c r="AP84" s="268"/>
      <c r="AQ84" s="268"/>
      <c r="AR84" s="268"/>
      <c r="AS84" s="268"/>
      <c r="AT84" s="268"/>
      <c r="AU84" s="268"/>
      <c r="AV84" s="269"/>
      <c r="AW84" s="267"/>
      <c r="AX84" s="268"/>
      <c r="AY84" s="268"/>
      <c r="AZ84" s="268"/>
      <c r="BA84" s="268"/>
      <c r="BB84" s="268"/>
      <c r="BC84" s="268"/>
      <c r="BD84" s="268"/>
      <c r="BE84" s="269"/>
      <c r="BF84" s="267"/>
      <c r="BG84" s="268"/>
      <c r="BH84" s="268"/>
      <c r="BI84" s="268"/>
      <c r="BJ84" s="268"/>
      <c r="BK84" s="268"/>
      <c r="BL84" s="268"/>
      <c r="BM84" s="269"/>
      <c r="BN84" s="267"/>
      <c r="BO84" s="268"/>
      <c r="BP84" s="268"/>
      <c r="BQ84" s="268"/>
      <c r="BR84" s="268"/>
      <c r="BS84" s="268"/>
      <c r="BT84" s="268"/>
      <c r="BU84" s="268"/>
      <c r="BV84" s="611"/>
      <c r="BW84" s="500"/>
      <c r="BX84" s="501"/>
      <c r="BY84" s="501"/>
      <c r="BZ84" s="618"/>
      <c r="CA84" s="619"/>
      <c r="CB84" s="619"/>
      <c r="CC84" s="619"/>
      <c r="CD84" s="619"/>
      <c r="CE84" s="619"/>
      <c r="CF84" s="619"/>
      <c r="CG84" s="619"/>
      <c r="CH84" s="619"/>
      <c r="CI84" s="619"/>
      <c r="CJ84" s="619"/>
      <c r="CK84" s="619"/>
      <c r="CL84" s="619"/>
      <c r="CM84" s="619"/>
      <c r="CN84" s="620"/>
      <c r="CO84" s="621"/>
      <c r="CP84" s="621"/>
      <c r="CQ84" s="621"/>
      <c r="CR84" s="621"/>
      <c r="CS84" s="621"/>
      <c r="CT84" s="621"/>
      <c r="CU84" s="621"/>
      <c r="CV84" s="621"/>
      <c r="CW84" s="621"/>
      <c r="CX84" s="621"/>
      <c r="CY84" s="621"/>
      <c r="CZ84" s="621"/>
      <c r="DA84" s="622"/>
      <c r="DB84" s="34"/>
    </row>
    <row r="85" spans="1:106" ht="6" customHeight="1" x14ac:dyDescent="0.15">
      <c r="A85" s="1"/>
      <c r="B85" s="34"/>
      <c r="C85" s="572"/>
      <c r="D85" s="573"/>
      <c r="E85" s="574"/>
      <c r="F85" s="623"/>
      <c r="G85" s="624"/>
      <c r="H85" s="624"/>
      <c r="I85" s="624"/>
      <c r="J85" s="624"/>
      <c r="K85" s="624"/>
      <c r="L85" s="624"/>
      <c r="M85" s="624"/>
      <c r="N85" s="624"/>
      <c r="O85" s="625"/>
      <c r="P85" s="389"/>
      <c r="Q85" s="389"/>
      <c r="R85" s="389"/>
      <c r="S85" s="389"/>
      <c r="T85" s="389"/>
      <c r="U85" s="389"/>
      <c r="V85" s="261"/>
      <c r="W85" s="262"/>
      <c r="X85" s="262"/>
      <c r="Y85" s="262"/>
      <c r="Z85" s="262"/>
      <c r="AA85" s="262"/>
      <c r="AB85" s="262"/>
      <c r="AC85" s="262"/>
      <c r="AD85" s="262"/>
      <c r="AE85" s="262"/>
      <c r="AF85" s="263"/>
      <c r="AG85" s="621"/>
      <c r="AH85" s="621"/>
      <c r="AI85" s="621"/>
      <c r="AJ85" s="621"/>
      <c r="AK85" s="621"/>
      <c r="AL85" s="621"/>
      <c r="AM85" s="621"/>
      <c r="AN85" s="621"/>
      <c r="AO85" s="261"/>
      <c r="AP85" s="262"/>
      <c r="AQ85" s="262"/>
      <c r="AR85" s="262"/>
      <c r="AS85" s="262"/>
      <c r="AT85" s="262"/>
      <c r="AU85" s="262"/>
      <c r="AV85" s="263"/>
      <c r="AW85" s="261"/>
      <c r="AX85" s="262"/>
      <c r="AY85" s="262"/>
      <c r="AZ85" s="262"/>
      <c r="BA85" s="262"/>
      <c r="BB85" s="262"/>
      <c r="BC85" s="262"/>
      <c r="BD85" s="262"/>
      <c r="BE85" s="263"/>
      <c r="BF85" s="261"/>
      <c r="BG85" s="262"/>
      <c r="BH85" s="262"/>
      <c r="BI85" s="262"/>
      <c r="BJ85" s="262"/>
      <c r="BK85" s="262"/>
      <c r="BL85" s="262"/>
      <c r="BM85" s="263"/>
      <c r="BN85" s="261"/>
      <c r="BO85" s="262"/>
      <c r="BP85" s="262"/>
      <c r="BQ85" s="262"/>
      <c r="BR85" s="262"/>
      <c r="BS85" s="262"/>
      <c r="BT85" s="262"/>
      <c r="BU85" s="262"/>
      <c r="BV85" s="609"/>
      <c r="BW85" s="500"/>
      <c r="BX85" s="501"/>
      <c r="BY85" s="501"/>
      <c r="BZ85" s="612"/>
      <c r="CA85" s="613"/>
      <c r="CB85" s="613"/>
      <c r="CC85" s="613"/>
      <c r="CD85" s="613"/>
      <c r="CE85" s="613"/>
      <c r="CF85" s="613"/>
      <c r="CG85" s="613"/>
      <c r="CH85" s="613"/>
      <c r="CI85" s="613"/>
      <c r="CJ85" s="613"/>
      <c r="CK85" s="613"/>
      <c r="CL85" s="613"/>
      <c r="CM85" s="613"/>
      <c r="CN85" s="614"/>
      <c r="CO85" s="621"/>
      <c r="CP85" s="621"/>
      <c r="CQ85" s="621"/>
      <c r="CR85" s="621"/>
      <c r="CS85" s="621"/>
      <c r="CT85" s="621"/>
      <c r="CU85" s="621"/>
      <c r="CV85" s="621"/>
      <c r="CW85" s="621"/>
      <c r="CX85" s="621"/>
      <c r="CY85" s="621"/>
      <c r="CZ85" s="621"/>
      <c r="DA85" s="622"/>
      <c r="DB85" s="34"/>
    </row>
    <row r="86" spans="1:106" ht="6" customHeight="1" x14ac:dyDescent="0.15">
      <c r="A86" s="1"/>
      <c r="B86" s="34"/>
      <c r="C86" s="572"/>
      <c r="D86" s="573"/>
      <c r="E86" s="574"/>
      <c r="F86" s="626"/>
      <c r="G86" s="627"/>
      <c r="H86" s="627"/>
      <c r="I86" s="627"/>
      <c r="J86" s="627"/>
      <c r="K86" s="627"/>
      <c r="L86" s="627"/>
      <c r="M86" s="627"/>
      <c r="N86" s="627"/>
      <c r="O86" s="628"/>
      <c r="P86" s="389"/>
      <c r="Q86" s="389"/>
      <c r="R86" s="389"/>
      <c r="S86" s="389"/>
      <c r="T86" s="389"/>
      <c r="U86" s="389"/>
      <c r="V86" s="264"/>
      <c r="W86" s="265"/>
      <c r="X86" s="265"/>
      <c r="Y86" s="265"/>
      <c r="Z86" s="265"/>
      <c r="AA86" s="265"/>
      <c r="AB86" s="265"/>
      <c r="AC86" s="265"/>
      <c r="AD86" s="265"/>
      <c r="AE86" s="265"/>
      <c r="AF86" s="266"/>
      <c r="AG86" s="621"/>
      <c r="AH86" s="621"/>
      <c r="AI86" s="621"/>
      <c r="AJ86" s="621"/>
      <c r="AK86" s="621"/>
      <c r="AL86" s="621"/>
      <c r="AM86" s="621"/>
      <c r="AN86" s="621"/>
      <c r="AO86" s="264"/>
      <c r="AP86" s="265"/>
      <c r="AQ86" s="265"/>
      <c r="AR86" s="265"/>
      <c r="AS86" s="265"/>
      <c r="AT86" s="265"/>
      <c r="AU86" s="265"/>
      <c r="AV86" s="266"/>
      <c r="AW86" s="264"/>
      <c r="AX86" s="265"/>
      <c r="AY86" s="265"/>
      <c r="AZ86" s="265"/>
      <c r="BA86" s="265"/>
      <c r="BB86" s="265"/>
      <c r="BC86" s="265"/>
      <c r="BD86" s="265"/>
      <c r="BE86" s="266"/>
      <c r="BF86" s="264"/>
      <c r="BG86" s="265"/>
      <c r="BH86" s="265"/>
      <c r="BI86" s="265"/>
      <c r="BJ86" s="265"/>
      <c r="BK86" s="265"/>
      <c r="BL86" s="265"/>
      <c r="BM86" s="266"/>
      <c r="BN86" s="264"/>
      <c r="BO86" s="265"/>
      <c r="BP86" s="265"/>
      <c r="BQ86" s="265"/>
      <c r="BR86" s="265"/>
      <c r="BS86" s="265"/>
      <c r="BT86" s="265"/>
      <c r="BU86" s="265"/>
      <c r="BV86" s="610"/>
      <c r="BW86" s="500"/>
      <c r="BX86" s="501"/>
      <c r="BY86" s="501"/>
      <c r="BZ86" s="615"/>
      <c r="CA86" s="616"/>
      <c r="CB86" s="616"/>
      <c r="CC86" s="616"/>
      <c r="CD86" s="616"/>
      <c r="CE86" s="616"/>
      <c r="CF86" s="616"/>
      <c r="CG86" s="616"/>
      <c r="CH86" s="616"/>
      <c r="CI86" s="616"/>
      <c r="CJ86" s="616"/>
      <c r="CK86" s="616"/>
      <c r="CL86" s="616"/>
      <c r="CM86" s="616"/>
      <c r="CN86" s="617"/>
      <c r="CO86" s="621"/>
      <c r="CP86" s="621"/>
      <c r="CQ86" s="621"/>
      <c r="CR86" s="621"/>
      <c r="CS86" s="621"/>
      <c r="CT86" s="621"/>
      <c r="CU86" s="621"/>
      <c r="CV86" s="621"/>
      <c r="CW86" s="621"/>
      <c r="CX86" s="621"/>
      <c r="CY86" s="621"/>
      <c r="CZ86" s="621"/>
      <c r="DA86" s="622"/>
      <c r="DB86" s="34"/>
    </row>
    <row r="87" spans="1:106" ht="6" customHeight="1" x14ac:dyDescent="0.15">
      <c r="A87" s="1"/>
      <c r="B87" s="34"/>
      <c r="C87" s="572"/>
      <c r="D87" s="573"/>
      <c r="E87" s="574"/>
      <c r="F87" s="626"/>
      <c r="G87" s="627"/>
      <c r="H87" s="627"/>
      <c r="I87" s="627"/>
      <c r="J87" s="627"/>
      <c r="K87" s="627"/>
      <c r="L87" s="627"/>
      <c r="M87" s="627"/>
      <c r="N87" s="627"/>
      <c r="O87" s="628"/>
      <c r="P87" s="389"/>
      <c r="Q87" s="389"/>
      <c r="R87" s="389"/>
      <c r="S87" s="389"/>
      <c r="T87" s="389"/>
      <c r="U87" s="389"/>
      <c r="V87" s="264"/>
      <c r="W87" s="265"/>
      <c r="X87" s="265"/>
      <c r="Y87" s="265"/>
      <c r="Z87" s="265"/>
      <c r="AA87" s="265"/>
      <c r="AB87" s="265"/>
      <c r="AC87" s="265"/>
      <c r="AD87" s="265"/>
      <c r="AE87" s="265"/>
      <c r="AF87" s="266"/>
      <c r="AG87" s="621"/>
      <c r="AH87" s="621"/>
      <c r="AI87" s="621"/>
      <c r="AJ87" s="621"/>
      <c r="AK87" s="621"/>
      <c r="AL87" s="621"/>
      <c r="AM87" s="621"/>
      <c r="AN87" s="621"/>
      <c r="AO87" s="264"/>
      <c r="AP87" s="265"/>
      <c r="AQ87" s="265"/>
      <c r="AR87" s="265"/>
      <c r="AS87" s="265"/>
      <c r="AT87" s="265"/>
      <c r="AU87" s="265"/>
      <c r="AV87" s="266"/>
      <c r="AW87" s="264"/>
      <c r="AX87" s="265"/>
      <c r="AY87" s="265"/>
      <c r="AZ87" s="265"/>
      <c r="BA87" s="265"/>
      <c r="BB87" s="265"/>
      <c r="BC87" s="265"/>
      <c r="BD87" s="265"/>
      <c r="BE87" s="266"/>
      <c r="BF87" s="264"/>
      <c r="BG87" s="265"/>
      <c r="BH87" s="265"/>
      <c r="BI87" s="265"/>
      <c r="BJ87" s="265"/>
      <c r="BK87" s="265"/>
      <c r="BL87" s="265"/>
      <c r="BM87" s="266"/>
      <c r="BN87" s="264"/>
      <c r="BO87" s="265"/>
      <c r="BP87" s="265"/>
      <c r="BQ87" s="265"/>
      <c r="BR87" s="265"/>
      <c r="BS87" s="265"/>
      <c r="BT87" s="265"/>
      <c r="BU87" s="265"/>
      <c r="BV87" s="610"/>
      <c r="BW87" s="500"/>
      <c r="BX87" s="501"/>
      <c r="BY87" s="501"/>
      <c r="BZ87" s="615"/>
      <c r="CA87" s="616"/>
      <c r="CB87" s="616"/>
      <c r="CC87" s="616"/>
      <c r="CD87" s="616"/>
      <c r="CE87" s="616"/>
      <c r="CF87" s="616"/>
      <c r="CG87" s="616"/>
      <c r="CH87" s="616"/>
      <c r="CI87" s="616"/>
      <c r="CJ87" s="616"/>
      <c r="CK87" s="616"/>
      <c r="CL87" s="616"/>
      <c r="CM87" s="616"/>
      <c r="CN87" s="617"/>
      <c r="CO87" s="621"/>
      <c r="CP87" s="621"/>
      <c r="CQ87" s="621"/>
      <c r="CR87" s="621"/>
      <c r="CS87" s="621"/>
      <c r="CT87" s="621"/>
      <c r="CU87" s="621"/>
      <c r="CV87" s="621"/>
      <c r="CW87" s="621"/>
      <c r="CX87" s="621"/>
      <c r="CY87" s="621"/>
      <c r="CZ87" s="621"/>
      <c r="DA87" s="622"/>
      <c r="DB87" s="34"/>
    </row>
    <row r="88" spans="1:106" ht="6" customHeight="1" x14ac:dyDescent="0.15">
      <c r="A88" s="1"/>
      <c r="B88" s="34"/>
      <c r="C88" s="572"/>
      <c r="D88" s="573"/>
      <c r="E88" s="574"/>
      <c r="F88" s="629"/>
      <c r="G88" s="630"/>
      <c r="H88" s="630"/>
      <c r="I88" s="630"/>
      <c r="J88" s="630"/>
      <c r="K88" s="630"/>
      <c r="L88" s="630"/>
      <c r="M88" s="630"/>
      <c r="N88" s="630"/>
      <c r="O88" s="631"/>
      <c r="P88" s="389"/>
      <c r="Q88" s="389"/>
      <c r="R88" s="389"/>
      <c r="S88" s="389"/>
      <c r="T88" s="389"/>
      <c r="U88" s="389"/>
      <c r="V88" s="267"/>
      <c r="W88" s="268"/>
      <c r="X88" s="268"/>
      <c r="Y88" s="268"/>
      <c r="Z88" s="268"/>
      <c r="AA88" s="268"/>
      <c r="AB88" s="268"/>
      <c r="AC88" s="268"/>
      <c r="AD88" s="268"/>
      <c r="AE88" s="268"/>
      <c r="AF88" s="269"/>
      <c r="AG88" s="621"/>
      <c r="AH88" s="621"/>
      <c r="AI88" s="621"/>
      <c r="AJ88" s="621"/>
      <c r="AK88" s="621"/>
      <c r="AL88" s="621"/>
      <c r="AM88" s="621"/>
      <c r="AN88" s="621"/>
      <c r="AO88" s="267"/>
      <c r="AP88" s="268"/>
      <c r="AQ88" s="268"/>
      <c r="AR88" s="268"/>
      <c r="AS88" s="268"/>
      <c r="AT88" s="268"/>
      <c r="AU88" s="268"/>
      <c r="AV88" s="269"/>
      <c r="AW88" s="267"/>
      <c r="AX88" s="268"/>
      <c r="AY88" s="268"/>
      <c r="AZ88" s="268"/>
      <c r="BA88" s="268"/>
      <c r="BB88" s="268"/>
      <c r="BC88" s="268"/>
      <c r="BD88" s="268"/>
      <c r="BE88" s="269"/>
      <c r="BF88" s="267"/>
      <c r="BG88" s="268"/>
      <c r="BH88" s="268"/>
      <c r="BI88" s="268"/>
      <c r="BJ88" s="268"/>
      <c r="BK88" s="268"/>
      <c r="BL88" s="268"/>
      <c r="BM88" s="269"/>
      <c r="BN88" s="267"/>
      <c r="BO88" s="268"/>
      <c r="BP88" s="268"/>
      <c r="BQ88" s="268"/>
      <c r="BR88" s="268"/>
      <c r="BS88" s="268"/>
      <c r="BT88" s="268"/>
      <c r="BU88" s="268"/>
      <c r="BV88" s="611"/>
      <c r="BW88" s="500"/>
      <c r="BX88" s="501"/>
      <c r="BY88" s="501"/>
      <c r="BZ88" s="618"/>
      <c r="CA88" s="619"/>
      <c r="CB88" s="619"/>
      <c r="CC88" s="619"/>
      <c r="CD88" s="619"/>
      <c r="CE88" s="619"/>
      <c r="CF88" s="619"/>
      <c r="CG88" s="619"/>
      <c r="CH88" s="619"/>
      <c r="CI88" s="619"/>
      <c r="CJ88" s="619"/>
      <c r="CK88" s="619"/>
      <c r="CL88" s="619"/>
      <c r="CM88" s="619"/>
      <c r="CN88" s="620"/>
      <c r="CO88" s="621"/>
      <c r="CP88" s="621"/>
      <c r="CQ88" s="621"/>
      <c r="CR88" s="621"/>
      <c r="CS88" s="621"/>
      <c r="CT88" s="621"/>
      <c r="CU88" s="621"/>
      <c r="CV88" s="621"/>
      <c r="CW88" s="621"/>
      <c r="CX88" s="621"/>
      <c r="CY88" s="621"/>
      <c r="CZ88" s="621"/>
      <c r="DA88" s="622"/>
      <c r="DB88" s="34"/>
    </row>
    <row r="89" spans="1:106" ht="6" customHeight="1" x14ac:dyDescent="0.15">
      <c r="A89" s="1"/>
      <c r="B89" s="34"/>
      <c r="C89" s="572"/>
      <c r="D89" s="573"/>
      <c r="E89" s="574"/>
      <c r="F89" s="578" t="s">
        <v>24</v>
      </c>
      <c r="G89" s="177"/>
      <c r="H89" s="177"/>
      <c r="I89" s="177"/>
      <c r="J89" s="177"/>
      <c r="K89" s="177"/>
      <c r="L89" s="177"/>
      <c r="M89" s="177"/>
      <c r="N89" s="177"/>
      <c r="O89" s="178"/>
      <c r="P89" s="581" t="str">
        <f>IF(SUM(P77:U88)=0,"",SUM(P77:U88))</f>
        <v/>
      </c>
      <c r="Q89" s="582"/>
      <c r="R89" s="582"/>
      <c r="S89" s="582"/>
      <c r="T89" s="582"/>
      <c r="U89" s="583"/>
      <c r="V89" s="590" t="str">
        <f>IF(SUM(V77:AF88)=0,"",SUM(V77:AF88))</f>
        <v/>
      </c>
      <c r="W89" s="591"/>
      <c r="X89" s="591"/>
      <c r="Y89" s="591"/>
      <c r="Z89" s="591"/>
      <c r="AA89" s="591"/>
      <c r="AB89" s="591"/>
      <c r="AC89" s="591"/>
      <c r="AD89" s="591"/>
      <c r="AE89" s="591"/>
      <c r="AF89" s="592"/>
      <c r="AG89" s="247" t="str">
        <f>IF(SUM(AG77:AN88)=0,"",SUM(AG77:AN88))</f>
        <v/>
      </c>
      <c r="AH89" s="247"/>
      <c r="AI89" s="247"/>
      <c r="AJ89" s="247"/>
      <c r="AK89" s="247"/>
      <c r="AL89" s="247"/>
      <c r="AM89" s="247"/>
      <c r="AN89" s="247"/>
      <c r="AO89" s="545"/>
      <c r="AP89" s="546"/>
      <c r="AQ89" s="546"/>
      <c r="AR89" s="546"/>
      <c r="AS89" s="546"/>
      <c r="AT89" s="546"/>
      <c r="AU89" s="546"/>
      <c r="AV89" s="547"/>
      <c r="AW89" s="536" t="str">
        <f>IF(SUM(AW77:BE88)=0,"",SUM(AW77:BE88))</f>
        <v/>
      </c>
      <c r="AX89" s="537"/>
      <c r="AY89" s="537"/>
      <c r="AZ89" s="537"/>
      <c r="BA89" s="537"/>
      <c r="BB89" s="537"/>
      <c r="BC89" s="537"/>
      <c r="BD89" s="537"/>
      <c r="BE89" s="538"/>
      <c r="BF89" s="545"/>
      <c r="BG89" s="546"/>
      <c r="BH89" s="546"/>
      <c r="BI89" s="546"/>
      <c r="BJ89" s="546"/>
      <c r="BK89" s="546"/>
      <c r="BL89" s="546"/>
      <c r="BM89" s="547"/>
      <c r="BN89" s="536" t="str">
        <f>IF(SUM(BN77:BV88)=0,"",SUM(BN77:BV88))</f>
        <v/>
      </c>
      <c r="BO89" s="537"/>
      <c r="BP89" s="537"/>
      <c r="BQ89" s="537"/>
      <c r="BR89" s="537"/>
      <c r="BS89" s="537"/>
      <c r="BT89" s="537"/>
      <c r="BU89" s="537"/>
      <c r="BV89" s="554"/>
      <c r="BW89" s="500"/>
      <c r="BX89" s="501"/>
      <c r="BY89" s="501"/>
      <c r="BZ89" s="557" t="s">
        <v>23</v>
      </c>
      <c r="CA89" s="558"/>
      <c r="CB89" s="558"/>
      <c r="CC89" s="558"/>
      <c r="CD89" s="558"/>
      <c r="CE89" s="558"/>
      <c r="CF89" s="558"/>
      <c r="CG89" s="558"/>
      <c r="CH89" s="558"/>
      <c r="CI89" s="558"/>
      <c r="CJ89" s="558"/>
      <c r="CK89" s="558"/>
      <c r="CL89" s="558"/>
      <c r="CM89" s="558"/>
      <c r="CN89" s="559"/>
      <c r="CO89" s="247" t="str">
        <f>IF(SUM(CO73:DA88)=0,"",SUM(CO73:DA88))</f>
        <v/>
      </c>
      <c r="CP89" s="247"/>
      <c r="CQ89" s="247"/>
      <c r="CR89" s="247"/>
      <c r="CS89" s="247"/>
      <c r="CT89" s="247"/>
      <c r="CU89" s="247"/>
      <c r="CV89" s="247"/>
      <c r="CW89" s="247"/>
      <c r="CX89" s="247"/>
      <c r="CY89" s="247"/>
      <c r="CZ89" s="247"/>
      <c r="DA89" s="566"/>
      <c r="DB89" s="34"/>
    </row>
    <row r="90" spans="1:106" ht="6" customHeight="1" x14ac:dyDescent="0.15">
      <c r="A90" s="1"/>
      <c r="B90" s="34"/>
      <c r="C90" s="572"/>
      <c r="D90" s="573"/>
      <c r="E90" s="574"/>
      <c r="F90" s="579"/>
      <c r="G90" s="180"/>
      <c r="H90" s="180"/>
      <c r="I90" s="180"/>
      <c r="J90" s="180"/>
      <c r="K90" s="180"/>
      <c r="L90" s="180"/>
      <c r="M90" s="180"/>
      <c r="N90" s="180"/>
      <c r="O90" s="181"/>
      <c r="P90" s="584"/>
      <c r="Q90" s="585"/>
      <c r="R90" s="585"/>
      <c r="S90" s="585"/>
      <c r="T90" s="585"/>
      <c r="U90" s="586"/>
      <c r="V90" s="593"/>
      <c r="W90" s="594"/>
      <c r="X90" s="594"/>
      <c r="Y90" s="594"/>
      <c r="Z90" s="594"/>
      <c r="AA90" s="594"/>
      <c r="AB90" s="594"/>
      <c r="AC90" s="594"/>
      <c r="AD90" s="594"/>
      <c r="AE90" s="594"/>
      <c r="AF90" s="595"/>
      <c r="AG90" s="247"/>
      <c r="AH90" s="247"/>
      <c r="AI90" s="247"/>
      <c r="AJ90" s="247"/>
      <c r="AK90" s="247"/>
      <c r="AL90" s="247"/>
      <c r="AM90" s="247"/>
      <c r="AN90" s="247"/>
      <c r="AO90" s="548"/>
      <c r="AP90" s="549"/>
      <c r="AQ90" s="549"/>
      <c r="AR90" s="549"/>
      <c r="AS90" s="549"/>
      <c r="AT90" s="549"/>
      <c r="AU90" s="549"/>
      <c r="AV90" s="550"/>
      <c r="AW90" s="539"/>
      <c r="AX90" s="540"/>
      <c r="AY90" s="540"/>
      <c r="AZ90" s="540"/>
      <c r="BA90" s="540"/>
      <c r="BB90" s="540"/>
      <c r="BC90" s="540"/>
      <c r="BD90" s="540"/>
      <c r="BE90" s="541"/>
      <c r="BF90" s="548"/>
      <c r="BG90" s="549"/>
      <c r="BH90" s="549"/>
      <c r="BI90" s="549"/>
      <c r="BJ90" s="549"/>
      <c r="BK90" s="549"/>
      <c r="BL90" s="549"/>
      <c r="BM90" s="550"/>
      <c r="BN90" s="539"/>
      <c r="BO90" s="540"/>
      <c r="BP90" s="540"/>
      <c r="BQ90" s="540"/>
      <c r="BR90" s="540"/>
      <c r="BS90" s="540"/>
      <c r="BT90" s="540"/>
      <c r="BU90" s="540"/>
      <c r="BV90" s="555"/>
      <c r="BW90" s="500"/>
      <c r="BX90" s="501"/>
      <c r="BY90" s="501"/>
      <c r="BZ90" s="560"/>
      <c r="CA90" s="561"/>
      <c r="CB90" s="561"/>
      <c r="CC90" s="561"/>
      <c r="CD90" s="561"/>
      <c r="CE90" s="561"/>
      <c r="CF90" s="561"/>
      <c r="CG90" s="561"/>
      <c r="CH90" s="561"/>
      <c r="CI90" s="561"/>
      <c r="CJ90" s="561"/>
      <c r="CK90" s="561"/>
      <c r="CL90" s="561"/>
      <c r="CM90" s="561"/>
      <c r="CN90" s="562"/>
      <c r="CO90" s="247"/>
      <c r="CP90" s="247"/>
      <c r="CQ90" s="247"/>
      <c r="CR90" s="247"/>
      <c r="CS90" s="247"/>
      <c r="CT90" s="247"/>
      <c r="CU90" s="247"/>
      <c r="CV90" s="247"/>
      <c r="CW90" s="247"/>
      <c r="CX90" s="247"/>
      <c r="CY90" s="247"/>
      <c r="CZ90" s="247"/>
      <c r="DA90" s="566"/>
      <c r="DB90" s="34"/>
    </row>
    <row r="91" spans="1:106" ht="6" customHeight="1" x14ac:dyDescent="0.15">
      <c r="A91" s="1"/>
      <c r="B91" s="34"/>
      <c r="C91" s="572"/>
      <c r="D91" s="573"/>
      <c r="E91" s="574"/>
      <c r="F91" s="579"/>
      <c r="G91" s="180"/>
      <c r="H91" s="180"/>
      <c r="I91" s="180"/>
      <c r="J91" s="180"/>
      <c r="K91" s="180"/>
      <c r="L91" s="180"/>
      <c r="M91" s="180"/>
      <c r="N91" s="180"/>
      <c r="O91" s="181"/>
      <c r="P91" s="584"/>
      <c r="Q91" s="585"/>
      <c r="R91" s="585"/>
      <c r="S91" s="585"/>
      <c r="T91" s="585"/>
      <c r="U91" s="586"/>
      <c r="V91" s="593"/>
      <c r="W91" s="594"/>
      <c r="X91" s="594"/>
      <c r="Y91" s="594"/>
      <c r="Z91" s="594"/>
      <c r="AA91" s="594"/>
      <c r="AB91" s="594"/>
      <c r="AC91" s="594"/>
      <c r="AD91" s="594"/>
      <c r="AE91" s="594"/>
      <c r="AF91" s="595"/>
      <c r="AG91" s="247"/>
      <c r="AH91" s="247"/>
      <c r="AI91" s="247"/>
      <c r="AJ91" s="247"/>
      <c r="AK91" s="247"/>
      <c r="AL91" s="247"/>
      <c r="AM91" s="247"/>
      <c r="AN91" s="247"/>
      <c r="AO91" s="548"/>
      <c r="AP91" s="549"/>
      <c r="AQ91" s="549"/>
      <c r="AR91" s="549"/>
      <c r="AS91" s="549"/>
      <c r="AT91" s="549"/>
      <c r="AU91" s="549"/>
      <c r="AV91" s="550"/>
      <c r="AW91" s="539"/>
      <c r="AX91" s="540"/>
      <c r="AY91" s="540"/>
      <c r="AZ91" s="540"/>
      <c r="BA91" s="540"/>
      <c r="BB91" s="540"/>
      <c r="BC91" s="540"/>
      <c r="BD91" s="540"/>
      <c r="BE91" s="541"/>
      <c r="BF91" s="548"/>
      <c r="BG91" s="549"/>
      <c r="BH91" s="549"/>
      <c r="BI91" s="549"/>
      <c r="BJ91" s="549"/>
      <c r="BK91" s="549"/>
      <c r="BL91" s="549"/>
      <c r="BM91" s="550"/>
      <c r="BN91" s="539"/>
      <c r="BO91" s="540"/>
      <c r="BP91" s="540"/>
      <c r="BQ91" s="540"/>
      <c r="BR91" s="540"/>
      <c r="BS91" s="540"/>
      <c r="BT91" s="540"/>
      <c r="BU91" s="540"/>
      <c r="BV91" s="555"/>
      <c r="BW91" s="500"/>
      <c r="BX91" s="501"/>
      <c r="BY91" s="501"/>
      <c r="BZ91" s="560"/>
      <c r="CA91" s="561"/>
      <c r="CB91" s="561"/>
      <c r="CC91" s="561"/>
      <c r="CD91" s="561"/>
      <c r="CE91" s="561"/>
      <c r="CF91" s="561"/>
      <c r="CG91" s="561"/>
      <c r="CH91" s="561"/>
      <c r="CI91" s="561"/>
      <c r="CJ91" s="561"/>
      <c r="CK91" s="561"/>
      <c r="CL91" s="561"/>
      <c r="CM91" s="561"/>
      <c r="CN91" s="562"/>
      <c r="CO91" s="247"/>
      <c r="CP91" s="247"/>
      <c r="CQ91" s="247"/>
      <c r="CR91" s="247"/>
      <c r="CS91" s="247"/>
      <c r="CT91" s="247"/>
      <c r="CU91" s="247"/>
      <c r="CV91" s="247"/>
      <c r="CW91" s="247"/>
      <c r="CX91" s="247"/>
      <c r="CY91" s="247"/>
      <c r="CZ91" s="247"/>
      <c r="DA91" s="566"/>
      <c r="DB91" s="34"/>
    </row>
    <row r="92" spans="1:106" ht="6" customHeight="1" x14ac:dyDescent="0.15">
      <c r="A92" s="1"/>
      <c r="B92" s="34"/>
      <c r="C92" s="575"/>
      <c r="D92" s="576"/>
      <c r="E92" s="577"/>
      <c r="F92" s="580"/>
      <c r="G92" s="183"/>
      <c r="H92" s="183"/>
      <c r="I92" s="183"/>
      <c r="J92" s="183"/>
      <c r="K92" s="183"/>
      <c r="L92" s="183"/>
      <c r="M92" s="183"/>
      <c r="N92" s="183"/>
      <c r="O92" s="184"/>
      <c r="P92" s="587"/>
      <c r="Q92" s="588"/>
      <c r="R92" s="588"/>
      <c r="S92" s="588"/>
      <c r="T92" s="588"/>
      <c r="U92" s="589"/>
      <c r="V92" s="596"/>
      <c r="W92" s="597"/>
      <c r="X92" s="597"/>
      <c r="Y92" s="597"/>
      <c r="Z92" s="597"/>
      <c r="AA92" s="597"/>
      <c r="AB92" s="597"/>
      <c r="AC92" s="597"/>
      <c r="AD92" s="597"/>
      <c r="AE92" s="597"/>
      <c r="AF92" s="598"/>
      <c r="AG92" s="332"/>
      <c r="AH92" s="332"/>
      <c r="AI92" s="332"/>
      <c r="AJ92" s="332"/>
      <c r="AK92" s="332"/>
      <c r="AL92" s="332"/>
      <c r="AM92" s="332"/>
      <c r="AN92" s="332"/>
      <c r="AO92" s="551"/>
      <c r="AP92" s="552"/>
      <c r="AQ92" s="552"/>
      <c r="AR92" s="552"/>
      <c r="AS92" s="552"/>
      <c r="AT92" s="552"/>
      <c r="AU92" s="552"/>
      <c r="AV92" s="553"/>
      <c r="AW92" s="542"/>
      <c r="AX92" s="543"/>
      <c r="AY92" s="543"/>
      <c r="AZ92" s="543"/>
      <c r="BA92" s="543"/>
      <c r="BB92" s="543"/>
      <c r="BC92" s="543"/>
      <c r="BD92" s="543"/>
      <c r="BE92" s="544"/>
      <c r="BF92" s="551"/>
      <c r="BG92" s="552"/>
      <c r="BH92" s="552"/>
      <c r="BI92" s="552"/>
      <c r="BJ92" s="552"/>
      <c r="BK92" s="552"/>
      <c r="BL92" s="552"/>
      <c r="BM92" s="553"/>
      <c r="BN92" s="542"/>
      <c r="BO92" s="543"/>
      <c r="BP92" s="543"/>
      <c r="BQ92" s="543"/>
      <c r="BR92" s="543"/>
      <c r="BS92" s="543"/>
      <c r="BT92" s="543"/>
      <c r="BU92" s="543"/>
      <c r="BV92" s="556"/>
      <c r="BW92" s="649"/>
      <c r="BX92" s="650"/>
      <c r="BY92" s="650"/>
      <c r="BZ92" s="563"/>
      <c r="CA92" s="564"/>
      <c r="CB92" s="564"/>
      <c r="CC92" s="564"/>
      <c r="CD92" s="564"/>
      <c r="CE92" s="564"/>
      <c r="CF92" s="564"/>
      <c r="CG92" s="564"/>
      <c r="CH92" s="564"/>
      <c r="CI92" s="564"/>
      <c r="CJ92" s="564"/>
      <c r="CK92" s="564"/>
      <c r="CL92" s="564"/>
      <c r="CM92" s="564"/>
      <c r="CN92" s="565"/>
      <c r="CO92" s="332"/>
      <c r="CP92" s="332"/>
      <c r="CQ92" s="332"/>
      <c r="CR92" s="332"/>
      <c r="CS92" s="332"/>
      <c r="CT92" s="332"/>
      <c r="CU92" s="332"/>
      <c r="CV92" s="332"/>
      <c r="CW92" s="332"/>
      <c r="CX92" s="332"/>
      <c r="CY92" s="332"/>
      <c r="CZ92" s="332"/>
      <c r="DA92" s="567"/>
      <c r="DB92" s="34"/>
    </row>
    <row r="93" spans="1:106" ht="6" customHeight="1" x14ac:dyDescent="0.15">
      <c r="A93" s="1"/>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row>
    <row r="94" spans="1:106" ht="6" customHeight="1" x14ac:dyDescent="0.15">
      <c r="A94" s="1"/>
    </row>
    <row r="95" spans="1:106" ht="6" customHeight="1" x14ac:dyDescent="0.15">
      <c r="A95" s="1"/>
    </row>
    <row r="96" spans="1:106" ht="6" customHeight="1" x14ac:dyDescent="0.15">
      <c r="A96" s="1"/>
      <c r="B96" s="568" t="s">
        <v>22</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568"/>
      <c r="AU96" s="568"/>
      <c r="AV96" s="568"/>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row>
    <row r="97" spans="1:106" ht="6" customHeight="1" x14ac:dyDescent="0.15">
      <c r="A97" s="1"/>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568"/>
      <c r="AU97" s="568"/>
      <c r="AV97" s="568"/>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row>
    <row r="98" spans="1:106" ht="6" customHeight="1" x14ac:dyDescent="0.15">
      <c r="A98" s="1"/>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row>
    <row r="99" spans="1:106" ht="6" customHeight="1" x14ac:dyDescent="0.15">
      <c r="A99" s="1"/>
      <c r="B99" s="36"/>
      <c r="C99" s="47"/>
      <c r="D99" s="47"/>
      <c r="E99" s="47"/>
      <c r="F99" s="47"/>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45"/>
      <c r="AO99" s="45"/>
      <c r="AP99" s="45"/>
      <c r="AQ99" s="45"/>
      <c r="AR99" s="45"/>
      <c r="AS99" s="45"/>
      <c r="AT99" s="45"/>
      <c r="AU99" s="45"/>
      <c r="AV99" s="45"/>
      <c r="AW99" s="45"/>
      <c r="AX99" s="45"/>
      <c r="AY99" s="45"/>
      <c r="AZ99" s="45"/>
      <c r="BA99" s="45"/>
      <c r="BB99" s="45"/>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45"/>
      <c r="CJ99" s="45"/>
      <c r="CK99" s="45"/>
      <c r="CL99" s="45"/>
      <c r="CM99" s="45"/>
      <c r="CN99" s="45"/>
      <c r="CO99" s="45"/>
      <c r="CP99" s="45"/>
      <c r="CQ99" s="45"/>
      <c r="CR99" s="45"/>
      <c r="CS99" s="45"/>
      <c r="CT99" s="45"/>
      <c r="CU99" s="45"/>
      <c r="CV99" s="45"/>
      <c r="CW99" s="45"/>
      <c r="CX99" s="45"/>
      <c r="CY99" s="45"/>
      <c r="CZ99" s="45"/>
      <c r="DA99" s="45"/>
      <c r="DB99" s="34"/>
    </row>
    <row r="100" spans="1:106" ht="6" customHeight="1" x14ac:dyDescent="0.15">
      <c r="A100" s="1"/>
      <c r="B100" s="36"/>
      <c r="C100" s="429" t="s">
        <v>338</v>
      </c>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36"/>
      <c r="AM100" s="36"/>
      <c r="AN100" s="45"/>
      <c r="AO100" s="45"/>
      <c r="AP100" s="45"/>
      <c r="AQ100" s="45"/>
      <c r="AR100" s="45"/>
      <c r="AS100" s="45"/>
      <c r="AT100" s="45"/>
      <c r="AU100" s="45"/>
      <c r="AV100" s="45"/>
      <c r="AW100" s="45"/>
      <c r="AX100" s="45"/>
      <c r="AY100" s="45"/>
      <c r="AZ100" s="45"/>
      <c r="BA100" s="45"/>
      <c r="BB100" s="45"/>
      <c r="BC100" s="31"/>
      <c r="BD100" s="31"/>
      <c r="BE100" s="31"/>
      <c r="BF100" s="31"/>
      <c r="BG100" s="31"/>
      <c r="BH100" s="31"/>
      <c r="BI100" s="31"/>
      <c r="BJ100" s="31"/>
      <c r="BK100" s="31"/>
      <c r="BL100" s="31"/>
      <c r="BM100" s="31"/>
      <c r="BN100" s="31">
        <v>1</v>
      </c>
      <c r="BO100" s="31">
        <v>1</v>
      </c>
      <c r="BP100" s="31">
        <v>1</v>
      </c>
      <c r="BQ100" s="31">
        <v>1</v>
      </c>
      <c r="BR100" s="31">
        <v>1</v>
      </c>
      <c r="BS100" s="31">
        <v>1</v>
      </c>
      <c r="BT100" s="31">
        <v>1</v>
      </c>
      <c r="BU100" s="31">
        <v>1</v>
      </c>
      <c r="BV100" s="31">
        <v>1</v>
      </c>
      <c r="BW100" s="31">
        <v>1</v>
      </c>
      <c r="BX100" s="31">
        <v>1</v>
      </c>
      <c r="BY100" s="31">
        <v>1</v>
      </c>
      <c r="BZ100" s="31">
        <v>1</v>
      </c>
      <c r="CA100" s="31">
        <v>1</v>
      </c>
      <c r="CB100" s="31">
        <v>1</v>
      </c>
      <c r="CC100" s="31">
        <v>1</v>
      </c>
      <c r="CD100" s="31">
        <v>1</v>
      </c>
      <c r="CE100" s="31">
        <v>1</v>
      </c>
      <c r="CF100" s="31">
        <v>1</v>
      </c>
      <c r="CG100" s="31">
        <v>1</v>
      </c>
      <c r="CH100" s="31">
        <v>1</v>
      </c>
      <c r="CI100" s="31">
        <v>1</v>
      </c>
      <c r="CJ100" s="31">
        <v>1</v>
      </c>
      <c r="CK100" s="31">
        <v>1</v>
      </c>
      <c r="CL100" s="31">
        <v>1</v>
      </c>
      <c r="CM100" s="31">
        <v>1</v>
      </c>
      <c r="CN100" s="31">
        <v>1</v>
      </c>
      <c r="CO100" s="31">
        <v>1</v>
      </c>
      <c r="CP100" s="31">
        <v>1</v>
      </c>
      <c r="CQ100" s="31">
        <v>1</v>
      </c>
      <c r="CR100" s="31">
        <v>1</v>
      </c>
      <c r="CS100" s="31">
        <v>1</v>
      </c>
      <c r="CT100" s="31">
        <v>1</v>
      </c>
      <c r="CU100" s="31">
        <v>1</v>
      </c>
      <c r="CV100" s="31">
        <v>1</v>
      </c>
      <c r="CW100" s="31">
        <v>1</v>
      </c>
      <c r="CX100" s="31">
        <v>1</v>
      </c>
      <c r="CY100" s="31">
        <v>1</v>
      </c>
      <c r="CZ100" s="31">
        <v>1</v>
      </c>
      <c r="DA100" s="31">
        <v>1</v>
      </c>
      <c r="DB100" s="34"/>
    </row>
    <row r="101" spans="1:106" ht="6" customHeight="1" x14ac:dyDescent="0.15">
      <c r="A101" s="1"/>
      <c r="B101" s="36"/>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36"/>
      <c r="AM101" s="36"/>
      <c r="AN101" s="45"/>
      <c r="AO101" s="45"/>
      <c r="AP101" s="45"/>
      <c r="AQ101" s="45"/>
      <c r="AR101" s="45"/>
      <c r="AS101" s="45"/>
      <c r="AT101" s="45"/>
      <c r="AU101" s="45"/>
      <c r="AV101" s="45"/>
      <c r="AW101" s="45"/>
      <c r="AX101" s="45"/>
      <c r="AY101" s="45"/>
      <c r="AZ101" s="45"/>
      <c r="BA101" s="45"/>
      <c r="BB101" s="45"/>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4"/>
    </row>
    <row r="102" spans="1:106" ht="6" customHeight="1" x14ac:dyDescent="0.15">
      <c r="A102" s="1"/>
      <c r="B102" s="34"/>
      <c r="C102" s="599" t="s">
        <v>19</v>
      </c>
      <c r="D102" s="600"/>
      <c r="E102" s="600"/>
      <c r="F102" s="600"/>
      <c r="G102" s="600"/>
      <c r="H102" s="600"/>
      <c r="I102" s="601"/>
      <c r="J102" s="353" t="s">
        <v>18</v>
      </c>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492"/>
      <c r="BN102" s="496" t="s">
        <v>165</v>
      </c>
      <c r="BO102" s="353"/>
      <c r="BP102" s="353"/>
      <c r="BQ102" s="353"/>
      <c r="BR102" s="353"/>
      <c r="BS102" s="353"/>
      <c r="BT102" s="353"/>
      <c r="BU102" s="353"/>
      <c r="BV102" s="353"/>
      <c r="BW102" s="353"/>
      <c r="BX102" s="353"/>
      <c r="BY102" s="353"/>
      <c r="BZ102" s="353"/>
      <c r="CA102" s="353"/>
      <c r="CB102" s="353"/>
      <c r="CC102" s="353"/>
      <c r="CD102" s="353"/>
      <c r="CE102" s="353"/>
      <c r="CF102" s="353"/>
      <c r="CG102" s="492"/>
      <c r="CH102" s="353" t="s">
        <v>17</v>
      </c>
      <c r="CI102" s="353"/>
      <c r="CJ102" s="353"/>
      <c r="CK102" s="353"/>
      <c r="CL102" s="353"/>
      <c r="CM102" s="353"/>
      <c r="CN102" s="353"/>
      <c r="CO102" s="353"/>
      <c r="CP102" s="353"/>
      <c r="CQ102" s="353"/>
      <c r="CR102" s="353"/>
      <c r="CS102" s="353"/>
      <c r="CT102" s="353"/>
      <c r="CU102" s="353"/>
      <c r="CV102" s="353"/>
      <c r="CW102" s="353"/>
      <c r="CX102" s="353"/>
      <c r="CY102" s="353"/>
      <c r="CZ102" s="353"/>
      <c r="DA102" s="354"/>
      <c r="DB102" s="34"/>
    </row>
    <row r="103" spans="1:106" ht="6" customHeight="1" x14ac:dyDescent="0.15">
      <c r="A103" s="1"/>
      <c r="B103" s="34"/>
      <c r="C103" s="602"/>
      <c r="D103" s="603"/>
      <c r="E103" s="603"/>
      <c r="F103" s="603"/>
      <c r="G103" s="603"/>
      <c r="H103" s="603"/>
      <c r="I103" s="60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4"/>
      <c r="AY103" s="494"/>
      <c r="AZ103" s="494"/>
      <c r="BA103" s="494"/>
      <c r="BB103" s="494"/>
      <c r="BC103" s="494"/>
      <c r="BD103" s="494"/>
      <c r="BE103" s="494"/>
      <c r="BF103" s="494"/>
      <c r="BG103" s="494"/>
      <c r="BH103" s="494"/>
      <c r="BI103" s="494"/>
      <c r="BJ103" s="494"/>
      <c r="BK103" s="494"/>
      <c r="BL103" s="494"/>
      <c r="BM103" s="495"/>
      <c r="BN103" s="497"/>
      <c r="BO103" s="355"/>
      <c r="BP103" s="355"/>
      <c r="BQ103" s="355"/>
      <c r="BR103" s="355"/>
      <c r="BS103" s="355"/>
      <c r="BT103" s="355"/>
      <c r="BU103" s="355"/>
      <c r="BV103" s="355"/>
      <c r="BW103" s="355"/>
      <c r="BX103" s="355"/>
      <c r="BY103" s="355"/>
      <c r="BZ103" s="355"/>
      <c r="CA103" s="355"/>
      <c r="CB103" s="355"/>
      <c r="CC103" s="355"/>
      <c r="CD103" s="355"/>
      <c r="CE103" s="355"/>
      <c r="CF103" s="355"/>
      <c r="CG103" s="608"/>
      <c r="CH103" s="355"/>
      <c r="CI103" s="355"/>
      <c r="CJ103" s="355"/>
      <c r="CK103" s="355"/>
      <c r="CL103" s="355"/>
      <c r="CM103" s="355"/>
      <c r="CN103" s="355"/>
      <c r="CO103" s="355"/>
      <c r="CP103" s="355"/>
      <c r="CQ103" s="355"/>
      <c r="CR103" s="355"/>
      <c r="CS103" s="355"/>
      <c r="CT103" s="355"/>
      <c r="CU103" s="355"/>
      <c r="CV103" s="355"/>
      <c r="CW103" s="355"/>
      <c r="CX103" s="355"/>
      <c r="CY103" s="355"/>
      <c r="CZ103" s="355"/>
      <c r="DA103" s="356"/>
      <c r="DB103" s="34"/>
    </row>
    <row r="104" spans="1:106" ht="6" customHeight="1" x14ac:dyDescent="0.15">
      <c r="A104" s="1"/>
      <c r="B104" s="34"/>
      <c r="C104" s="602"/>
      <c r="D104" s="603"/>
      <c r="E104" s="603"/>
      <c r="F104" s="603"/>
      <c r="G104" s="603"/>
      <c r="H104" s="603"/>
      <c r="I104" s="604"/>
      <c r="J104" s="504" t="s">
        <v>13</v>
      </c>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5"/>
      <c r="AS104" s="502" t="s">
        <v>14</v>
      </c>
      <c r="AT104" s="502"/>
      <c r="AU104" s="502"/>
      <c r="AV104" s="502"/>
      <c r="AW104" s="502"/>
      <c r="AX104" s="502"/>
      <c r="AY104" s="502"/>
      <c r="AZ104" s="502"/>
      <c r="BA104" s="502"/>
      <c r="BB104" s="502"/>
      <c r="BC104" s="502"/>
      <c r="BD104" s="502"/>
      <c r="BE104" s="502"/>
      <c r="BF104" s="502"/>
      <c r="BG104" s="502"/>
      <c r="BH104" s="502"/>
      <c r="BI104" s="502"/>
      <c r="BJ104" s="502"/>
      <c r="BK104" s="502"/>
      <c r="BL104" s="502"/>
      <c r="BM104" s="502"/>
      <c r="BN104" s="497"/>
      <c r="BO104" s="355"/>
      <c r="BP104" s="355"/>
      <c r="BQ104" s="355"/>
      <c r="BR104" s="355"/>
      <c r="BS104" s="355"/>
      <c r="BT104" s="355"/>
      <c r="BU104" s="355"/>
      <c r="BV104" s="355"/>
      <c r="BW104" s="355"/>
      <c r="BX104" s="355"/>
      <c r="BY104" s="355"/>
      <c r="BZ104" s="355"/>
      <c r="CA104" s="355"/>
      <c r="CB104" s="355"/>
      <c r="CC104" s="355"/>
      <c r="CD104" s="355"/>
      <c r="CE104" s="355"/>
      <c r="CF104" s="355"/>
      <c r="CG104" s="608"/>
      <c r="CH104" s="355"/>
      <c r="CI104" s="355"/>
      <c r="CJ104" s="355"/>
      <c r="CK104" s="355"/>
      <c r="CL104" s="355"/>
      <c r="CM104" s="355"/>
      <c r="CN104" s="355"/>
      <c r="CO104" s="355"/>
      <c r="CP104" s="355"/>
      <c r="CQ104" s="355"/>
      <c r="CR104" s="355"/>
      <c r="CS104" s="355"/>
      <c r="CT104" s="355"/>
      <c r="CU104" s="355"/>
      <c r="CV104" s="355"/>
      <c r="CW104" s="355"/>
      <c r="CX104" s="355"/>
      <c r="CY104" s="355"/>
      <c r="CZ104" s="355"/>
      <c r="DA104" s="356"/>
      <c r="DB104" s="34"/>
    </row>
    <row r="105" spans="1:106" ht="6" customHeight="1" x14ac:dyDescent="0.15">
      <c r="A105" s="1"/>
      <c r="B105" s="34"/>
      <c r="C105" s="605"/>
      <c r="D105" s="606"/>
      <c r="E105" s="606"/>
      <c r="F105" s="606"/>
      <c r="G105" s="606"/>
      <c r="H105" s="606"/>
      <c r="I105" s="607"/>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5"/>
      <c r="AS105" s="502"/>
      <c r="AT105" s="502"/>
      <c r="AU105" s="502"/>
      <c r="AV105" s="502"/>
      <c r="AW105" s="502"/>
      <c r="AX105" s="502"/>
      <c r="AY105" s="502"/>
      <c r="AZ105" s="502"/>
      <c r="BA105" s="502"/>
      <c r="BB105" s="502"/>
      <c r="BC105" s="502"/>
      <c r="BD105" s="502"/>
      <c r="BE105" s="502"/>
      <c r="BF105" s="502"/>
      <c r="BG105" s="502"/>
      <c r="BH105" s="502"/>
      <c r="BI105" s="502"/>
      <c r="BJ105" s="502"/>
      <c r="BK105" s="502"/>
      <c r="BL105" s="502"/>
      <c r="BM105" s="502"/>
      <c r="BN105" s="498"/>
      <c r="BO105" s="494"/>
      <c r="BP105" s="494"/>
      <c r="BQ105" s="494"/>
      <c r="BR105" s="494"/>
      <c r="BS105" s="494"/>
      <c r="BT105" s="494"/>
      <c r="BU105" s="494"/>
      <c r="BV105" s="494"/>
      <c r="BW105" s="494"/>
      <c r="BX105" s="494"/>
      <c r="BY105" s="494"/>
      <c r="BZ105" s="494"/>
      <c r="CA105" s="494"/>
      <c r="CB105" s="494"/>
      <c r="CC105" s="494"/>
      <c r="CD105" s="494"/>
      <c r="CE105" s="494"/>
      <c r="CF105" s="494"/>
      <c r="CG105" s="495"/>
      <c r="CH105" s="355"/>
      <c r="CI105" s="355"/>
      <c r="CJ105" s="355"/>
      <c r="CK105" s="355"/>
      <c r="CL105" s="355"/>
      <c r="CM105" s="355"/>
      <c r="CN105" s="355"/>
      <c r="CO105" s="355"/>
      <c r="CP105" s="355"/>
      <c r="CQ105" s="355"/>
      <c r="CR105" s="355"/>
      <c r="CS105" s="355"/>
      <c r="CT105" s="355"/>
      <c r="CU105" s="355"/>
      <c r="CV105" s="355"/>
      <c r="CW105" s="355"/>
      <c r="CX105" s="355"/>
      <c r="CY105" s="355"/>
      <c r="CZ105" s="355"/>
      <c r="DA105" s="356"/>
      <c r="DB105" s="34"/>
    </row>
    <row r="106" spans="1:106" ht="6" customHeight="1" x14ac:dyDescent="0.15">
      <c r="A106" s="1"/>
      <c r="B106" s="34"/>
      <c r="C106" s="506"/>
      <c r="D106" s="507"/>
      <c r="E106" s="507"/>
      <c r="F106" s="507"/>
      <c r="G106" s="507"/>
      <c r="H106" s="507"/>
      <c r="I106" s="508"/>
      <c r="J106" s="515"/>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7"/>
      <c r="AS106" s="524"/>
      <c r="AT106" s="524"/>
      <c r="AU106" s="524"/>
      <c r="AV106" s="524"/>
      <c r="AW106" s="524"/>
      <c r="AX106" s="524"/>
      <c r="AY106" s="524"/>
      <c r="AZ106" s="524"/>
      <c r="BA106" s="524"/>
      <c r="BB106" s="524"/>
      <c r="BC106" s="524"/>
      <c r="BD106" s="524"/>
      <c r="BE106" s="524"/>
      <c r="BF106" s="524"/>
      <c r="BG106" s="524"/>
      <c r="BH106" s="524"/>
      <c r="BI106" s="524"/>
      <c r="BJ106" s="524"/>
      <c r="BK106" s="524"/>
      <c r="BL106" s="524"/>
      <c r="BM106" s="524"/>
      <c r="BN106" s="389"/>
      <c r="BO106" s="389"/>
      <c r="BP106" s="389"/>
      <c r="BQ106" s="389"/>
      <c r="BR106" s="389"/>
      <c r="BS106" s="389"/>
      <c r="BT106" s="389"/>
      <c r="BU106" s="389"/>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90"/>
      <c r="DB106" s="35"/>
    </row>
    <row r="107" spans="1:106" ht="6" customHeight="1" x14ac:dyDescent="0.15">
      <c r="A107" s="1"/>
      <c r="B107" s="34"/>
      <c r="C107" s="509"/>
      <c r="D107" s="510"/>
      <c r="E107" s="510"/>
      <c r="F107" s="510"/>
      <c r="G107" s="510"/>
      <c r="H107" s="510"/>
      <c r="I107" s="511"/>
      <c r="J107" s="518"/>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c r="AL107" s="519"/>
      <c r="AM107" s="519"/>
      <c r="AN107" s="519"/>
      <c r="AO107" s="519"/>
      <c r="AP107" s="519"/>
      <c r="AQ107" s="519"/>
      <c r="AR107" s="520"/>
      <c r="AS107" s="524"/>
      <c r="AT107" s="524"/>
      <c r="AU107" s="524"/>
      <c r="AV107" s="524"/>
      <c r="AW107" s="524"/>
      <c r="AX107" s="524"/>
      <c r="AY107" s="524"/>
      <c r="AZ107" s="524"/>
      <c r="BA107" s="524"/>
      <c r="BB107" s="524"/>
      <c r="BC107" s="524"/>
      <c r="BD107" s="524"/>
      <c r="BE107" s="524"/>
      <c r="BF107" s="524"/>
      <c r="BG107" s="524"/>
      <c r="BH107" s="524"/>
      <c r="BI107" s="524"/>
      <c r="BJ107" s="524"/>
      <c r="BK107" s="524"/>
      <c r="BL107" s="524"/>
      <c r="BM107" s="524"/>
      <c r="BN107" s="389"/>
      <c r="BO107" s="389"/>
      <c r="BP107" s="389"/>
      <c r="BQ107" s="389"/>
      <c r="BR107" s="389"/>
      <c r="BS107" s="389"/>
      <c r="BT107" s="389"/>
      <c r="BU107" s="389"/>
      <c r="BV107" s="389"/>
      <c r="BW107" s="389"/>
      <c r="BX107" s="389"/>
      <c r="BY107" s="389"/>
      <c r="BZ107" s="389"/>
      <c r="CA107" s="389"/>
      <c r="CB107" s="389"/>
      <c r="CC107" s="389"/>
      <c r="CD107" s="389"/>
      <c r="CE107" s="389"/>
      <c r="CF107" s="389"/>
      <c r="CG107" s="389"/>
      <c r="CH107" s="389"/>
      <c r="CI107" s="389"/>
      <c r="CJ107" s="389"/>
      <c r="CK107" s="389"/>
      <c r="CL107" s="389"/>
      <c r="CM107" s="389"/>
      <c r="CN107" s="389"/>
      <c r="CO107" s="389"/>
      <c r="CP107" s="389"/>
      <c r="CQ107" s="389"/>
      <c r="CR107" s="389"/>
      <c r="CS107" s="389"/>
      <c r="CT107" s="389"/>
      <c r="CU107" s="389"/>
      <c r="CV107" s="389"/>
      <c r="CW107" s="389"/>
      <c r="CX107" s="389"/>
      <c r="CY107" s="389"/>
      <c r="CZ107" s="389"/>
      <c r="DA107" s="390"/>
      <c r="DB107" s="35"/>
    </row>
    <row r="108" spans="1:106" ht="6" customHeight="1" x14ac:dyDescent="0.15">
      <c r="A108" s="1"/>
      <c r="B108" s="34"/>
      <c r="C108" s="509"/>
      <c r="D108" s="510"/>
      <c r="E108" s="510"/>
      <c r="F108" s="510"/>
      <c r="G108" s="510"/>
      <c r="H108" s="510"/>
      <c r="I108" s="511"/>
      <c r="J108" s="518"/>
      <c r="K108" s="519"/>
      <c r="L108" s="519"/>
      <c r="M108" s="519"/>
      <c r="N108" s="519"/>
      <c r="O108" s="519"/>
      <c r="P108" s="519"/>
      <c r="Q108" s="519"/>
      <c r="R108" s="519"/>
      <c r="S108" s="519"/>
      <c r="T108" s="519"/>
      <c r="U108" s="519"/>
      <c r="V108" s="519"/>
      <c r="W108" s="519"/>
      <c r="X108" s="519"/>
      <c r="Y108" s="519"/>
      <c r="Z108" s="519"/>
      <c r="AA108" s="519"/>
      <c r="AB108" s="519"/>
      <c r="AC108" s="519"/>
      <c r="AD108" s="519"/>
      <c r="AE108" s="519"/>
      <c r="AF108" s="519"/>
      <c r="AG108" s="519"/>
      <c r="AH108" s="519"/>
      <c r="AI108" s="519"/>
      <c r="AJ108" s="519"/>
      <c r="AK108" s="519"/>
      <c r="AL108" s="519"/>
      <c r="AM108" s="519"/>
      <c r="AN108" s="519"/>
      <c r="AO108" s="519"/>
      <c r="AP108" s="519"/>
      <c r="AQ108" s="519"/>
      <c r="AR108" s="520"/>
      <c r="AS108" s="524"/>
      <c r="AT108" s="524"/>
      <c r="AU108" s="524"/>
      <c r="AV108" s="524"/>
      <c r="AW108" s="524"/>
      <c r="AX108" s="524"/>
      <c r="AY108" s="524"/>
      <c r="AZ108" s="524"/>
      <c r="BA108" s="524"/>
      <c r="BB108" s="524"/>
      <c r="BC108" s="524"/>
      <c r="BD108" s="524"/>
      <c r="BE108" s="524"/>
      <c r="BF108" s="524"/>
      <c r="BG108" s="524"/>
      <c r="BH108" s="524"/>
      <c r="BI108" s="524"/>
      <c r="BJ108" s="524"/>
      <c r="BK108" s="524"/>
      <c r="BL108" s="524"/>
      <c r="BM108" s="524"/>
      <c r="BN108" s="389"/>
      <c r="BO108" s="389"/>
      <c r="BP108" s="389"/>
      <c r="BQ108" s="389"/>
      <c r="BR108" s="389"/>
      <c r="BS108" s="389"/>
      <c r="BT108" s="389"/>
      <c r="BU108" s="389"/>
      <c r="BV108" s="389"/>
      <c r="BW108" s="389"/>
      <c r="BX108" s="389"/>
      <c r="BY108" s="389"/>
      <c r="BZ108" s="389"/>
      <c r="CA108" s="389"/>
      <c r="CB108" s="389"/>
      <c r="CC108" s="389"/>
      <c r="CD108" s="389"/>
      <c r="CE108" s="389"/>
      <c r="CF108" s="389"/>
      <c r="CG108" s="389"/>
      <c r="CH108" s="389"/>
      <c r="CI108" s="389"/>
      <c r="CJ108" s="389"/>
      <c r="CK108" s="389"/>
      <c r="CL108" s="389"/>
      <c r="CM108" s="389"/>
      <c r="CN108" s="389"/>
      <c r="CO108" s="389"/>
      <c r="CP108" s="389"/>
      <c r="CQ108" s="389"/>
      <c r="CR108" s="389"/>
      <c r="CS108" s="389"/>
      <c r="CT108" s="389"/>
      <c r="CU108" s="389"/>
      <c r="CV108" s="389"/>
      <c r="CW108" s="389"/>
      <c r="CX108" s="389"/>
      <c r="CY108" s="389"/>
      <c r="CZ108" s="389"/>
      <c r="DA108" s="390"/>
      <c r="DB108" s="35"/>
    </row>
    <row r="109" spans="1:106" ht="6" customHeight="1" x14ac:dyDescent="0.15">
      <c r="A109" s="1"/>
      <c r="B109" s="34"/>
      <c r="C109" s="512"/>
      <c r="D109" s="513"/>
      <c r="E109" s="513"/>
      <c r="F109" s="513"/>
      <c r="G109" s="513"/>
      <c r="H109" s="513"/>
      <c r="I109" s="514"/>
      <c r="J109" s="521"/>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3"/>
      <c r="AS109" s="524"/>
      <c r="AT109" s="524"/>
      <c r="AU109" s="524"/>
      <c r="AV109" s="524"/>
      <c r="AW109" s="524"/>
      <c r="AX109" s="524"/>
      <c r="AY109" s="524"/>
      <c r="AZ109" s="524"/>
      <c r="BA109" s="524"/>
      <c r="BB109" s="524"/>
      <c r="BC109" s="524"/>
      <c r="BD109" s="524"/>
      <c r="BE109" s="524"/>
      <c r="BF109" s="524"/>
      <c r="BG109" s="524"/>
      <c r="BH109" s="524"/>
      <c r="BI109" s="524"/>
      <c r="BJ109" s="524"/>
      <c r="BK109" s="524"/>
      <c r="BL109" s="524"/>
      <c r="BM109" s="524"/>
      <c r="BN109" s="389"/>
      <c r="BO109" s="389"/>
      <c r="BP109" s="389"/>
      <c r="BQ109" s="389"/>
      <c r="BR109" s="389"/>
      <c r="BS109" s="389"/>
      <c r="BT109" s="389"/>
      <c r="BU109" s="389"/>
      <c r="BV109" s="389"/>
      <c r="BW109" s="389"/>
      <c r="BX109" s="389"/>
      <c r="BY109" s="389"/>
      <c r="BZ109" s="389"/>
      <c r="CA109" s="389"/>
      <c r="CB109" s="389"/>
      <c r="CC109" s="389"/>
      <c r="CD109" s="389"/>
      <c r="CE109" s="389"/>
      <c r="CF109" s="389"/>
      <c r="CG109" s="389"/>
      <c r="CH109" s="389"/>
      <c r="CI109" s="389"/>
      <c r="CJ109" s="389"/>
      <c r="CK109" s="389"/>
      <c r="CL109" s="389"/>
      <c r="CM109" s="389"/>
      <c r="CN109" s="389"/>
      <c r="CO109" s="389"/>
      <c r="CP109" s="389"/>
      <c r="CQ109" s="389"/>
      <c r="CR109" s="389"/>
      <c r="CS109" s="389"/>
      <c r="CT109" s="389"/>
      <c r="CU109" s="389"/>
      <c r="CV109" s="389"/>
      <c r="CW109" s="389"/>
      <c r="CX109" s="389"/>
      <c r="CY109" s="389"/>
      <c r="CZ109" s="389"/>
      <c r="DA109" s="390"/>
      <c r="DB109" s="35"/>
    </row>
    <row r="110" spans="1:106" ht="6" customHeight="1" x14ac:dyDescent="0.15">
      <c r="A110" s="1"/>
      <c r="B110" s="34"/>
      <c r="C110" s="506"/>
      <c r="D110" s="507"/>
      <c r="E110" s="507"/>
      <c r="F110" s="507"/>
      <c r="G110" s="507"/>
      <c r="H110" s="507"/>
      <c r="I110" s="508"/>
      <c r="J110" s="515"/>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7"/>
      <c r="AS110" s="528"/>
      <c r="AT110" s="529"/>
      <c r="AU110" s="529"/>
      <c r="AV110" s="529"/>
      <c r="AW110" s="529"/>
      <c r="AX110" s="529"/>
      <c r="AY110" s="529"/>
      <c r="AZ110" s="529"/>
      <c r="BA110" s="529"/>
      <c r="BB110" s="529"/>
      <c r="BC110" s="529"/>
      <c r="BD110" s="529"/>
      <c r="BE110" s="529"/>
      <c r="BF110" s="529"/>
      <c r="BG110" s="529"/>
      <c r="BH110" s="529"/>
      <c r="BI110" s="529"/>
      <c r="BJ110" s="529"/>
      <c r="BK110" s="529"/>
      <c r="BL110" s="529"/>
      <c r="BM110" s="530"/>
      <c r="BN110" s="389"/>
      <c r="BO110" s="389"/>
      <c r="BP110" s="389"/>
      <c r="BQ110" s="389"/>
      <c r="BR110" s="389"/>
      <c r="BS110" s="389"/>
      <c r="BT110" s="389"/>
      <c r="BU110" s="389"/>
      <c r="BV110" s="389"/>
      <c r="BW110" s="389"/>
      <c r="BX110" s="389"/>
      <c r="BY110" s="389"/>
      <c r="BZ110" s="389"/>
      <c r="CA110" s="389"/>
      <c r="CB110" s="389"/>
      <c r="CC110" s="389"/>
      <c r="CD110" s="389"/>
      <c r="CE110" s="389"/>
      <c r="CF110" s="389"/>
      <c r="CG110" s="389"/>
      <c r="CH110" s="389"/>
      <c r="CI110" s="389"/>
      <c r="CJ110" s="389"/>
      <c r="CK110" s="389"/>
      <c r="CL110" s="389"/>
      <c r="CM110" s="389"/>
      <c r="CN110" s="389"/>
      <c r="CO110" s="389"/>
      <c r="CP110" s="389"/>
      <c r="CQ110" s="389"/>
      <c r="CR110" s="389"/>
      <c r="CS110" s="389"/>
      <c r="CT110" s="389"/>
      <c r="CU110" s="389"/>
      <c r="CV110" s="389"/>
      <c r="CW110" s="389"/>
      <c r="CX110" s="389"/>
      <c r="CY110" s="389"/>
      <c r="CZ110" s="389"/>
      <c r="DA110" s="390"/>
      <c r="DB110" s="34"/>
    </row>
    <row r="111" spans="1:106" ht="6" customHeight="1" x14ac:dyDescent="0.15">
      <c r="A111" s="1"/>
      <c r="B111" s="34"/>
      <c r="C111" s="509"/>
      <c r="D111" s="510"/>
      <c r="E111" s="510"/>
      <c r="F111" s="510"/>
      <c r="G111" s="510"/>
      <c r="H111" s="510"/>
      <c r="I111" s="511"/>
      <c r="J111" s="518"/>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20"/>
      <c r="AS111" s="531"/>
      <c r="AT111" s="532"/>
      <c r="AU111" s="532"/>
      <c r="AV111" s="532"/>
      <c r="AW111" s="532"/>
      <c r="AX111" s="532"/>
      <c r="AY111" s="532"/>
      <c r="AZ111" s="532"/>
      <c r="BA111" s="532"/>
      <c r="BB111" s="532"/>
      <c r="BC111" s="532"/>
      <c r="BD111" s="532"/>
      <c r="BE111" s="532"/>
      <c r="BF111" s="532"/>
      <c r="BG111" s="532"/>
      <c r="BH111" s="532"/>
      <c r="BI111" s="532"/>
      <c r="BJ111" s="532"/>
      <c r="BK111" s="532"/>
      <c r="BL111" s="532"/>
      <c r="BM111" s="533"/>
      <c r="BN111" s="389"/>
      <c r="BO111" s="389"/>
      <c r="BP111" s="389"/>
      <c r="BQ111" s="389"/>
      <c r="BR111" s="389"/>
      <c r="BS111" s="389"/>
      <c r="BT111" s="389"/>
      <c r="BU111" s="389"/>
      <c r="BV111" s="389"/>
      <c r="BW111" s="389"/>
      <c r="BX111" s="389"/>
      <c r="BY111" s="389"/>
      <c r="BZ111" s="389"/>
      <c r="CA111" s="389"/>
      <c r="CB111" s="389"/>
      <c r="CC111" s="389"/>
      <c r="CD111" s="389"/>
      <c r="CE111" s="389"/>
      <c r="CF111" s="389"/>
      <c r="CG111" s="389"/>
      <c r="CH111" s="389"/>
      <c r="CI111" s="389"/>
      <c r="CJ111" s="389"/>
      <c r="CK111" s="389"/>
      <c r="CL111" s="389"/>
      <c r="CM111" s="389"/>
      <c r="CN111" s="389"/>
      <c r="CO111" s="389"/>
      <c r="CP111" s="389"/>
      <c r="CQ111" s="389"/>
      <c r="CR111" s="389"/>
      <c r="CS111" s="389"/>
      <c r="CT111" s="389"/>
      <c r="CU111" s="389"/>
      <c r="CV111" s="389"/>
      <c r="CW111" s="389"/>
      <c r="CX111" s="389"/>
      <c r="CY111" s="389"/>
      <c r="CZ111" s="389"/>
      <c r="DA111" s="390"/>
      <c r="DB111" s="34"/>
    </row>
    <row r="112" spans="1:106" ht="6" customHeight="1" x14ac:dyDescent="0.15">
      <c r="A112" s="1"/>
      <c r="B112" s="34"/>
      <c r="C112" s="509"/>
      <c r="D112" s="510"/>
      <c r="E112" s="510"/>
      <c r="F112" s="510"/>
      <c r="G112" s="510"/>
      <c r="H112" s="510"/>
      <c r="I112" s="511"/>
      <c r="J112" s="518"/>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20"/>
      <c r="AS112" s="531"/>
      <c r="AT112" s="532"/>
      <c r="AU112" s="532"/>
      <c r="AV112" s="532"/>
      <c r="AW112" s="532"/>
      <c r="AX112" s="532"/>
      <c r="AY112" s="532"/>
      <c r="AZ112" s="532"/>
      <c r="BA112" s="532"/>
      <c r="BB112" s="532"/>
      <c r="BC112" s="532"/>
      <c r="BD112" s="532"/>
      <c r="BE112" s="532"/>
      <c r="BF112" s="532"/>
      <c r="BG112" s="532"/>
      <c r="BH112" s="532"/>
      <c r="BI112" s="532"/>
      <c r="BJ112" s="532"/>
      <c r="BK112" s="532"/>
      <c r="BL112" s="532"/>
      <c r="BM112" s="533"/>
      <c r="BN112" s="389"/>
      <c r="BO112" s="389"/>
      <c r="BP112" s="389"/>
      <c r="BQ112" s="389"/>
      <c r="BR112" s="389"/>
      <c r="BS112" s="389"/>
      <c r="BT112" s="389"/>
      <c r="BU112" s="389"/>
      <c r="BV112" s="389"/>
      <c r="BW112" s="389"/>
      <c r="BX112" s="389"/>
      <c r="BY112" s="389"/>
      <c r="BZ112" s="389"/>
      <c r="CA112" s="389"/>
      <c r="CB112" s="389"/>
      <c r="CC112" s="389"/>
      <c r="CD112" s="389"/>
      <c r="CE112" s="389"/>
      <c r="CF112" s="389"/>
      <c r="CG112" s="389"/>
      <c r="CH112" s="389"/>
      <c r="CI112" s="389"/>
      <c r="CJ112" s="389"/>
      <c r="CK112" s="389"/>
      <c r="CL112" s="389"/>
      <c r="CM112" s="389"/>
      <c r="CN112" s="389"/>
      <c r="CO112" s="389"/>
      <c r="CP112" s="389"/>
      <c r="CQ112" s="389"/>
      <c r="CR112" s="389"/>
      <c r="CS112" s="389"/>
      <c r="CT112" s="389"/>
      <c r="CU112" s="389"/>
      <c r="CV112" s="389"/>
      <c r="CW112" s="389"/>
      <c r="CX112" s="389"/>
      <c r="CY112" s="389"/>
      <c r="CZ112" s="389"/>
      <c r="DA112" s="390"/>
      <c r="DB112" s="34"/>
    </row>
    <row r="113" spans="1:106" ht="6" customHeight="1" x14ac:dyDescent="0.15">
      <c r="A113" s="1"/>
      <c r="B113" s="34"/>
      <c r="C113" s="525"/>
      <c r="D113" s="526"/>
      <c r="E113" s="526"/>
      <c r="F113" s="526"/>
      <c r="G113" s="526"/>
      <c r="H113" s="526"/>
      <c r="I113" s="527"/>
      <c r="J113" s="518"/>
      <c r="K113" s="519"/>
      <c r="L113" s="519"/>
      <c r="M113" s="519"/>
      <c r="N113" s="519"/>
      <c r="O113" s="519"/>
      <c r="P113" s="519"/>
      <c r="Q113" s="519"/>
      <c r="R113" s="519"/>
      <c r="S113" s="519"/>
      <c r="T113" s="519"/>
      <c r="U113" s="519"/>
      <c r="V113" s="519"/>
      <c r="W113" s="519"/>
      <c r="X113" s="519"/>
      <c r="Y113" s="519"/>
      <c r="Z113" s="519"/>
      <c r="AA113" s="519"/>
      <c r="AB113" s="519"/>
      <c r="AC113" s="519"/>
      <c r="AD113" s="519"/>
      <c r="AE113" s="519"/>
      <c r="AF113" s="519"/>
      <c r="AG113" s="519"/>
      <c r="AH113" s="519"/>
      <c r="AI113" s="519"/>
      <c r="AJ113" s="519"/>
      <c r="AK113" s="519"/>
      <c r="AL113" s="519"/>
      <c r="AM113" s="519"/>
      <c r="AN113" s="519"/>
      <c r="AO113" s="519"/>
      <c r="AP113" s="519"/>
      <c r="AQ113" s="519"/>
      <c r="AR113" s="520"/>
      <c r="AS113" s="531"/>
      <c r="AT113" s="534"/>
      <c r="AU113" s="534"/>
      <c r="AV113" s="534"/>
      <c r="AW113" s="534"/>
      <c r="AX113" s="534"/>
      <c r="AY113" s="534"/>
      <c r="AZ113" s="534"/>
      <c r="BA113" s="534"/>
      <c r="BB113" s="534"/>
      <c r="BC113" s="534"/>
      <c r="BD113" s="534"/>
      <c r="BE113" s="534"/>
      <c r="BF113" s="534"/>
      <c r="BG113" s="534"/>
      <c r="BH113" s="534"/>
      <c r="BI113" s="534"/>
      <c r="BJ113" s="534"/>
      <c r="BK113" s="534"/>
      <c r="BL113" s="534"/>
      <c r="BM113" s="535"/>
      <c r="BN113" s="391"/>
      <c r="BO113" s="391"/>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c r="CZ113" s="391"/>
      <c r="DA113" s="392"/>
      <c r="DB113" s="34"/>
    </row>
    <row r="114" spans="1:106" ht="6" customHeight="1" x14ac:dyDescent="0.15">
      <c r="A114" s="1"/>
      <c r="B114" s="34"/>
      <c r="C114" s="34"/>
      <c r="D114" s="34"/>
      <c r="E114" s="34"/>
      <c r="F114" s="34"/>
      <c r="G114" s="34"/>
      <c r="H114" s="34"/>
      <c r="I114" s="34"/>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6"/>
      <c r="AK114" s="96"/>
      <c r="AL114" s="96"/>
      <c r="AM114" s="96"/>
      <c r="AN114" s="96"/>
      <c r="AO114" s="96"/>
      <c r="AP114" s="96"/>
      <c r="AQ114" s="96"/>
      <c r="AR114" s="96"/>
      <c r="AS114" s="96"/>
      <c r="AT114" s="45"/>
      <c r="AU114" s="45"/>
      <c r="AV114" s="45"/>
      <c r="AW114" s="45"/>
      <c r="AX114" s="45"/>
      <c r="AY114" s="45"/>
      <c r="AZ114" s="45"/>
      <c r="BA114" s="45"/>
      <c r="BB114" s="45"/>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1"/>
      <c r="CG114" s="31"/>
      <c r="CH114" s="31"/>
      <c r="CI114" s="31"/>
      <c r="CJ114" s="31"/>
      <c r="CK114" s="31"/>
      <c r="CL114" s="31"/>
      <c r="CM114" s="31"/>
      <c r="CN114" s="34"/>
      <c r="CO114" s="34"/>
      <c r="CP114" s="34"/>
      <c r="CQ114" s="45"/>
      <c r="CR114" s="34"/>
      <c r="CS114" s="34"/>
      <c r="CT114" s="34"/>
      <c r="CU114" s="34"/>
      <c r="CV114" s="34"/>
      <c r="CW114" s="34"/>
      <c r="CX114" s="34"/>
      <c r="CY114" s="34"/>
      <c r="CZ114" s="34"/>
      <c r="DA114" s="34"/>
      <c r="DB114" s="34"/>
    </row>
    <row r="115" spans="1:106" ht="6" customHeight="1" x14ac:dyDescent="0.15">
      <c r="A115" s="1"/>
      <c r="B115" s="34"/>
      <c r="C115" s="429" t="s">
        <v>339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36"/>
      <c r="AF115" s="36"/>
      <c r="AG115" s="36"/>
      <c r="AH115" s="36"/>
      <c r="AI115" s="45"/>
      <c r="AJ115" s="45"/>
      <c r="AK115" s="45"/>
      <c r="AL115" s="45"/>
      <c r="AM115" s="45"/>
      <c r="AN115" s="45"/>
      <c r="AO115" s="45"/>
      <c r="AP115" s="45"/>
      <c r="AQ115" s="45"/>
      <c r="AR115" s="45"/>
      <c r="AS115" s="45"/>
      <c r="AT115" s="45"/>
      <c r="AU115" s="45"/>
      <c r="AV115" s="45"/>
      <c r="AW115" s="45"/>
      <c r="AX115" s="45"/>
      <c r="AY115" s="45"/>
      <c r="AZ115" s="45"/>
      <c r="BA115" s="45"/>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4"/>
    </row>
    <row r="116" spans="1:106" ht="6" customHeight="1" x14ac:dyDescent="0.15">
      <c r="A116" s="1"/>
      <c r="B116" s="34"/>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36"/>
      <c r="AF116" s="36"/>
      <c r="AG116" s="36"/>
      <c r="AH116" s="36"/>
      <c r="AI116" s="45"/>
      <c r="AJ116" s="45"/>
      <c r="AK116" s="45"/>
      <c r="AL116" s="45"/>
      <c r="AM116" s="45"/>
      <c r="AN116" s="45"/>
      <c r="AO116" s="45"/>
      <c r="AP116" s="45"/>
      <c r="AQ116" s="45"/>
      <c r="AR116" s="34"/>
      <c r="AS116" s="34"/>
      <c r="AT116" s="34"/>
      <c r="AU116" s="34"/>
      <c r="AV116" s="34"/>
      <c r="AW116" s="34"/>
      <c r="AX116" s="34"/>
      <c r="AY116" s="34"/>
      <c r="AZ116" s="45"/>
      <c r="BA116" s="45"/>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4"/>
    </row>
    <row r="117" spans="1:106" ht="6" customHeight="1" x14ac:dyDescent="0.15">
      <c r="A117" s="1"/>
      <c r="B117" s="34"/>
      <c r="C117" s="491" t="s">
        <v>16</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492"/>
      <c r="CJ117" s="496" t="s">
        <v>15</v>
      </c>
      <c r="CK117" s="353"/>
      <c r="CL117" s="353"/>
      <c r="CM117" s="353"/>
      <c r="CN117" s="353"/>
      <c r="CO117" s="353"/>
      <c r="CP117" s="353"/>
      <c r="CQ117" s="353"/>
      <c r="CR117" s="353"/>
      <c r="CS117" s="353"/>
      <c r="CT117" s="353"/>
      <c r="CU117" s="353"/>
      <c r="CV117" s="353"/>
      <c r="CW117" s="353"/>
      <c r="CX117" s="353"/>
      <c r="CY117" s="353"/>
      <c r="CZ117" s="353"/>
      <c r="DA117" s="354"/>
      <c r="DB117" s="34"/>
    </row>
    <row r="118" spans="1:106" ht="6" customHeight="1" x14ac:dyDescent="0.15">
      <c r="A118" s="1"/>
      <c r="B118" s="34"/>
      <c r="C118" s="493"/>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4"/>
      <c r="AY118" s="494"/>
      <c r="AZ118" s="494"/>
      <c r="BA118" s="494"/>
      <c r="BB118" s="494"/>
      <c r="BC118" s="494"/>
      <c r="BD118" s="494"/>
      <c r="BE118" s="494"/>
      <c r="BF118" s="494"/>
      <c r="BG118" s="494"/>
      <c r="BH118" s="494"/>
      <c r="BI118" s="494"/>
      <c r="BJ118" s="494"/>
      <c r="BK118" s="494"/>
      <c r="BL118" s="494"/>
      <c r="BM118" s="494"/>
      <c r="BN118" s="494"/>
      <c r="BO118" s="494"/>
      <c r="BP118" s="494"/>
      <c r="BQ118" s="494"/>
      <c r="BR118" s="494"/>
      <c r="BS118" s="494"/>
      <c r="BT118" s="494"/>
      <c r="BU118" s="494"/>
      <c r="BV118" s="494"/>
      <c r="BW118" s="494"/>
      <c r="BX118" s="494"/>
      <c r="BY118" s="494"/>
      <c r="BZ118" s="494"/>
      <c r="CA118" s="494"/>
      <c r="CB118" s="494"/>
      <c r="CC118" s="494"/>
      <c r="CD118" s="494"/>
      <c r="CE118" s="494"/>
      <c r="CF118" s="494"/>
      <c r="CG118" s="494"/>
      <c r="CH118" s="494"/>
      <c r="CI118" s="495"/>
      <c r="CJ118" s="497"/>
      <c r="CK118" s="355"/>
      <c r="CL118" s="355"/>
      <c r="CM118" s="355"/>
      <c r="CN118" s="355"/>
      <c r="CO118" s="355"/>
      <c r="CP118" s="355"/>
      <c r="CQ118" s="355"/>
      <c r="CR118" s="355"/>
      <c r="CS118" s="355"/>
      <c r="CT118" s="355"/>
      <c r="CU118" s="355"/>
      <c r="CV118" s="355"/>
      <c r="CW118" s="355"/>
      <c r="CX118" s="355"/>
      <c r="CY118" s="355"/>
      <c r="CZ118" s="355"/>
      <c r="DA118" s="356"/>
      <c r="DB118" s="34"/>
    </row>
    <row r="119" spans="1:106" ht="6" customHeight="1" x14ac:dyDescent="0.15">
      <c r="A119" s="1"/>
      <c r="B119" s="34"/>
      <c r="C119" s="500" t="s">
        <v>13</v>
      </c>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501"/>
      <c r="AG119" s="501"/>
      <c r="AH119" s="501"/>
      <c r="AI119" s="501"/>
      <c r="AJ119" s="501"/>
      <c r="AK119" s="501"/>
      <c r="AL119" s="501"/>
      <c r="AM119" s="501"/>
      <c r="AN119" s="501"/>
      <c r="AO119" s="501"/>
      <c r="AP119" s="501"/>
      <c r="AQ119" s="501"/>
      <c r="AR119" s="501"/>
      <c r="AS119" s="502" t="s">
        <v>3</v>
      </c>
      <c r="AT119" s="502"/>
      <c r="AU119" s="502"/>
      <c r="AV119" s="502"/>
      <c r="AW119" s="502"/>
      <c r="AX119" s="502"/>
      <c r="AY119" s="502"/>
      <c r="AZ119" s="502"/>
      <c r="BA119" s="502"/>
      <c r="BB119" s="502"/>
      <c r="BC119" s="502"/>
      <c r="BD119" s="502"/>
      <c r="BE119" s="502"/>
      <c r="BF119" s="502"/>
      <c r="BG119" s="502"/>
      <c r="BH119" s="502"/>
      <c r="BI119" s="502"/>
      <c r="BJ119" s="502"/>
      <c r="BK119" s="502"/>
      <c r="BL119" s="502"/>
      <c r="BM119" s="502"/>
      <c r="BN119" s="503" t="s">
        <v>1</v>
      </c>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5"/>
      <c r="CJ119" s="497"/>
      <c r="CK119" s="355"/>
      <c r="CL119" s="355"/>
      <c r="CM119" s="355"/>
      <c r="CN119" s="355"/>
      <c r="CO119" s="355"/>
      <c r="CP119" s="355"/>
      <c r="CQ119" s="355"/>
      <c r="CR119" s="355"/>
      <c r="CS119" s="355"/>
      <c r="CT119" s="355"/>
      <c r="CU119" s="355"/>
      <c r="CV119" s="355"/>
      <c r="CW119" s="355"/>
      <c r="CX119" s="355"/>
      <c r="CY119" s="355"/>
      <c r="CZ119" s="355"/>
      <c r="DA119" s="356"/>
      <c r="DB119" s="34"/>
    </row>
    <row r="120" spans="1:106" ht="6" customHeight="1" x14ac:dyDescent="0.15">
      <c r="A120" s="1"/>
      <c r="B120" s="34"/>
      <c r="C120" s="500"/>
      <c r="D120" s="501"/>
      <c r="E120" s="501"/>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1"/>
      <c r="AN120" s="501"/>
      <c r="AO120" s="501"/>
      <c r="AP120" s="501"/>
      <c r="AQ120" s="501"/>
      <c r="AR120" s="501"/>
      <c r="AS120" s="502"/>
      <c r="AT120" s="502"/>
      <c r="AU120" s="502"/>
      <c r="AV120" s="502"/>
      <c r="AW120" s="502"/>
      <c r="AX120" s="502"/>
      <c r="AY120" s="502"/>
      <c r="AZ120" s="502"/>
      <c r="BA120" s="502"/>
      <c r="BB120" s="502"/>
      <c r="BC120" s="502"/>
      <c r="BD120" s="502"/>
      <c r="BE120" s="502"/>
      <c r="BF120" s="502"/>
      <c r="BG120" s="502"/>
      <c r="BH120" s="502"/>
      <c r="BI120" s="502"/>
      <c r="BJ120" s="502"/>
      <c r="BK120" s="502"/>
      <c r="BL120" s="502"/>
      <c r="BM120" s="502"/>
      <c r="BN120" s="498"/>
      <c r="BO120" s="494"/>
      <c r="BP120" s="494"/>
      <c r="BQ120" s="494"/>
      <c r="BR120" s="494"/>
      <c r="BS120" s="494"/>
      <c r="BT120" s="494"/>
      <c r="BU120" s="494"/>
      <c r="BV120" s="494"/>
      <c r="BW120" s="494"/>
      <c r="BX120" s="494"/>
      <c r="BY120" s="494"/>
      <c r="BZ120" s="494"/>
      <c r="CA120" s="494"/>
      <c r="CB120" s="494"/>
      <c r="CC120" s="494"/>
      <c r="CD120" s="494"/>
      <c r="CE120" s="494"/>
      <c r="CF120" s="494"/>
      <c r="CG120" s="494"/>
      <c r="CH120" s="494"/>
      <c r="CI120" s="495"/>
      <c r="CJ120" s="498"/>
      <c r="CK120" s="494"/>
      <c r="CL120" s="494"/>
      <c r="CM120" s="494"/>
      <c r="CN120" s="494"/>
      <c r="CO120" s="494"/>
      <c r="CP120" s="494"/>
      <c r="CQ120" s="494"/>
      <c r="CR120" s="494"/>
      <c r="CS120" s="494"/>
      <c r="CT120" s="494"/>
      <c r="CU120" s="494"/>
      <c r="CV120" s="494"/>
      <c r="CW120" s="494"/>
      <c r="CX120" s="494"/>
      <c r="CY120" s="494"/>
      <c r="CZ120" s="494"/>
      <c r="DA120" s="499"/>
      <c r="DB120" s="34"/>
    </row>
    <row r="121" spans="1:106" ht="6" customHeight="1" x14ac:dyDescent="0.15">
      <c r="A121" s="1"/>
      <c r="B121" s="34"/>
      <c r="C121" s="475"/>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476"/>
      <c r="AE121" s="476"/>
      <c r="AF121" s="476"/>
      <c r="AG121" s="476"/>
      <c r="AH121" s="476"/>
      <c r="AI121" s="476"/>
      <c r="AJ121" s="476"/>
      <c r="AK121" s="476"/>
      <c r="AL121" s="476"/>
      <c r="AM121" s="476"/>
      <c r="AN121" s="476"/>
      <c r="AO121" s="476"/>
      <c r="AP121" s="476"/>
      <c r="AQ121" s="476"/>
      <c r="AR121" s="476"/>
      <c r="AS121" s="479"/>
      <c r="AT121" s="479"/>
      <c r="AU121" s="479"/>
      <c r="AV121" s="479"/>
      <c r="AW121" s="479"/>
      <c r="AX121" s="479"/>
      <c r="AY121" s="479"/>
      <c r="AZ121" s="479"/>
      <c r="BA121" s="479"/>
      <c r="BB121" s="479"/>
      <c r="BC121" s="479"/>
      <c r="BD121" s="479"/>
      <c r="BE121" s="479"/>
      <c r="BF121" s="479"/>
      <c r="BG121" s="479"/>
      <c r="BH121" s="479"/>
      <c r="BI121" s="479"/>
      <c r="BJ121" s="479"/>
      <c r="BK121" s="479"/>
      <c r="BL121" s="479"/>
      <c r="BM121" s="479"/>
      <c r="BN121" s="419"/>
      <c r="BO121" s="419"/>
      <c r="BP121" s="419"/>
      <c r="BQ121" s="419"/>
      <c r="BR121" s="419"/>
      <c r="BS121" s="419"/>
      <c r="BT121" s="419"/>
      <c r="BU121" s="420"/>
      <c r="BV121" s="399"/>
      <c r="BW121" s="383"/>
      <c r="BX121" s="383"/>
      <c r="BY121" s="383"/>
      <c r="BZ121" s="463" t="s">
        <v>340</v>
      </c>
      <c r="CA121" s="383"/>
      <c r="CB121" s="383"/>
      <c r="CC121" s="383"/>
      <c r="CD121" s="383"/>
      <c r="CE121" s="463" t="s">
        <v>340</v>
      </c>
      <c r="CF121" s="383"/>
      <c r="CG121" s="383"/>
      <c r="CH121" s="383"/>
      <c r="CI121" s="384"/>
      <c r="CJ121" s="466"/>
      <c r="CK121" s="467"/>
      <c r="CL121" s="467"/>
      <c r="CM121" s="467"/>
      <c r="CN121" s="467"/>
      <c r="CO121" s="467"/>
      <c r="CP121" s="467"/>
      <c r="CQ121" s="467"/>
      <c r="CR121" s="467"/>
      <c r="CS121" s="467"/>
      <c r="CT121" s="467"/>
      <c r="CU121" s="467"/>
      <c r="CV121" s="467"/>
      <c r="CW121" s="467"/>
      <c r="CX121" s="467"/>
      <c r="CY121" s="467"/>
      <c r="CZ121" s="467"/>
      <c r="DA121" s="468"/>
      <c r="DB121" s="8"/>
    </row>
    <row r="122" spans="1:106" ht="6" customHeight="1" x14ac:dyDescent="0.15">
      <c r="A122" s="1"/>
      <c r="B122" s="34"/>
      <c r="C122" s="475"/>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6"/>
      <c r="AD122" s="476"/>
      <c r="AE122" s="476"/>
      <c r="AF122" s="476"/>
      <c r="AG122" s="476"/>
      <c r="AH122" s="476"/>
      <c r="AI122" s="476"/>
      <c r="AJ122" s="476"/>
      <c r="AK122" s="476"/>
      <c r="AL122" s="476"/>
      <c r="AM122" s="476"/>
      <c r="AN122" s="476"/>
      <c r="AO122" s="476"/>
      <c r="AP122" s="476"/>
      <c r="AQ122" s="476"/>
      <c r="AR122" s="476"/>
      <c r="AS122" s="479"/>
      <c r="AT122" s="479"/>
      <c r="AU122" s="479"/>
      <c r="AV122" s="479"/>
      <c r="AW122" s="479"/>
      <c r="AX122" s="479"/>
      <c r="AY122" s="479"/>
      <c r="AZ122" s="479"/>
      <c r="BA122" s="479"/>
      <c r="BB122" s="479"/>
      <c r="BC122" s="479"/>
      <c r="BD122" s="479"/>
      <c r="BE122" s="479"/>
      <c r="BF122" s="479"/>
      <c r="BG122" s="479"/>
      <c r="BH122" s="479"/>
      <c r="BI122" s="479"/>
      <c r="BJ122" s="479"/>
      <c r="BK122" s="479"/>
      <c r="BL122" s="479"/>
      <c r="BM122" s="479"/>
      <c r="BN122" s="419"/>
      <c r="BO122" s="419"/>
      <c r="BP122" s="419"/>
      <c r="BQ122" s="419"/>
      <c r="BR122" s="419"/>
      <c r="BS122" s="419"/>
      <c r="BT122" s="419"/>
      <c r="BU122" s="420"/>
      <c r="BV122" s="400"/>
      <c r="BW122" s="385"/>
      <c r="BX122" s="385"/>
      <c r="BY122" s="385"/>
      <c r="BZ122" s="464"/>
      <c r="CA122" s="385"/>
      <c r="CB122" s="385"/>
      <c r="CC122" s="385"/>
      <c r="CD122" s="385"/>
      <c r="CE122" s="464"/>
      <c r="CF122" s="385"/>
      <c r="CG122" s="385"/>
      <c r="CH122" s="385"/>
      <c r="CI122" s="386"/>
      <c r="CJ122" s="469"/>
      <c r="CK122" s="470"/>
      <c r="CL122" s="470"/>
      <c r="CM122" s="470"/>
      <c r="CN122" s="470"/>
      <c r="CO122" s="470"/>
      <c r="CP122" s="470"/>
      <c r="CQ122" s="470"/>
      <c r="CR122" s="470"/>
      <c r="CS122" s="470"/>
      <c r="CT122" s="470"/>
      <c r="CU122" s="470"/>
      <c r="CV122" s="470"/>
      <c r="CW122" s="470"/>
      <c r="CX122" s="470"/>
      <c r="CY122" s="470"/>
      <c r="CZ122" s="470"/>
      <c r="DA122" s="471"/>
      <c r="DB122" s="8"/>
    </row>
    <row r="123" spans="1:106" ht="6" customHeight="1" x14ac:dyDescent="0.15">
      <c r="A123" s="1"/>
      <c r="B123" s="34"/>
      <c r="C123" s="475"/>
      <c r="D123" s="476"/>
      <c r="E123" s="476"/>
      <c r="F123" s="476"/>
      <c r="G123" s="476"/>
      <c r="H123" s="476"/>
      <c r="I123" s="476"/>
      <c r="J123" s="476"/>
      <c r="K123" s="476"/>
      <c r="L123" s="476"/>
      <c r="M123" s="476"/>
      <c r="N123" s="476"/>
      <c r="O123" s="476"/>
      <c r="P123" s="476"/>
      <c r="Q123" s="476"/>
      <c r="R123" s="476"/>
      <c r="S123" s="476"/>
      <c r="T123" s="476"/>
      <c r="U123" s="476"/>
      <c r="V123" s="476"/>
      <c r="W123" s="476"/>
      <c r="X123" s="476"/>
      <c r="Y123" s="476"/>
      <c r="Z123" s="476"/>
      <c r="AA123" s="476"/>
      <c r="AB123" s="476"/>
      <c r="AC123" s="476"/>
      <c r="AD123" s="476"/>
      <c r="AE123" s="476"/>
      <c r="AF123" s="476"/>
      <c r="AG123" s="476"/>
      <c r="AH123" s="476"/>
      <c r="AI123" s="476"/>
      <c r="AJ123" s="476"/>
      <c r="AK123" s="476"/>
      <c r="AL123" s="476"/>
      <c r="AM123" s="476"/>
      <c r="AN123" s="476"/>
      <c r="AO123" s="476"/>
      <c r="AP123" s="476"/>
      <c r="AQ123" s="476"/>
      <c r="AR123" s="476"/>
      <c r="AS123" s="479"/>
      <c r="AT123" s="479"/>
      <c r="AU123" s="479"/>
      <c r="AV123" s="479"/>
      <c r="AW123" s="479"/>
      <c r="AX123" s="479"/>
      <c r="AY123" s="479"/>
      <c r="AZ123" s="479"/>
      <c r="BA123" s="479"/>
      <c r="BB123" s="479"/>
      <c r="BC123" s="479"/>
      <c r="BD123" s="479"/>
      <c r="BE123" s="479"/>
      <c r="BF123" s="479"/>
      <c r="BG123" s="479"/>
      <c r="BH123" s="479"/>
      <c r="BI123" s="479"/>
      <c r="BJ123" s="479"/>
      <c r="BK123" s="479"/>
      <c r="BL123" s="479"/>
      <c r="BM123" s="479"/>
      <c r="BN123" s="419"/>
      <c r="BO123" s="419"/>
      <c r="BP123" s="419"/>
      <c r="BQ123" s="419"/>
      <c r="BR123" s="419"/>
      <c r="BS123" s="419"/>
      <c r="BT123" s="419"/>
      <c r="BU123" s="420"/>
      <c r="BV123" s="400"/>
      <c r="BW123" s="385"/>
      <c r="BX123" s="385"/>
      <c r="BY123" s="385"/>
      <c r="BZ123" s="464"/>
      <c r="CA123" s="385"/>
      <c r="CB123" s="385"/>
      <c r="CC123" s="385"/>
      <c r="CD123" s="385"/>
      <c r="CE123" s="464"/>
      <c r="CF123" s="385"/>
      <c r="CG123" s="385"/>
      <c r="CH123" s="385"/>
      <c r="CI123" s="386"/>
      <c r="CJ123" s="469"/>
      <c r="CK123" s="470"/>
      <c r="CL123" s="470"/>
      <c r="CM123" s="470"/>
      <c r="CN123" s="470"/>
      <c r="CO123" s="470"/>
      <c r="CP123" s="470"/>
      <c r="CQ123" s="470"/>
      <c r="CR123" s="470"/>
      <c r="CS123" s="470"/>
      <c r="CT123" s="470"/>
      <c r="CU123" s="470"/>
      <c r="CV123" s="470"/>
      <c r="CW123" s="470"/>
      <c r="CX123" s="470"/>
      <c r="CY123" s="470"/>
      <c r="CZ123" s="470"/>
      <c r="DA123" s="471"/>
      <c r="DB123" s="8"/>
    </row>
    <row r="124" spans="1:106" ht="6" customHeight="1" x14ac:dyDescent="0.15">
      <c r="A124" s="1"/>
      <c r="B124" s="34"/>
      <c r="C124" s="475"/>
      <c r="D124" s="476"/>
      <c r="E124" s="476"/>
      <c r="F124" s="476"/>
      <c r="G124" s="476"/>
      <c r="H124" s="476"/>
      <c r="I124" s="476"/>
      <c r="J124" s="476"/>
      <c r="K124" s="476"/>
      <c r="L124" s="476"/>
      <c r="M124" s="476"/>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J124" s="476"/>
      <c r="AK124" s="476"/>
      <c r="AL124" s="476"/>
      <c r="AM124" s="476"/>
      <c r="AN124" s="476"/>
      <c r="AO124" s="476"/>
      <c r="AP124" s="476"/>
      <c r="AQ124" s="476"/>
      <c r="AR124" s="476"/>
      <c r="AS124" s="479"/>
      <c r="AT124" s="479"/>
      <c r="AU124" s="479"/>
      <c r="AV124" s="479"/>
      <c r="AW124" s="479"/>
      <c r="AX124" s="479"/>
      <c r="AY124" s="479"/>
      <c r="AZ124" s="479"/>
      <c r="BA124" s="479"/>
      <c r="BB124" s="479"/>
      <c r="BC124" s="479"/>
      <c r="BD124" s="479"/>
      <c r="BE124" s="479"/>
      <c r="BF124" s="479"/>
      <c r="BG124" s="479"/>
      <c r="BH124" s="479"/>
      <c r="BI124" s="479"/>
      <c r="BJ124" s="479"/>
      <c r="BK124" s="479"/>
      <c r="BL124" s="479"/>
      <c r="BM124" s="479"/>
      <c r="BN124" s="419"/>
      <c r="BO124" s="419"/>
      <c r="BP124" s="419"/>
      <c r="BQ124" s="419"/>
      <c r="BR124" s="419"/>
      <c r="BS124" s="419"/>
      <c r="BT124" s="419"/>
      <c r="BU124" s="420"/>
      <c r="BV124" s="421"/>
      <c r="BW124" s="393"/>
      <c r="BX124" s="393"/>
      <c r="BY124" s="393"/>
      <c r="BZ124" s="465"/>
      <c r="CA124" s="393"/>
      <c r="CB124" s="393"/>
      <c r="CC124" s="393"/>
      <c r="CD124" s="393"/>
      <c r="CE124" s="465"/>
      <c r="CF124" s="393"/>
      <c r="CG124" s="393"/>
      <c r="CH124" s="393"/>
      <c r="CI124" s="394"/>
      <c r="CJ124" s="472"/>
      <c r="CK124" s="473"/>
      <c r="CL124" s="473"/>
      <c r="CM124" s="473"/>
      <c r="CN124" s="473"/>
      <c r="CO124" s="473"/>
      <c r="CP124" s="473"/>
      <c r="CQ124" s="473"/>
      <c r="CR124" s="473"/>
      <c r="CS124" s="473"/>
      <c r="CT124" s="473"/>
      <c r="CU124" s="473"/>
      <c r="CV124" s="473"/>
      <c r="CW124" s="473"/>
      <c r="CX124" s="473"/>
      <c r="CY124" s="473"/>
      <c r="CZ124" s="473"/>
      <c r="DA124" s="474"/>
      <c r="DB124" s="8"/>
    </row>
    <row r="125" spans="1:106" ht="6" customHeight="1" x14ac:dyDescent="0.15">
      <c r="A125" s="1"/>
      <c r="B125" s="34"/>
      <c r="C125" s="475"/>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9"/>
      <c r="AT125" s="479"/>
      <c r="AU125" s="479"/>
      <c r="AV125" s="479"/>
      <c r="AW125" s="479"/>
      <c r="AX125" s="479"/>
      <c r="AY125" s="479"/>
      <c r="AZ125" s="479"/>
      <c r="BA125" s="479"/>
      <c r="BB125" s="479"/>
      <c r="BC125" s="479"/>
      <c r="BD125" s="479"/>
      <c r="BE125" s="479"/>
      <c r="BF125" s="479"/>
      <c r="BG125" s="479"/>
      <c r="BH125" s="479"/>
      <c r="BI125" s="479"/>
      <c r="BJ125" s="479"/>
      <c r="BK125" s="479"/>
      <c r="BL125" s="479"/>
      <c r="BM125" s="479"/>
      <c r="BN125" s="399"/>
      <c r="BO125" s="383"/>
      <c r="BP125" s="383"/>
      <c r="BQ125" s="383"/>
      <c r="BR125" s="383"/>
      <c r="BS125" s="383"/>
      <c r="BT125" s="383"/>
      <c r="BU125" s="384"/>
      <c r="BV125" s="399"/>
      <c r="BW125" s="383"/>
      <c r="BX125" s="383"/>
      <c r="BY125" s="383"/>
      <c r="BZ125" s="463" t="s">
        <v>340</v>
      </c>
      <c r="CA125" s="482"/>
      <c r="CB125" s="482"/>
      <c r="CC125" s="482"/>
      <c r="CD125" s="482"/>
      <c r="CE125" s="463" t="s">
        <v>340</v>
      </c>
      <c r="CF125" s="482"/>
      <c r="CG125" s="482"/>
      <c r="CH125" s="482"/>
      <c r="CI125" s="485"/>
      <c r="CJ125" s="466"/>
      <c r="CK125" s="467"/>
      <c r="CL125" s="467"/>
      <c r="CM125" s="467"/>
      <c r="CN125" s="467"/>
      <c r="CO125" s="467"/>
      <c r="CP125" s="467"/>
      <c r="CQ125" s="467"/>
      <c r="CR125" s="467"/>
      <c r="CS125" s="467"/>
      <c r="CT125" s="467"/>
      <c r="CU125" s="467"/>
      <c r="CV125" s="467"/>
      <c r="CW125" s="467"/>
      <c r="CX125" s="467"/>
      <c r="CY125" s="467"/>
      <c r="CZ125" s="467"/>
      <c r="DA125" s="468"/>
      <c r="DB125" s="8"/>
    </row>
    <row r="126" spans="1:106" ht="6" customHeight="1" x14ac:dyDescent="0.15">
      <c r="A126" s="1"/>
      <c r="B126" s="34"/>
      <c r="C126" s="475"/>
      <c r="D126" s="476"/>
      <c r="E126" s="476"/>
      <c r="F126" s="476"/>
      <c r="G126" s="476"/>
      <c r="H126" s="476"/>
      <c r="I126" s="476"/>
      <c r="J126" s="476"/>
      <c r="K126" s="476"/>
      <c r="L126" s="476"/>
      <c r="M126" s="476"/>
      <c r="N126" s="476"/>
      <c r="O126" s="476"/>
      <c r="P126" s="476"/>
      <c r="Q126" s="476"/>
      <c r="R126" s="476"/>
      <c r="S126" s="476"/>
      <c r="T126" s="476"/>
      <c r="U126" s="476"/>
      <c r="V126" s="476"/>
      <c r="W126" s="476"/>
      <c r="X126" s="476"/>
      <c r="Y126" s="476"/>
      <c r="Z126" s="476"/>
      <c r="AA126" s="476"/>
      <c r="AB126" s="476"/>
      <c r="AC126" s="476"/>
      <c r="AD126" s="476"/>
      <c r="AE126" s="476"/>
      <c r="AF126" s="476"/>
      <c r="AG126" s="476"/>
      <c r="AH126" s="476"/>
      <c r="AI126" s="476"/>
      <c r="AJ126" s="476"/>
      <c r="AK126" s="476"/>
      <c r="AL126" s="476"/>
      <c r="AM126" s="476"/>
      <c r="AN126" s="476"/>
      <c r="AO126" s="476"/>
      <c r="AP126" s="476"/>
      <c r="AQ126" s="476"/>
      <c r="AR126" s="476"/>
      <c r="AS126" s="479"/>
      <c r="AT126" s="479"/>
      <c r="AU126" s="479"/>
      <c r="AV126" s="479"/>
      <c r="AW126" s="479"/>
      <c r="AX126" s="479"/>
      <c r="AY126" s="479"/>
      <c r="AZ126" s="479"/>
      <c r="BA126" s="479"/>
      <c r="BB126" s="479"/>
      <c r="BC126" s="479"/>
      <c r="BD126" s="479"/>
      <c r="BE126" s="479"/>
      <c r="BF126" s="479"/>
      <c r="BG126" s="479"/>
      <c r="BH126" s="479"/>
      <c r="BI126" s="479"/>
      <c r="BJ126" s="479"/>
      <c r="BK126" s="479"/>
      <c r="BL126" s="479"/>
      <c r="BM126" s="479"/>
      <c r="BN126" s="400"/>
      <c r="BO126" s="385"/>
      <c r="BP126" s="385"/>
      <c r="BQ126" s="385"/>
      <c r="BR126" s="385"/>
      <c r="BS126" s="385"/>
      <c r="BT126" s="385"/>
      <c r="BU126" s="386"/>
      <c r="BV126" s="400"/>
      <c r="BW126" s="385"/>
      <c r="BX126" s="385"/>
      <c r="BY126" s="385"/>
      <c r="BZ126" s="464"/>
      <c r="CA126" s="483"/>
      <c r="CB126" s="483"/>
      <c r="CC126" s="483"/>
      <c r="CD126" s="483"/>
      <c r="CE126" s="464"/>
      <c r="CF126" s="483"/>
      <c r="CG126" s="483"/>
      <c r="CH126" s="483"/>
      <c r="CI126" s="486"/>
      <c r="CJ126" s="469"/>
      <c r="CK126" s="470"/>
      <c r="CL126" s="470"/>
      <c r="CM126" s="470"/>
      <c r="CN126" s="470"/>
      <c r="CO126" s="470"/>
      <c r="CP126" s="470"/>
      <c r="CQ126" s="470"/>
      <c r="CR126" s="470"/>
      <c r="CS126" s="470"/>
      <c r="CT126" s="470"/>
      <c r="CU126" s="470"/>
      <c r="CV126" s="470"/>
      <c r="CW126" s="470"/>
      <c r="CX126" s="470"/>
      <c r="CY126" s="470"/>
      <c r="CZ126" s="470"/>
      <c r="DA126" s="471"/>
      <c r="DB126" s="8"/>
    </row>
    <row r="127" spans="1:106" ht="6" customHeight="1" x14ac:dyDescent="0.15">
      <c r="A127" s="1"/>
      <c r="B127" s="34"/>
      <c r="C127" s="475"/>
      <c r="D127" s="476"/>
      <c r="E127" s="476"/>
      <c r="F127" s="476"/>
      <c r="G127" s="476"/>
      <c r="H127" s="476"/>
      <c r="I127" s="476"/>
      <c r="J127" s="476"/>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476"/>
      <c r="AN127" s="476"/>
      <c r="AO127" s="476"/>
      <c r="AP127" s="476"/>
      <c r="AQ127" s="476"/>
      <c r="AR127" s="476"/>
      <c r="AS127" s="479"/>
      <c r="AT127" s="479"/>
      <c r="AU127" s="479"/>
      <c r="AV127" s="479"/>
      <c r="AW127" s="479"/>
      <c r="AX127" s="479"/>
      <c r="AY127" s="479"/>
      <c r="AZ127" s="479"/>
      <c r="BA127" s="479"/>
      <c r="BB127" s="479"/>
      <c r="BC127" s="479"/>
      <c r="BD127" s="479"/>
      <c r="BE127" s="479"/>
      <c r="BF127" s="479"/>
      <c r="BG127" s="479"/>
      <c r="BH127" s="479"/>
      <c r="BI127" s="479"/>
      <c r="BJ127" s="479"/>
      <c r="BK127" s="479"/>
      <c r="BL127" s="479"/>
      <c r="BM127" s="479"/>
      <c r="BN127" s="400"/>
      <c r="BO127" s="385"/>
      <c r="BP127" s="385"/>
      <c r="BQ127" s="385"/>
      <c r="BR127" s="385"/>
      <c r="BS127" s="385"/>
      <c r="BT127" s="385"/>
      <c r="BU127" s="386"/>
      <c r="BV127" s="400"/>
      <c r="BW127" s="385"/>
      <c r="BX127" s="385"/>
      <c r="BY127" s="385"/>
      <c r="BZ127" s="464"/>
      <c r="CA127" s="483"/>
      <c r="CB127" s="483"/>
      <c r="CC127" s="483"/>
      <c r="CD127" s="483"/>
      <c r="CE127" s="464"/>
      <c r="CF127" s="483"/>
      <c r="CG127" s="483"/>
      <c r="CH127" s="483"/>
      <c r="CI127" s="486"/>
      <c r="CJ127" s="469"/>
      <c r="CK127" s="470"/>
      <c r="CL127" s="470"/>
      <c r="CM127" s="470"/>
      <c r="CN127" s="470"/>
      <c r="CO127" s="470"/>
      <c r="CP127" s="470"/>
      <c r="CQ127" s="470"/>
      <c r="CR127" s="470"/>
      <c r="CS127" s="470"/>
      <c r="CT127" s="470"/>
      <c r="CU127" s="470"/>
      <c r="CV127" s="470"/>
      <c r="CW127" s="470"/>
      <c r="CX127" s="470"/>
      <c r="CY127" s="470"/>
      <c r="CZ127" s="470"/>
      <c r="DA127" s="471"/>
      <c r="DB127" s="8"/>
    </row>
    <row r="128" spans="1:106" ht="6" customHeight="1" x14ac:dyDescent="0.15">
      <c r="A128" s="1"/>
      <c r="B128" s="34"/>
      <c r="C128" s="477"/>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478"/>
      <c r="AA128" s="478"/>
      <c r="AB128" s="478"/>
      <c r="AC128" s="478"/>
      <c r="AD128" s="478"/>
      <c r="AE128" s="478"/>
      <c r="AF128" s="478"/>
      <c r="AG128" s="478"/>
      <c r="AH128" s="478"/>
      <c r="AI128" s="478"/>
      <c r="AJ128" s="478"/>
      <c r="AK128" s="478"/>
      <c r="AL128" s="478"/>
      <c r="AM128" s="478"/>
      <c r="AN128" s="478"/>
      <c r="AO128" s="478"/>
      <c r="AP128" s="478"/>
      <c r="AQ128" s="478"/>
      <c r="AR128" s="478"/>
      <c r="AS128" s="480"/>
      <c r="AT128" s="480"/>
      <c r="AU128" s="480"/>
      <c r="AV128" s="480"/>
      <c r="AW128" s="480"/>
      <c r="AX128" s="480"/>
      <c r="AY128" s="480"/>
      <c r="AZ128" s="480"/>
      <c r="BA128" s="480"/>
      <c r="BB128" s="480"/>
      <c r="BC128" s="480"/>
      <c r="BD128" s="480"/>
      <c r="BE128" s="480"/>
      <c r="BF128" s="480"/>
      <c r="BG128" s="480"/>
      <c r="BH128" s="480"/>
      <c r="BI128" s="480"/>
      <c r="BJ128" s="480"/>
      <c r="BK128" s="480"/>
      <c r="BL128" s="480"/>
      <c r="BM128" s="480"/>
      <c r="BN128" s="401"/>
      <c r="BO128" s="387"/>
      <c r="BP128" s="387"/>
      <c r="BQ128" s="387"/>
      <c r="BR128" s="387"/>
      <c r="BS128" s="387"/>
      <c r="BT128" s="387"/>
      <c r="BU128" s="388"/>
      <c r="BV128" s="401"/>
      <c r="BW128" s="387"/>
      <c r="BX128" s="387"/>
      <c r="BY128" s="387"/>
      <c r="BZ128" s="481"/>
      <c r="CA128" s="484"/>
      <c r="CB128" s="484"/>
      <c r="CC128" s="484"/>
      <c r="CD128" s="484"/>
      <c r="CE128" s="481"/>
      <c r="CF128" s="484"/>
      <c r="CG128" s="484"/>
      <c r="CH128" s="484"/>
      <c r="CI128" s="487"/>
      <c r="CJ128" s="488"/>
      <c r="CK128" s="489"/>
      <c r="CL128" s="489"/>
      <c r="CM128" s="489"/>
      <c r="CN128" s="489"/>
      <c r="CO128" s="489"/>
      <c r="CP128" s="489"/>
      <c r="CQ128" s="489"/>
      <c r="CR128" s="489"/>
      <c r="CS128" s="489"/>
      <c r="CT128" s="489"/>
      <c r="CU128" s="489"/>
      <c r="CV128" s="489"/>
      <c r="CW128" s="489"/>
      <c r="CX128" s="489"/>
      <c r="CY128" s="489"/>
      <c r="CZ128" s="489"/>
      <c r="DA128" s="490"/>
      <c r="DB128" s="8"/>
    </row>
    <row r="129" spans="1:109" ht="6" customHeight="1" x14ac:dyDescent="0.15">
      <c r="A129" s="1"/>
      <c r="B129" s="34"/>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4"/>
    </row>
    <row r="130" spans="1:109" ht="6" customHeight="1" x14ac:dyDescent="0.15">
      <c r="A130" s="1"/>
      <c r="B130" s="34"/>
      <c r="C130" s="429" t="s">
        <v>12</v>
      </c>
      <c r="D130" s="429"/>
      <c r="E130" s="429"/>
      <c r="F130" s="429"/>
      <c r="G130" s="429"/>
      <c r="H130" s="429"/>
      <c r="I130" s="429"/>
      <c r="J130" s="429"/>
      <c r="K130" s="429"/>
      <c r="L130" s="429"/>
      <c r="M130" s="429"/>
      <c r="N130" s="429"/>
      <c r="O130" s="429"/>
      <c r="P130" s="429"/>
      <c r="Q130" s="429"/>
      <c r="R130" s="429"/>
      <c r="S130" s="36"/>
      <c r="T130" s="36"/>
      <c r="U130" s="36"/>
      <c r="V130" s="34"/>
      <c r="W130" s="34"/>
      <c r="X130" s="34"/>
      <c r="Y130" s="34"/>
      <c r="Z130" s="34"/>
      <c r="AA130" s="34"/>
      <c r="AB130" s="34"/>
      <c r="AC130" s="34"/>
      <c r="AD130" s="34"/>
      <c r="AE130" s="34"/>
      <c r="AF130" s="34"/>
      <c r="AG130" s="34"/>
      <c r="AH130" s="34"/>
      <c r="AI130" s="34"/>
      <c r="AJ130" s="45"/>
      <c r="AK130" s="34"/>
      <c r="AL130" s="34"/>
      <c r="AM130" s="34"/>
      <c r="AN130" s="34"/>
      <c r="AO130" s="34"/>
      <c r="AP130" s="34"/>
      <c r="AQ130" s="34"/>
      <c r="AR130" s="34"/>
      <c r="AS130" s="34"/>
      <c r="AT130" s="34"/>
      <c r="AU130" s="34"/>
      <c r="AV130" s="34"/>
      <c r="AW130" s="34"/>
      <c r="AX130" s="34"/>
      <c r="AY130" s="34"/>
      <c r="AZ130" s="34"/>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34"/>
    </row>
    <row r="131" spans="1:109" ht="6" customHeight="1" x14ac:dyDescent="0.15">
      <c r="A131" s="1"/>
      <c r="B131" s="33"/>
      <c r="C131" s="429"/>
      <c r="D131" s="429"/>
      <c r="E131" s="429"/>
      <c r="F131" s="429"/>
      <c r="G131" s="429"/>
      <c r="H131" s="429"/>
      <c r="I131" s="429"/>
      <c r="J131" s="429"/>
      <c r="K131" s="429"/>
      <c r="L131" s="429"/>
      <c r="M131" s="429"/>
      <c r="N131" s="429"/>
      <c r="O131" s="429"/>
      <c r="P131" s="429"/>
      <c r="Q131" s="429"/>
      <c r="R131" s="429"/>
      <c r="S131" s="36"/>
      <c r="T131" s="36"/>
      <c r="U131" s="36"/>
      <c r="V131" s="34"/>
      <c r="W131" s="34"/>
      <c r="X131" s="34"/>
      <c r="Y131" s="34"/>
      <c r="Z131" s="34"/>
      <c r="AA131" s="34"/>
      <c r="AB131" s="34"/>
      <c r="AC131" s="34"/>
      <c r="AD131" s="34"/>
      <c r="AE131" s="34"/>
      <c r="AF131" s="34"/>
      <c r="AG131" s="34"/>
      <c r="AH131" s="34"/>
      <c r="AI131" s="34"/>
      <c r="AJ131" s="45"/>
      <c r="AK131" s="34"/>
      <c r="AL131" s="34"/>
      <c r="AM131" s="34"/>
      <c r="AN131" s="34"/>
      <c r="AO131" s="34"/>
      <c r="AP131" s="34"/>
      <c r="AQ131" s="34"/>
      <c r="AR131" s="34"/>
      <c r="AS131" s="34"/>
      <c r="AT131" s="34"/>
      <c r="AU131" s="34"/>
      <c r="AV131" s="34"/>
      <c r="AW131" s="34"/>
      <c r="AX131" s="34"/>
      <c r="AY131" s="34"/>
      <c r="AZ131" s="34"/>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33"/>
    </row>
    <row r="132" spans="1:109" ht="6" customHeight="1" x14ac:dyDescent="0.15">
      <c r="A132" s="1"/>
      <c r="B132" s="33"/>
      <c r="C132" s="430" t="s">
        <v>403</v>
      </c>
      <c r="D132" s="431"/>
      <c r="E132" s="431"/>
      <c r="F132" s="431"/>
      <c r="G132" s="431"/>
      <c r="H132" s="431"/>
      <c r="I132" s="431"/>
      <c r="J132" s="431"/>
      <c r="K132" s="431"/>
      <c r="L132" s="431"/>
      <c r="M132" s="431"/>
      <c r="N132" s="431"/>
      <c r="O132" s="431"/>
      <c r="P132" s="432"/>
      <c r="Q132" s="439" t="s">
        <v>404</v>
      </c>
      <c r="R132" s="431"/>
      <c r="S132" s="431"/>
      <c r="T132" s="431"/>
      <c r="U132" s="431"/>
      <c r="V132" s="431"/>
      <c r="W132" s="431"/>
      <c r="X132" s="442" t="s">
        <v>11</v>
      </c>
      <c r="Y132" s="443"/>
      <c r="Z132" s="443" t="s">
        <v>10</v>
      </c>
      <c r="AA132" s="443"/>
      <c r="AB132" s="443"/>
      <c r="AC132" s="443"/>
      <c r="AD132" s="443"/>
      <c r="AE132" s="443"/>
      <c r="AF132" s="443"/>
      <c r="AG132" s="443"/>
      <c r="AH132" s="443"/>
      <c r="AI132" s="448"/>
      <c r="AJ132" s="451" t="s">
        <v>341</v>
      </c>
      <c r="AK132" s="452"/>
      <c r="AL132" s="311" t="s">
        <v>405</v>
      </c>
      <c r="AM132" s="312"/>
      <c r="AN132" s="312"/>
      <c r="AO132" s="312"/>
      <c r="AP132" s="312"/>
      <c r="AQ132" s="312"/>
      <c r="AR132" s="312"/>
      <c r="AS132" s="312"/>
      <c r="AT132" s="312"/>
      <c r="AU132" s="312"/>
      <c r="AV132" s="451" t="s">
        <v>9</v>
      </c>
      <c r="AW132" s="451"/>
      <c r="AX132" s="451"/>
      <c r="AY132" s="451"/>
      <c r="AZ132" s="451"/>
      <c r="BA132" s="451" t="s">
        <v>8</v>
      </c>
      <c r="BB132" s="452"/>
      <c r="BC132" s="455" t="s">
        <v>7</v>
      </c>
      <c r="BD132" s="451"/>
      <c r="BE132" s="451"/>
      <c r="BF132" s="451"/>
      <c r="BG132" s="451" t="s">
        <v>333</v>
      </c>
      <c r="BH132" s="452"/>
      <c r="BI132" s="452"/>
      <c r="BJ132" s="297" t="str">
        <f ca="1">IFERROR(INDEX(Parameta!$A$2:$J$9,MATCH($G$3,Parameta!$B$2:$B$9,0),COLUMN(Parameta!$G:$G)),Parameta!$G$2)</f>
        <v>5年中の
償却期間</v>
      </c>
      <c r="BK132" s="298"/>
      <c r="BL132" s="298"/>
      <c r="BM132" s="298"/>
      <c r="BN132" s="298"/>
      <c r="BO132" s="442" t="s">
        <v>337</v>
      </c>
      <c r="BP132" s="443"/>
      <c r="BQ132" s="443"/>
      <c r="BR132" s="457" t="str">
        <f ca="1">IFERROR(INDEX(Parameta!$A$2:$J$9,MATCH($G$3,Parameta!$B$2:$B$9,0),COLUMN(Parameta!$H:$H)),Parameta!$H$2)&amp;CHAR(10)&amp;"Ｂ×Ｃ×Ｄ"</f>
        <v>　5年中の償却費
Ｂ×Ｃ×Ｄ</v>
      </c>
      <c r="BS132" s="457"/>
      <c r="BT132" s="457"/>
      <c r="BU132" s="457"/>
      <c r="BV132" s="457"/>
      <c r="BW132" s="457"/>
      <c r="BX132" s="457"/>
      <c r="BY132" s="457"/>
      <c r="BZ132" s="457"/>
      <c r="CA132" s="458"/>
      <c r="CB132" s="451" t="s">
        <v>6</v>
      </c>
      <c r="CC132" s="452"/>
      <c r="CD132" s="311" t="s">
        <v>406</v>
      </c>
      <c r="CE132" s="312"/>
      <c r="CF132" s="312"/>
      <c r="CG132" s="312"/>
      <c r="CH132" s="298" t="str">
        <f ca="1">IFERROR(INDEX(Parameta!$A$2:$J$9,MATCH($G$3,Parameta!$B$2:$B$9,0),COLUMN(Parameta!$I:$I)),Parameta!$I$2)&amp;CHAR(10)&amp;"算入額Ｅ×Ｆ"</f>
        <v>5年分の必要経費
算入額Ｅ×Ｆ</v>
      </c>
      <c r="CI132" s="298"/>
      <c r="CJ132" s="298"/>
      <c r="CK132" s="298"/>
      <c r="CL132" s="298"/>
      <c r="CM132" s="298"/>
      <c r="CN132" s="298"/>
      <c r="CO132" s="298"/>
      <c r="CP132" s="298"/>
      <c r="CQ132" s="298"/>
      <c r="CR132" s="298"/>
      <c r="CS132" s="293" t="s">
        <v>5</v>
      </c>
      <c r="CT132" s="293"/>
      <c r="CU132" s="293"/>
      <c r="CV132" s="293"/>
      <c r="CW132" s="293"/>
      <c r="CX132" s="293"/>
      <c r="CY132" s="293"/>
      <c r="CZ132" s="293"/>
      <c r="DA132" s="294"/>
      <c r="DB132" s="33"/>
      <c r="DC132" s="280" t="s">
        <v>369</v>
      </c>
      <c r="DD132" s="280"/>
      <c r="DE132" s="280"/>
    </row>
    <row r="133" spans="1:109" ht="6" customHeight="1" x14ac:dyDescent="0.15">
      <c r="A133" s="1"/>
      <c r="B133" s="33"/>
      <c r="C133" s="433"/>
      <c r="D133" s="434"/>
      <c r="E133" s="434"/>
      <c r="F133" s="434"/>
      <c r="G133" s="434"/>
      <c r="H133" s="434"/>
      <c r="I133" s="434"/>
      <c r="J133" s="434"/>
      <c r="K133" s="434"/>
      <c r="L133" s="434"/>
      <c r="M133" s="434"/>
      <c r="N133" s="434"/>
      <c r="O133" s="434"/>
      <c r="P133" s="435"/>
      <c r="Q133" s="440"/>
      <c r="R133" s="434"/>
      <c r="S133" s="434"/>
      <c r="T133" s="434"/>
      <c r="U133" s="434"/>
      <c r="V133" s="434"/>
      <c r="W133" s="434"/>
      <c r="X133" s="444"/>
      <c r="Y133" s="445"/>
      <c r="Z133" s="445"/>
      <c r="AA133" s="445"/>
      <c r="AB133" s="445"/>
      <c r="AC133" s="445"/>
      <c r="AD133" s="445"/>
      <c r="AE133" s="445"/>
      <c r="AF133" s="445"/>
      <c r="AG133" s="445"/>
      <c r="AH133" s="445"/>
      <c r="AI133" s="449"/>
      <c r="AJ133" s="453"/>
      <c r="AK133" s="454"/>
      <c r="AL133" s="313"/>
      <c r="AM133" s="314"/>
      <c r="AN133" s="314"/>
      <c r="AO133" s="314"/>
      <c r="AP133" s="314"/>
      <c r="AQ133" s="314"/>
      <c r="AR133" s="314"/>
      <c r="AS133" s="314"/>
      <c r="AT133" s="314"/>
      <c r="AU133" s="314"/>
      <c r="AV133" s="453"/>
      <c r="AW133" s="453"/>
      <c r="AX133" s="453"/>
      <c r="AY133" s="453"/>
      <c r="AZ133" s="453"/>
      <c r="BA133" s="453"/>
      <c r="BB133" s="454"/>
      <c r="BC133" s="456"/>
      <c r="BD133" s="453"/>
      <c r="BE133" s="453"/>
      <c r="BF133" s="453"/>
      <c r="BG133" s="453"/>
      <c r="BH133" s="454"/>
      <c r="BI133" s="454"/>
      <c r="BJ133" s="299"/>
      <c r="BK133" s="300"/>
      <c r="BL133" s="300"/>
      <c r="BM133" s="300"/>
      <c r="BN133" s="300"/>
      <c r="BO133" s="444"/>
      <c r="BP133" s="445"/>
      <c r="BQ133" s="445"/>
      <c r="BR133" s="459"/>
      <c r="BS133" s="459"/>
      <c r="BT133" s="459"/>
      <c r="BU133" s="459"/>
      <c r="BV133" s="459"/>
      <c r="BW133" s="459"/>
      <c r="BX133" s="459"/>
      <c r="BY133" s="459"/>
      <c r="BZ133" s="459"/>
      <c r="CA133" s="460"/>
      <c r="CB133" s="453"/>
      <c r="CC133" s="454"/>
      <c r="CD133" s="313"/>
      <c r="CE133" s="314"/>
      <c r="CF133" s="314"/>
      <c r="CG133" s="314"/>
      <c r="CH133" s="300"/>
      <c r="CI133" s="300"/>
      <c r="CJ133" s="300"/>
      <c r="CK133" s="300"/>
      <c r="CL133" s="300"/>
      <c r="CM133" s="300"/>
      <c r="CN133" s="300"/>
      <c r="CO133" s="300"/>
      <c r="CP133" s="300"/>
      <c r="CQ133" s="300"/>
      <c r="CR133" s="300"/>
      <c r="CS133" s="295"/>
      <c r="CT133" s="295"/>
      <c r="CU133" s="295"/>
      <c r="CV133" s="295"/>
      <c r="CW133" s="295"/>
      <c r="CX133" s="295"/>
      <c r="CY133" s="295"/>
      <c r="CZ133" s="295"/>
      <c r="DA133" s="296"/>
      <c r="DB133" s="33"/>
      <c r="DC133" s="280"/>
      <c r="DD133" s="280"/>
      <c r="DE133" s="280"/>
    </row>
    <row r="134" spans="1:109" ht="6" customHeight="1" x14ac:dyDescent="0.15">
      <c r="A134" s="1"/>
      <c r="B134" s="37"/>
      <c r="C134" s="436"/>
      <c r="D134" s="437"/>
      <c r="E134" s="437"/>
      <c r="F134" s="437"/>
      <c r="G134" s="437"/>
      <c r="H134" s="437"/>
      <c r="I134" s="437"/>
      <c r="J134" s="437"/>
      <c r="K134" s="437"/>
      <c r="L134" s="437"/>
      <c r="M134" s="437"/>
      <c r="N134" s="437"/>
      <c r="O134" s="437"/>
      <c r="P134" s="438"/>
      <c r="Q134" s="441"/>
      <c r="R134" s="437"/>
      <c r="S134" s="437"/>
      <c r="T134" s="437"/>
      <c r="U134" s="437"/>
      <c r="V134" s="437"/>
      <c r="W134" s="437"/>
      <c r="X134" s="446"/>
      <c r="Y134" s="447"/>
      <c r="Z134" s="447"/>
      <c r="AA134" s="447"/>
      <c r="AB134" s="447"/>
      <c r="AC134" s="447"/>
      <c r="AD134" s="447"/>
      <c r="AE134" s="447"/>
      <c r="AF134" s="447"/>
      <c r="AG134" s="447"/>
      <c r="AH134" s="447"/>
      <c r="AI134" s="450"/>
      <c r="AJ134" s="453"/>
      <c r="AK134" s="454"/>
      <c r="AL134" s="313"/>
      <c r="AM134" s="314"/>
      <c r="AN134" s="314"/>
      <c r="AO134" s="314"/>
      <c r="AP134" s="314"/>
      <c r="AQ134" s="314"/>
      <c r="AR134" s="314"/>
      <c r="AS134" s="314"/>
      <c r="AT134" s="314"/>
      <c r="AU134" s="314"/>
      <c r="AV134" s="453"/>
      <c r="AW134" s="453"/>
      <c r="AX134" s="453"/>
      <c r="AY134" s="453"/>
      <c r="AZ134" s="453"/>
      <c r="BA134" s="453"/>
      <c r="BB134" s="454"/>
      <c r="BC134" s="456"/>
      <c r="BD134" s="453"/>
      <c r="BE134" s="453"/>
      <c r="BF134" s="453"/>
      <c r="BG134" s="453"/>
      <c r="BH134" s="454"/>
      <c r="BI134" s="454"/>
      <c r="BJ134" s="299"/>
      <c r="BK134" s="300"/>
      <c r="BL134" s="300"/>
      <c r="BM134" s="300"/>
      <c r="BN134" s="300"/>
      <c r="BO134" s="446"/>
      <c r="BP134" s="447"/>
      <c r="BQ134" s="447"/>
      <c r="BR134" s="461"/>
      <c r="BS134" s="461"/>
      <c r="BT134" s="461"/>
      <c r="BU134" s="461"/>
      <c r="BV134" s="461"/>
      <c r="BW134" s="461"/>
      <c r="BX134" s="461"/>
      <c r="BY134" s="461"/>
      <c r="BZ134" s="461"/>
      <c r="CA134" s="462"/>
      <c r="CB134" s="453"/>
      <c r="CC134" s="454"/>
      <c r="CD134" s="313"/>
      <c r="CE134" s="314"/>
      <c r="CF134" s="314"/>
      <c r="CG134" s="314"/>
      <c r="CH134" s="300"/>
      <c r="CI134" s="300"/>
      <c r="CJ134" s="300"/>
      <c r="CK134" s="300"/>
      <c r="CL134" s="300"/>
      <c r="CM134" s="300"/>
      <c r="CN134" s="300"/>
      <c r="CO134" s="300"/>
      <c r="CP134" s="300"/>
      <c r="CQ134" s="300"/>
      <c r="CR134" s="300"/>
      <c r="CS134" s="295"/>
      <c r="CT134" s="295"/>
      <c r="CU134" s="295"/>
      <c r="CV134" s="295"/>
      <c r="CW134" s="295"/>
      <c r="CX134" s="295"/>
      <c r="CY134" s="295"/>
      <c r="CZ134" s="295"/>
      <c r="DA134" s="296"/>
      <c r="DB134" s="32"/>
      <c r="DC134" s="280"/>
      <c r="DD134" s="280"/>
      <c r="DE134" s="280"/>
    </row>
    <row r="135" spans="1:109" ht="6" customHeight="1" x14ac:dyDescent="0.15">
      <c r="A135" s="1"/>
      <c r="B135" s="37"/>
      <c r="C135" s="251"/>
      <c r="D135" s="252"/>
      <c r="E135" s="252"/>
      <c r="F135" s="252"/>
      <c r="G135" s="252"/>
      <c r="H135" s="252"/>
      <c r="I135" s="252"/>
      <c r="J135" s="252"/>
      <c r="K135" s="252"/>
      <c r="L135" s="252"/>
      <c r="M135" s="252"/>
      <c r="N135" s="252"/>
      <c r="O135" s="252"/>
      <c r="P135" s="252"/>
      <c r="Q135" s="235"/>
      <c r="R135" s="236"/>
      <c r="S135" s="236"/>
      <c r="T135" s="255" t="s">
        <v>340</v>
      </c>
      <c r="U135" s="236"/>
      <c r="V135" s="236"/>
      <c r="W135" s="258"/>
      <c r="X135" s="261"/>
      <c r="Y135" s="262"/>
      <c r="Z135" s="262"/>
      <c r="AA135" s="262"/>
      <c r="AB135" s="262"/>
      <c r="AC135" s="262"/>
      <c r="AD135" s="262"/>
      <c r="AE135" s="262"/>
      <c r="AF135" s="262"/>
      <c r="AG135" s="262"/>
      <c r="AH135" s="262"/>
      <c r="AI135" s="263"/>
      <c r="AJ135" s="261"/>
      <c r="AK135" s="262"/>
      <c r="AL135" s="262"/>
      <c r="AM135" s="262"/>
      <c r="AN135" s="262"/>
      <c r="AO135" s="262"/>
      <c r="AP135" s="262"/>
      <c r="AQ135" s="262"/>
      <c r="AR135" s="262"/>
      <c r="AS135" s="262"/>
      <c r="AT135" s="262"/>
      <c r="AU135" s="263"/>
      <c r="AV135" s="270"/>
      <c r="AW135" s="270"/>
      <c r="AX135" s="270"/>
      <c r="AY135" s="270"/>
      <c r="AZ135" s="270"/>
      <c r="BA135" s="249"/>
      <c r="BB135" s="249"/>
      <c r="BC135" s="249"/>
      <c r="BD135" s="249"/>
      <c r="BE135" s="249"/>
      <c r="BF135" s="249"/>
      <c r="BG135" s="273"/>
      <c r="BH135" s="274"/>
      <c r="BI135" s="274"/>
      <c r="BJ135" s="274"/>
      <c r="BK135" s="274"/>
      <c r="BL135" s="241" t="s">
        <v>342</v>
      </c>
      <c r="BM135" s="241"/>
      <c r="BN135" s="242"/>
      <c r="BO135" s="261"/>
      <c r="BP135" s="262"/>
      <c r="BQ135" s="262"/>
      <c r="BR135" s="262"/>
      <c r="BS135" s="262"/>
      <c r="BT135" s="262"/>
      <c r="BU135" s="262"/>
      <c r="BV135" s="262"/>
      <c r="BW135" s="262"/>
      <c r="BX135" s="262"/>
      <c r="BY135" s="262"/>
      <c r="BZ135" s="262"/>
      <c r="CA135" s="263"/>
      <c r="CB135" s="235"/>
      <c r="CC135" s="236"/>
      <c r="CD135" s="236"/>
      <c r="CE135" s="236"/>
      <c r="CF135" s="241" t="s">
        <v>343</v>
      </c>
      <c r="CG135" s="242"/>
      <c r="CH135" s="247" t="str">
        <f>IF(BO135="","",ROUNDUP(BO135*CB135/100,0))</f>
        <v/>
      </c>
      <c r="CI135" s="247"/>
      <c r="CJ135" s="247"/>
      <c r="CK135" s="247"/>
      <c r="CL135" s="247"/>
      <c r="CM135" s="247"/>
      <c r="CN135" s="247"/>
      <c r="CO135" s="247"/>
      <c r="CP135" s="247"/>
      <c r="CQ135" s="247"/>
      <c r="CR135" s="247"/>
      <c r="CS135" s="249"/>
      <c r="CT135" s="249"/>
      <c r="CU135" s="249"/>
      <c r="CV135" s="249"/>
      <c r="CW135" s="249"/>
      <c r="CX135" s="249"/>
      <c r="CY135" s="249"/>
      <c r="CZ135" s="249"/>
      <c r="DA135" s="250"/>
      <c r="DB135" s="32"/>
      <c r="DC135" s="280"/>
      <c r="DD135" s="280"/>
      <c r="DE135" s="280"/>
    </row>
    <row r="136" spans="1:109" ht="6" customHeight="1" x14ac:dyDescent="0.15">
      <c r="A136" s="1"/>
      <c r="B136" s="37"/>
      <c r="C136" s="251"/>
      <c r="D136" s="252"/>
      <c r="E136" s="252"/>
      <c r="F136" s="252"/>
      <c r="G136" s="252"/>
      <c r="H136" s="252"/>
      <c r="I136" s="252"/>
      <c r="J136" s="252"/>
      <c r="K136" s="252"/>
      <c r="L136" s="252"/>
      <c r="M136" s="252"/>
      <c r="N136" s="252"/>
      <c r="O136" s="252"/>
      <c r="P136" s="252"/>
      <c r="Q136" s="237"/>
      <c r="R136" s="238"/>
      <c r="S136" s="238"/>
      <c r="T136" s="256"/>
      <c r="U136" s="238"/>
      <c r="V136" s="238"/>
      <c r="W136" s="259"/>
      <c r="X136" s="264"/>
      <c r="Y136" s="265"/>
      <c r="Z136" s="265"/>
      <c r="AA136" s="265"/>
      <c r="AB136" s="265"/>
      <c r="AC136" s="265"/>
      <c r="AD136" s="265"/>
      <c r="AE136" s="265"/>
      <c r="AF136" s="265"/>
      <c r="AG136" s="265"/>
      <c r="AH136" s="265"/>
      <c r="AI136" s="266"/>
      <c r="AJ136" s="264"/>
      <c r="AK136" s="265"/>
      <c r="AL136" s="265"/>
      <c r="AM136" s="265"/>
      <c r="AN136" s="265"/>
      <c r="AO136" s="265"/>
      <c r="AP136" s="265"/>
      <c r="AQ136" s="265"/>
      <c r="AR136" s="265"/>
      <c r="AS136" s="265"/>
      <c r="AT136" s="265"/>
      <c r="AU136" s="266"/>
      <c r="AV136" s="270"/>
      <c r="AW136" s="270"/>
      <c r="AX136" s="270"/>
      <c r="AY136" s="270"/>
      <c r="AZ136" s="270"/>
      <c r="BA136" s="249"/>
      <c r="BB136" s="249"/>
      <c r="BC136" s="249"/>
      <c r="BD136" s="249"/>
      <c r="BE136" s="249"/>
      <c r="BF136" s="249"/>
      <c r="BG136" s="275"/>
      <c r="BH136" s="276"/>
      <c r="BI136" s="276"/>
      <c r="BJ136" s="276"/>
      <c r="BK136" s="276"/>
      <c r="BL136" s="243"/>
      <c r="BM136" s="243"/>
      <c r="BN136" s="244"/>
      <c r="BO136" s="264"/>
      <c r="BP136" s="265"/>
      <c r="BQ136" s="265"/>
      <c r="BR136" s="265"/>
      <c r="BS136" s="265"/>
      <c r="BT136" s="265"/>
      <c r="BU136" s="265"/>
      <c r="BV136" s="265"/>
      <c r="BW136" s="265"/>
      <c r="BX136" s="265"/>
      <c r="BY136" s="265"/>
      <c r="BZ136" s="265"/>
      <c r="CA136" s="266"/>
      <c r="CB136" s="237"/>
      <c r="CC136" s="238"/>
      <c r="CD136" s="238"/>
      <c r="CE136" s="238"/>
      <c r="CF136" s="243"/>
      <c r="CG136" s="244"/>
      <c r="CH136" s="247"/>
      <c r="CI136" s="247"/>
      <c r="CJ136" s="247"/>
      <c r="CK136" s="247"/>
      <c r="CL136" s="247"/>
      <c r="CM136" s="247"/>
      <c r="CN136" s="247"/>
      <c r="CO136" s="247"/>
      <c r="CP136" s="247"/>
      <c r="CQ136" s="247"/>
      <c r="CR136" s="247"/>
      <c r="CS136" s="249"/>
      <c r="CT136" s="249"/>
      <c r="CU136" s="249"/>
      <c r="CV136" s="249"/>
      <c r="CW136" s="249"/>
      <c r="CX136" s="249"/>
      <c r="CY136" s="249"/>
      <c r="CZ136" s="249"/>
      <c r="DA136" s="250"/>
      <c r="DB136" s="32"/>
      <c r="DC136" s="280"/>
      <c r="DD136" s="280"/>
      <c r="DE136" s="280"/>
    </row>
    <row r="137" spans="1:109" ht="6" customHeight="1" x14ac:dyDescent="0.15">
      <c r="A137" s="1"/>
      <c r="B137" s="37"/>
      <c r="C137" s="253"/>
      <c r="D137" s="254"/>
      <c r="E137" s="254"/>
      <c r="F137" s="254"/>
      <c r="G137" s="254"/>
      <c r="H137" s="254"/>
      <c r="I137" s="254"/>
      <c r="J137" s="254"/>
      <c r="K137" s="254"/>
      <c r="L137" s="254"/>
      <c r="M137" s="254"/>
      <c r="N137" s="254"/>
      <c r="O137" s="254"/>
      <c r="P137" s="254"/>
      <c r="Q137" s="237"/>
      <c r="R137" s="238"/>
      <c r="S137" s="238"/>
      <c r="T137" s="256"/>
      <c r="U137" s="238"/>
      <c r="V137" s="238"/>
      <c r="W137" s="259"/>
      <c r="X137" s="264"/>
      <c r="Y137" s="265"/>
      <c r="Z137" s="265"/>
      <c r="AA137" s="265"/>
      <c r="AB137" s="265"/>
      <c r="AC137" s="265"/>
      <c r="AD137" s="265"/>
      <c r="AE137" s="265"/>
      <c r="AF137" s="265"/>
      <c r="AG137" s="265"/>
      <c r="AH137" s="265"/>
      <c r="AI137" s="266"/>
      <c r="AJ137" s="264"/>
      <c r="AK137" s="265"/>
      <c r="AL137" s="265"/>
      <c r="AM137" s="265"/>
      <c r="AN137" s="265"/>
      <c r="AO137" s="265"/>
      <c r="AP137" s="265"/>
      <c r="AQ137" s="265"/>
      <c r="AR137" s="265"/>
      <c r="AS137" s="265"/>
      <c r="AT137" s="265"/>
      <c r="AU137" s="266"/>
      <c r="AV137" s="271"/>
      <c r="AW137" s="271"/>
      <c r="AX137" s="271"/>
      <c r="AY137" s="271"/>
      <c r="AZ137" s="271"/>
      <c r="BA137" s="272"/>
      <c r="BB137" s="272"/>
      <c r="BC137" s="272"/>
      <c r="BD137" s="272"/>
      <c r="BE137" s="272"/>
      <c r="BF137" s="272"/>
      <c r="BG137" s="275"/>
      <c r="BH137" s="276"/>
      <c r="BI137" s="276"/>
      <c r="BJ137" s="276"/>
      <c r="BK137" s="276"/>
      <c r="BL137" s="243"/>
      <c r="BM137" s="243"/>
      <c r="BN137" s="244"/>
      <c r="BO137" s="264"/>
      <c r="BP137" s="265"/>
      <c r="BQ137" s="265"/>
      <c r="BR137" s="265"/>
      <c r="BS137" s="265"/>
      <c r="BT137" s="265"/>
      <c r="BU137" s="265"/>
      <c r="BV137" s="265"/>
      <c r="BW137" s="265"/>
      <c r="BX137" s="265"/>
      <c r="BY137" s="265"/>
      <c r="BZ137" s="265"/>
      <c r="CA137" s="266"/>
      <c r="CB137" s="237"/>
      <c r="CC137" s="238"/>
      <c r="CD137" s="238"/>
      <c r="CE137" s="238"/>
      <c r="CF137" s="243"/>
      <c r="CG137" s="244"/>
      <c r="CH137" s="248"/>
      <c r="CI137" s="248"/>
      <c r="CJ137" s="248"/>
      <c r="CK137" s="248"/>
      <c r="CL137" s="248"/>
      <c r="CM137" s="248"/>
      <c r="CN137" s="248"/>
      <c r="CO137" s="248"/>
      <c r="CP137" s="248"/>
      <c r="CQ137" s="248"/>
      <c r="CR137" s="248"/>
      <c r="CS137" s="272"/>
      <c r="CT137" s="272"/>
      <c r="CU137" s="272"/>
      <c r="CV137" s="272"/>
      <c r="CW137" s="272"/>
      <c r="CX137" s="272"/>
      <c r="CY137" s="272"/>
      <c r="CZ137" s="272"/>
      <c r="DA137" s="279"/>
      <c r="DB137" s="32"/>
      <c r="DC137" s="280"/>
      <c r="DD137" s="280"/>
      <c r="DE137" s="280"/>
    </row>
    <row r="138" spans="1:109" ht="6" customHeight="1" x14ac:dyDescent="0.15">
      <c r="A138" s="1"/>
      <c r="B138" s="37"/>
      <c r="C138" s="253"/>
      <c r="D138" s="254"/>
      <c r="E138" s="254"/>
      <c r="F138" s="254"/>
      <c r="G138" s="254"/>
      <c r="H138" s="254"/>
      <c r="I138" s="254"/>
      <c r="J138" s="254"/>
      <c r="K138" s="254"/>
      <c r="L138" s="254"/>
      <c r="M138" s="254"/>
      <c r="N138" s="254"/>
      <c r="O138" s="254"/>
      <c r="P138" s="254"/>
      <c r="Q138" s="239"/>
      <c r="R138" s="240"/>
      <c r="S138" s="240"/>
      <c r="T138" s="257"/>
      <c r="U138" s="240"/>
      <c r="V138" s="240"/>
      <c r="W138" s="260"/>
      <c r="X138" s="267"/>
      <c r="Y138" s="268"/>
      <c r="Z138" s="268"/>
      <c r="AA138" s="268"/>
      <c r="AB138" s="268"/>
      <c r="AC138" s="268"/>
      <c r="AD138" s="268"/>
      <c r="AE138" s="268"/>
      <c r="AF138" s="268"/>
      <c r="AG138" s="268"/>
      <c r="AH138" s="268"/>
      <c r="AI138" s="269"/>
      <c r="AJ138" s="267"/>
      <c r="AK138" s="268"/>
      <c r="AL138" s="268"/>
      <c r="AM138" s="268"/>
      <c r="AN138" s="268"/>
      <c r="AO138" s="268"/>
      <c r="AP138" s="268"/>
      <c r="AQ138" s="268"/>
      <c r="AR138" s="268"/>
      <c r="AS138" s="268"/>
      <c r="AT138" s="268"/>
      <c r="AU138" s="269"/>
      <c r="AV138" s="271"/>
      <c r="AW138" s="271"/>
      <c r="AX138" s="271"/>
      <c r="AY138" s="271"/>
      <c r="AZ138" s="271"/>
      <c r="BA138" s="272"/>
      <c r="BB138" s="272"/>
      <c r="BC138" s="272"/>
      <c r="BD138" s="272"/>
      <c r="BE138" s="272"/>
      <c r="BF138" s="272"/>
      <c r="BG138" s="277"/>
      <c r="BH138" s="278"/>
      <c r="BI138" s="278"/>
      <c r="BJ138" s="278"/>
      <c r="BK138" s="278"/>
      <c r="BL138" s="245"/>
      <c r="BM138" s="245"/>
      <c r="BN138" s="246"/>
      <c r="BO138" s="267"/>
      <c r="BP138" s="268"/>
      <c r="BQ138" s="268"/>
      <c r="BR138" s="268"/>
      <c r="BS138" s="268"/>
      <c r="BT138" s="268"/>
      <c r="BU138" s="268"/>
      <c r="BV138" s="268"/>
      <c r="BW138" s="268"/>
      <c r="BX138" s="268"/>
      <c r="BY138" s="268"/>
      <c r="BZ138" s="268"/>
      <c r="CA138" s="269"/>
      <c r="CB138" s="239"/>
      <c r="CC138" s="240"/>
      <c r="CD138" s="240"/>
      <c r="CE138" s="240"/>
      <c r="CF138" s="245"/>
      <c r="CG138" s="246"/>
      <c r="CH138" s="248"/>
      <c r="CI138" s="248"/>
      <c r="CJ138" s="248"/>
      <c r="CK138" s="248"/>
      <c r="CL138" s="248"/>
      <c r="CM138" s="248"/>
      <c r="CN138" s="248"/>
      <c r="CO138" s="248"/>
      <c r="CP138" s="248"/>
      <c r="CQ138" s="248"/>
      <c r="CR138" s="248"/>
      <c r="CS138" s="272"/>
      <c r="CT138" s="272"/>
      <c r="CU138" s="272"/>
      <c r="CV138" s="272"/>
      <c r="CW138" s="272"/>
      <c r="CX138" s="272"/>
      <c r="CY138" s="272"/>
      <c r="CZ138" s="272"/>
      <c r="DA138" s="279"/>
      <c r="DB138" s="32"/>
      <c r="DC138" s="280"/>
      <c r="DD138" s="280"/>
      <c r="DE138" s="280"/>
    </row>
    <row r="139" spans="1:109" ht="6" customHeight="1" x14ac:dyDescent="0.15">
      <c r="A139" s="1"/>
      <c r="B139" s="37"/>
      <c r="C139" s="251"/>
      <c r="D139" s="252"/>
      <c r="E139" s="252"/>
      <c r="F139" s="252"/>
      <c r="G139" s="252"/>
      <c r="H139" s="252"/>
      <c r="I139" s="252"/>
      <c r="J139" s="252"/>
      <c r="K139" s="252"/>
      <c r="L139" s="252"/>
      <c r="M139" s="252"/>
      <c r="N139" s="252"/>
      <c r="O139" s="252"/>
      <c r="P139" s="252"/>
      <c r="Q139" s="235"/>
      <c r="R139" s="236"/>
      <c r="S139" s="236"/>
      <c r="T139" s="255" t="s">
        <v>340</v>
      </c>
      <c r="U139" s="236"/>
      <c r="V139" s="236"/>
      <c r="W139" s="258"/>
      <c r="X139" s="261"/>
      <c r="Y139" s="262"/>
      <c r="Z139" s="262"/>
      <c r="AA139" s="262"/>
      <c r="AB139" s="262"/>
      <c r="AC139" s="262"/>
      <c r="AD139" s="262"/>
      <c r="AE139" s="262"/>
      <c r="AF139" s="262"/>
      <c r="AG139" s="262"/>
      <c r="AH139" s="262"/>
      <c r="AI139" s="263"/>
      <c r="AJ139" s="261"/>
      <c r="AK139" s="262"/>
      <c r="AL139" s="262"/>
      <c r="AM139" s="262"/>
      <c r="AN139" s="262"/>
      <c r="AO139" s="262"/>
      <c r="AP139" s="262"/>
      <c r="AQ139" s="262"/>
      <c r="AR139" s="262"/>
      <c r="AS139" s="262"/>
      <c r="AT139" s="262"/>
      <c r="AU139" s="263"/>
      <c r="AV139" s="270"/>
      <c r="AW139" s="270"/>
      <c r="AX139" s="270"/>
      <c r="AY139" s="270"/>
      <c r="AZ139" s="270"/>
      <c r="BA139" s="249"/>
      <c r="BB139" s="249"/>
      <c r="BC139" s="249"/>
      <c r="BD139" s="249"/>
      <c r="BE139" s="249"/>
      <c r="BF139" s="249"/>
      <c r="BG139" s="273"/>
      <c r="BH139" s="274"/>
      <c r="BI139" s="274"/>
      <c r="BJ139" s="274"/>
      <c r="BK139" s="274"/>
      <c r="BL139" s="241" t="s">
        <v>342</v>
      </c>
      <c r="BM139" s="241"/>
      <c r="BN139" s="242"/>
      <c r="BO139" s="261"/>
      <c r="BP139" s="262"/>
      <c r="BQ139" s="262"/>
      <c r="BR139" s="262"/>
      <c r="BS139" s="262"/>
      <c r="BT139" s="262"/>
      <c r="BU139" s="262"/>
      <c r="BV139" s="262"/>
      <c r="BW139" s="262"/>
      <c r="BX139" s="262"/>
      <c r="BY139" s="262"/>
      <c r="BZ139" s="262"/>
      <c r="CA139" s="263"/>
      <c r="CB139" s="235"/>
      <c r="CC139" s="236"/>
      <c r="CD139" s="236"/>
      <c r="CE139" s="236"/>
      <c r="CF139" s="241" t="s">
        <v>343</v>
      </c>
      <c r="CG139" s="242"/>
      <c r="CH139" s="247" t="str">
        <f>IF(BO139="","",ROUNDUP(BO139*CB139/100,0))</f>
        <v/>
      </c>
      <c r="CI139" s="247"/>
      <c r="CJ139" s="247"/>
      <c r="CK139" s="247"/>
      <c r="CL139" s="247"/>
      <c r="CM139" s="247"/>
      <c r="CN139" s="247"/>
      <c r="CO139" s="247"/>
      <c r="CP139" s="247"/>
      <c r="CQ139" s="247"/>
      <c r="CR139" s="247"/>
      <c r="CS139" s="249"/>
      <c r="CT139" s="249"/>
      <c r="CU139" s="249"/>
      <c r="CV139" s="249"/>
      <c r="CW139" s="249"/>
      <c r="CX139" s="249"/>
      <c r="CY139" s="249"/>
      <c r="CZ139" s="249"/>
      <c r="DA139" s="250"/>
      <c r="DB139" s="32"/>
      <c r="DC139" s="280"/>
      <c r="DD139" s="280"/>
      <c r="DE139" s="280"/>
    </row>
    <row r="140" spans="1:109" ht="6" customHeight="1" x14ac:dyDescent="0.15">
      <c r="A140" s="1"/>
      <c r="B140" s="37"/>
      <c r="C140" s="251"/>
      <c r="D140" s="252"/>
      <c r="E140" s="252"/>
      <c r="F140" s="252"/>
      <c r="G140" s="252"/>
      <c r="H140" s="252"/>
      <c r="I140" s="252"/>
      <c r="J140" s="252"/>
      <c r="K140" s="252"/>
      <c r="L140" s="252"/>
      <c r="M140" s="252"/>
      <c r="N140" s="252"/>
      <c r="O140" s="252"/>
      <c r="P140" s="252"/>
      <c r="Q140" s="237"/>
      <c r="R140" s="238"/>
      <c r="S140" s="238"/>
      <c r="T140" s="256"/>
      <c r="U140" s="238"/>
      <c r="V140" s="238"/>
      <c r="W140" s="259"/>
      <c r="X140" s="264"/>
      <c r="Y140" s="265"/>
      <c r="Z140" s="265"/>
      <c r="AA140" s="265"/>
      <c r="AB140" s="265"/>
      <c r="AC140" s="265"/>
      <c r="AD140" s="265"/>
      <c r="AE140" s="265"/>
      <c r="AF140" s="265"/>
      <c r="AG140" s="265"/>
      <c r="AH140" s="265"/>
      <c r="AI140" s="266"/>
      <c r="AJ140" s="264"/>
      <c r="AK140" s="265"/>
      <c r="AL140" s="265"/>
      <c r="AM140" s="265"/>
      <c r="AN140" s="265"/>
      <c r="AO140" s="265"/>
      <c r="AP140" s="265"/>
      <c r="AQ140" s="265"/>
      <c r="AR140" s="265"/>
      <c r="AS140" s="265"/>
      <c r="AT140" s="265"/>
      <c r="AU140" s="266"/>
      <c r="AV140" s="270"/>
      <c r="AW140" s="270"/>
      <c r="AX140" s="270"/>
      <c r="AY140" s="270"/>
      <c r="AZ140" s="270"/>
      <c r="BA140" s="249"/>
      <c r="BB140" s="249"/>
      <c r="BC140" s="249"/>
      <c r="BD140" s="249"/>
      <c r="BE140" s="249"/>
      <c r="BF140" s="249"/>
      <c r="BG140" s="275"/>
      <c r="BH140" s="276"/>
      <c r="BI140" s="276"/>
      <c r="BJ140" s="276"/>
      <c r="BK140" s="276"/>
      <c r="BL140" s="243"/>
      <c r="BM140" s="243"/>
      <c r="BN140" s="244"/>
      <c r="BO140" s="264"/>
      <c r="BP140" s="265"/>
      <c r="BQ140" s="265"/>
      <c r="BR140" s="265"/>
      <c r="BS140" s="265"/>
      <c r="BT140" s="265"/>
      <c r="BU140" s="265"/>
      <c r="BV140" s="265"/>
      <c r="BW140" s="265"/>
      <c r="BX140" s="265"/>
      <c r="BY140" s="265"/>
      <c r="BZ140" s="265"/>
      <c r="CA140" s="266"/>
      <c r="CB140" s="237"/>
      <c r="CC140" s="238"/>
      <c r="CD140" s="238"/>
      <c r="CE140" s="238"/>
      <c r="CF140" s="243"/>
      <c r="CG140" s="244"/>
      <c r="CH140" s="247"/>
      <c r="CI140" s="247"/>
      <c r="CJ140" s="247"/>
      <c r="CK140" s="247"/>
      <c r="CL140" s="247"/>
      <c r="CM140" s="247"/>
      <c r="CN140" s="247"/>
      <c r="CO140" s="247"/>
      <c r="CP140" s="247"/>
      <c r="CQ140" s="247"/>
      <c r="CR140" s="247"/>
      <c r="CS140" s="249"/>
      <c r="CT140" s="249"/>
      <c r="CU140" s="249"/>
      <c r="CV140" s="249"/>
      <c r="CW140" s="249"/>
      <c r="CX140" s="249"/>
      <c r="CY140" s="249"/>
      <c r="CZ140" s="249"/>
      <c r="DA140" s="250"/>
      <c r="DB140" s="32"/>
      <c r="DC140" s="280"/>
      <c r="DD140" s="280"/>
      <c r="DE140" s="280"/>
    </row>
    <row r="141" spans="1:109" ht="6" customHeight="1" x14ac:dyDescent="0.15">
      <c r="A141" s="1"/>
      <c r="B141" s="37"/>
      <c r="C141" s="253"/>
      <c r="D141" s="254"/>
      <c r="E141" s="254"/>
      <c r="F141" s="254"/>
      <c r="G141" s="254"/>
      <c r="H141" s="254"/>
      <c r="I141" s="254"/>
      <c r="J141" s="254"/>
      <c r="K141" s="254"/>
      <c r="L141" s="254"/>
      <c r="M141" s="254"/>
      <c r="N141" s="254"/>
      <c r="O141" s="254"/>
      <c r="P141" s="254"/>
      <c r="Q141" s="237"/>
      <c r="R141" s="238"/>
      <c r="S141" s="238"/>
      <c r="T141" s="256"/>
      <c r="U141" s="238"/>
      <c r="V141" s="238"/>
      <c r="W141" s="259"/>
      <c r="X141" s="264"/>
      <c r="Y141" s="265"/>
      <c r="Z141" s="265"/>
      <c r="AA141" s="265"/>
      <c r="AB141" s="265"/>
      <c r="AC141" s="265"/>
      <c r="AD141" s="265"/>
      <c r="AE141" s="265"/>
      <c r="AF141" s="265"/>
      <c r="AG141" s="265"/>
      <c r="AH141" s="265"/>
      <c r="AI141" s="266"/>
      <c r="AJ141" s="264"/>
      <c r="AK141" s="265"/>
      <c r="AL141" s="265"/>
      <c r="AM141" s="265"/>
      <c r="AN141" s="265"/>
      <c r="AO141" s="265"/>
      <c r="AP141" s="265"/>
      <c r="AQ141" s="265"/>
      <c r="AR141" s="265"/>
      <c r="AS141" s="265"/>
      <c r="AT141" s="265"/>
      <c r="AU141" s="266"/>
      <c r="AV141" s="270"/>
      <c r="AW141" s="270"/>
      <c r="AX141" s="270"/>
      <c r="AY141" s="270"/>
      <c r="AZ141" s="270"/>
      <c r="BA141" s="249"/>
      <c r="BB141" s="249"/>
      <c r="BC141" s="249"/>
      <c r="BD141" s="249"/>
      <c r="BE141" s="249"/>
      <c r="BF141" s="249"/>
      <c r="BG141" s="275"/>
      <c r="BH141" s="276"/>
      <c r="BI141" s="276"/>
      <c r="BJ141" s="276"/>
      <c r="BK141" s="276"/>
      <c r="BL141" s="243"/>
      <c r="BM141" s="243"/>
      <c r="BN141" s="244"/>
      <c r="BO141" s="264"/>
      <c r="BP141" s="265"/>
      <c r="BQ141" s="265"/>
      <c r="BR141" s="265"/>
      <c r="BS141" s="265"/>
      <c r="BT141" s="265"/>
      <c r="BU141" s="265"/>
      <c r="BV141" s="265"/>
      <c r="BW141" s="265"/>
      <c r="BX141" s="265"/>
      <c r="BY141" s="265"/>
      <c r="BZ141" s="265"/>
      <c r="CA141" s="266"/>
      <c r="CB141" s="237"/>
      <c r="CC141" s="238"/>
      <c r="CD141" s="238"/>
      <c r="CE141" s="238"/>
      <c r="CF141" s="243"/>
      <c r="CG141" s="244"/>
      <c r="CH141" s="248"/>
      <c r="CI141" s="248"/>
      <c r="CJ141" s="248"/>
      <c r="CK141" s="248"/>
      <c r="CL141" s="248"/>
      <c r="CM141" s="248"/>
      <c r="CN141" s="248"/>
      <c r="CO141" s="248"/>
      <c r="CP141" s="248"/>
      <c r="CQ141" s="248"/>
      <c r="CR141" s="248"/>
      <c r="CS141" s="249"/>
      <c r="CT141" s="249"/>
      <c r="CU141" s="249"/>
      <c r="CV141" s="249"/>
      <c r="CW141" s="249"/>
      <c r="CX141" s="249"/>
      <c r="CY141" s="249"/>
      <c r="CZ141" s="249"/>
      <c r="DA141" s="250"/>
      <c r="DB141" s="32"/>
      <c r="DC141" s="280"/>
      <c r="DD141" s="280"/>
      <c r="DE141" s="280"/>
    </row>
    <row r="142" spans="1:109" ht="6" customHeight="1" x14ac:dyDescent="0.15">
      <c r="A142" s="1"/>
      <c r="B142" s="37"/>
      <c r="C142" s="253"/>
      <c r="D142" s="254"/>
      <c r="E142" s="254"/>
      <c r="F142" s="254"/>
      <c r="G142" s="254"/>
      <c r="H142" s="254"/>
      <c r="I142" s="254"/>
      <c r="J142" s="254"/>
      <c r="K142" s="254"/>
      <c r="L142" s="254"/>
      <c r="M142" s="254"/>
      <c r="N142" s="254"/>
      <c r="O142" s="254"/>
      <c r="P142" s="254"/>
      <c r="Q142" s="239"/>
      <c r="R142" s="240"/>
      <c r="S142" s="240"/>
      <c r="T142" s="257"/>
      <c r="U142" s="240"/>
      <c r="V142" s="240"/>
      <c r="W142" s="260"/>
      <c r="X142" s="267"/>
      <c r="Y142" s="268"/>
      <c r="Z142" s="268"/>
      <c r="AA142" s="268"/>
      <c r="AB142" s="268"/>
      <c r="AC142" s="268"/>
      <c r="AD142" s="268"/>
      <c r="AE142" s="268"/>
      <c r="AF142" s="268"/>
      <c r="AG142" s="268"/>
      <c r="AH142" s="268"/>
      <c r="AI142" s="269"/>
      <c r="AJ142" s="267"/>
      <c r="AK142" s="268"/>
      <c r="AL142" s="268"/>
      <c r="AM142" s="268"/>
      <c r="AN142" s="268"/>
      <c r="AO142" s="268"/>
      <c r="AP142" s="268"/>
      <c r="AQ142" s="268"/>
      <c r="AR142" s="268"/>
      <c r="AS142" s="268"/>
      <c r="AT142" s="268"/>
      <c r="AU142" s="269"/>
      <c r="AV142" s="270"/>
      <c r="AW142" s="270"/>
      <c r="AX142" s="270"/>
      <c r="AY142" s="270"/>
      <c r="AZ142" s="270"/>
      <c r="BA142" s="249"/>
      <c r="BB142" s="249"/>
      <c r="BC142" s="249"/>
      <c r="BD142" s="249"/>
      <c r="BE142" s="249"/>
      <c r="BF142" s="249"/>
      <c r="BG142" s="277"/>
      <c r="BH142" s="278"/>
      <c r="BI142" s="278"/>
      <c r="BJ142" s="278"/>
      <c r="BK142" s="278"/>
      <c r="BL142" s="245"/>
      <c r="BM142" s="245"/>
      <c r="BN142" s="246"/>
      <c r="BO142" s="267"/>
      <c r="BP142" s="268"/>
      <c r="BQ142" s="268"/>
      <c r="BR142" s="268"/>
      <c r="BS142" s="268"/>
      <c r="BT142" s="268"/>
      <c r="BU142" s="268"/>
      <c r="BV142" s="268"/>
      <c r="BW142" s="268"/>
      <c r="BX142" s="268"/>
      <c r="BY142" s="268"/>
      <c r="BZ142" s="268"/>
      <c r="CA142" s="269"/>
      <c r="CB142" s="239"/>
      <c r="CC142" s="240"/>
      <c r="CD142" s="240"/>
      <c r="CE142" s="240"/>
      <c r="CF142" s="245"/>
      <c r="CG142" s="246"/>
      <c r="CH142" s="248"/>
      <c r="CI142" s="248"/>
      <c r="CJ142" s="248"/>
      <c r="CK142" s="248"/>
      <c r="CL142" s="248"/>
      <c r="CM142" s="248"/>
      <c r="CN142" s="248"/>
      <c r="CO142" s="248"/>
      <c r="CP142" s="248"/>
      <c r="CQ142" s="248"/>
      <c r="CR142" s="248"/>
      <c r="CS142" s="249"/>
      <c r="CT142" s="249"/>
      <c r="CU142" s="249"/>
      <c r="CV142" s="249"/>
      <c r="CW142" s="249"/>
      <c r="CX142" s="249"/>
      <c r="CY142" s="249"/>
      <c r="CZ142" s="249"/>
      <c r="DA142" s="250"/>
      <c r="DB142" s="32"/>
      <c r="DC142" s="280"/>
      <c r="DD142" s="280"/>
      <c r="DE142" s="280"/>
    </row>
    <row r="143" spans="1:109" ht="6" customHeight="1" x14ac:dyDescent="0.15">
      <c r="A143" s="1"/>
      <c r="B143" s="37"/>
      <c r="C143" s="251"/>
      <c r="D143" s="252"/>
      <c r="E143" s="252"/>
      <c r="F143" s="252"/>
      <c r="G143" s="252"/>
      <c r="H143" s="252"/>
      <c r="I143" s="252"/>
      <c r="J143" s="252"/>
      <c r="K143" s="252"/>
      <c r="L143" s="252"/>
      <c r="M143" s="252"/>
      <c r="N143" s="252"/>
      <c r="O143" s="252"/>
      <c r="P143" s="252"/>
      <c r="Q143" s="235"/>
      <c r="R143" s="236"/>
      <c r="S143" s="236"/>
      <c r="T143" s="255" t="s">
        <v>340</v>
      </c>
      <c r="U143" s="236"/>
      <c r="V143" s="236"/>
      <c r="W143" s="258"/>
      <c r="X143" s="261"/>
      <c r="Y143" s="262"/>
      <c r="Z143" s="262"/>
      <c r="AA143" s="262"/>
      <c r="AB143" s="262"/>
      <c r="AC143" s="262"/>
      <c r="AD143" s="262"/>
      <c r="AE143" s="262"/>
      <c r="AF143" s="262"/>
      <c r="AG143" s="262"/>
      <c r="AH143" s="262"/>
      <c r="AI143" s="263"/>
      <c r="AJ143" s="261"/>
      <c r="AK143" s="262"/>
      <c r="AL143" s="262"/>
      <c r="AM143" s="262"/>
      <c r="AN143" s="262"/>
      <c r="AO143" s="262"/>
      <c r="AP143" s="262"/>
      <c r="AQ143" s="262"/>
      <c r="AR143" s="262"/>
      <c r="AS143" s="262"/>
      <c r="AT143" s="262"/>
      <c r="AU143" s="263"/>
      <c r="AV143" s="270"/>
      <c r="AW143" s="270"/>
      <c r="AX143" s="270"/>
      <c r="AY143" s="270"/>
      <c r="AZ143" s="270"/>
      <c r="BA143" s="249"/>
      <c r="BB143" s="249"/>
      <c r="BC143" s="249"/>
      <c r="BD143" s="249"/>
      <c r="BE143" s="249"/>
      <c r="BF143" s="249"/>
      <c r="BG143" s="273"/>
      <c r="BH143" s="274"/>
      <c r="BI143" s="274"/>
      <c r="BJ143" s="274"/>
      <c r="BK143" s="274"/>
      <c r="BL143" s="241" t="s">
        <v>342</v>
      </c>
      <c r="BM143" s="241"/>
      <c r="BN143" s="242"/>
      <c r="BO143" s="261"/>
      <c r="BP143" s="262"/>
      <c r="BQ143" s="262"/>
      <c r="BR143" s="262"/>
      <c r="BS143" s="262"/>
      <c r="BT143" s="262"/>
      <c r="BU143" s="262"/>
      <c r="BV143" s="262"/>
      <c r="BW143" s="262"/>
      <c r="BX143" s="262"/>
      <c r="BY143" s="262"/>
      <c r="BZ143" s="262"/>
      <c r="CA143" s="263"/>
      <c r="CB143" s="235"/>
      <c r="CC143" s="236"/>
      <c r="CD143" s="236"/>
      <c r="CE143" s="236"/>
      <c r="CF143" s="241" t="s">
        <v>343</v>
      </c>
      <c r="CG143" s="242"/>
      <c r="CH143" s="247" t="str">
        <f>IF(BO143="","",ROUNDUP(BO143*CB143/100,0))</f>
        <v/>
      </c>
      <c r="CI143" s="247"/>
      <c r="CJ143" s="247"/>
      <c r="CK143" s="247"/>
      <c r="CL143" s="247"/>
      <c r="CM143" s="247"/>
      <c r="CN143" s="247"/>
      <c r="CO143" s="247"/>
      <c r="CP143" s="247"/>
      <c r="CQ143" s="247"/>
      <c r="CR143" s="247"/>
      <c r="CS143" s="249"/>
      <c r="CT143" s="249"/>
      <c r="CU143" s="249"/>
      <c r="CV143" s="249"/>
      <c r="CW143" s="249"/>
      <c r="CX143" s="249"/>
      <c r="CY143" s="249"/>
      <c r="CZ143" s="249"/>
      <c r="DA143" s="250"/>
      <c r="DB143" s="32"/>
      <c r="DC143" s="280"/>
      <c r="DD143" s="280"/>
      <c r="DE143" s="280"/>
    </row>
    <row r="144" spans="1:109" ht="6" customHeight="1" x14ac:dyDescent="0.15">
      <c r="A144" s="1"/>
      <c r="B144" s="37"/>
      <c r="C144" s="251"/>
      <c r="D144" s="252"/>
      <c r="E144" s="252"/>
      <c r="F144" s="252"/>
      <c r="G144" s="252"/>
      <c r="H144" s="252"/>
      <c r="I144" s="252"/>
      <c r="J144" s="252"/>
      <c r="K144" s="252"/>
      <c r="L144" s="252"/>
      <c r="M144" s="252"/>
      <c r="N144" s="252"/>
      <c r="O144" s="252"/>
      <c r="P144" s="252"/>
      <c r="Q144" s="237"/>
      <c r="R144" s="238"/>
      <c r="S144" s="238"/>
      <c r="T144" s="256"/>
      <c r="U144" s="238"/>
      <c r="V144" s="238"/>
      <c r="W144" s="259"/>
      <c r="X144" s="264"/>
      <c r="Y144" s="265"/>
      <c r="Z144" s="265"/>
      <c r="AA144" s="265"/>
      <c r="AB144" s="265"/>
      <c r="AC144" s="265"/>
      <c r="AD144" s="265"/>
      <c r="AE144" s="265"/>
      <c r="AF144" s="265"/>
      <c r="AG144" s="265"/>
      <c r="AH144" s="265"/>
      <c r="AI144" s="266"/>
      <c r="AJ144" s="264"/>
      <c r="AK144" s="265"/>
      <c r="AL144" s="265"/>
      <c r="AM144" s="265"/>
      <c r="AN144" s="265"/>
      <c r="AO144" s="265"/>
      <c r="AP144" s="265"/>
      <c r="AQ144" s="265"/>
      <c r="AR144" s="265"/>
      <c r="AS144" s="265"/>
      <c r="AT144" s="265"/>
      <c r="AU144" s="266"/>
      <c r="AV144" s="270"/>
      <c r="AW144" s="270"/>
      <c r="AX144" s="270"/>
      <c r="AY144" s="270"/>
      <c r="AZ144" s="270"/>
      <c r="BA144" s="249"/>
      <c r="BB144" s="249"/>
      <c r="BC144" s="249"/>
      <c r="BD144" s="249"/>
      <c r="BE144" s="249"/>
      <c r="BF144" s="249"/>
      <c r="BG144" s="275"/>
      <c r="BH144" s="276"/>
      <c r="BI144" s="276"/>
      <c r="BJ144" s="276"/>
      <c r="BK144" s="276"/>
      <c r="BL144" s="243"/>
      <c r="BM144" s="243"/>
      <c r="BN144" s="244"/>
      <c r="BO144" s="264"/>
      <c r="BP144" s="265"/>
      <c r="BQ144" s="265"/>
      <c r="BR144" s="265"/>
      <c r="BS144" s="265"/>
      <c r="BT144" s="265"/>
      <c r="BU144" s="265"/>
      <c r="BV144" s="265"/>
      <c r="BW144" s="265"/>
      <c r="BX144" s="265"/>
      <c r="BY144" s="265"/>
      <c r="BZ144" s="265"/>
      <c r="CA144" s="266"/>
      <c r="CB144" s="237"/>
      <c r="CC144" s="238"/>
      <c r="CD144" s="238"/>
      <c r="CE144" s="238"/>
      <c r="CF144" s="243"/>
      <c r="CG144" s="244"/>
      <c r="CH144" s="247"/>
      <c r="CI144" s="247"/>
      <c r="CJ144" s="247"/>
      <c r="CK144" s="247"/>
      <c r="CL144" s="247"/>
      <c r="CM144" s="247"/>
      <c r="CN144" s="247"/>
      <c r="CO144" s="247"/>
      <c r="CP144" s="247"/>
      <c r="CQ144" s="247"/>
      <c r="CR144" s="247"/>
      <c r="CS144" s="249"/>
      <c r="CT144" s="249"/>
      <c r="CU144" s="249"/>
      <c r="CV144" s="249"/>
      <c r="CW144" s="249"/>
      <c r="CX144" s="249"/>
      <c r="CY144" s="249"/>
      <c r="CZ144" s="249"/>
      <c r="DA144" s="250"/>
      <c r="DB144" s="32"/>
      <c r="DC144" s="280"/>
      <c r="DD144" s="280"/>
      <c r="DE144" s="280"/>
    </row>
    <row r="145" spans="1:109" ht="6" customHeight="1" x14ac:dyDescent="0.15">
      <c r="A145" s="1"/>
      <c r="B145" s="37"/>
      <c r="C145" s="253"/>
      <c r="D145" s="254"/>
      <c r="E145" s="254"/>
      <c r="F145" s="254"/>
      <c r="G145" s="254"/>
      <c r="H145" s="254"/>
      <c r="I145" s="254"/>
      <c r="J145" s="254"/>
      <c r="K145" s="254"/>
      <c r="L145" s="254"/>
      <c r="M145" s="254"/>
      <c r="N145" s="254"/>
      <c r="O145" s="254"/>
      <c r="P145" s="254"/>
      <c r="Q145" s="237"/>
      <c r="R145" s="238"/>
      <c r="S145" s="238"/>
      <c r="T145" s="256"/>
      <c r="U145" s="238"/>
      <c r="V145" s="238"/>
      <c r="W145" s="259"/>
      <c r="X145" s="264"/>
      <c r="Y145" s="265"/>
      <c r="Z145" s="265"/>
      <c r="AA145" s="265"/>
      <c r="AB145" s="265"/>
      <c r="AC145" s="265"/>
      <c r="AD145" s="265"/>
      <c r="AE145" s="265"/>
      <c r="AF145" s="265"/>
      <c r="AG145" s="265"/>
      <c r="AH145" s="265"/>
      <c r="AI145" s="266"/>
      <c r="AJ145" s="264"/>
      <c r="AK145" s="265"/>
      <c r="AL145" s="265"/>
      <c r="AM145" s="265"/>
      <c r="AN145" s="265"/>
      <c r="AO145" s="265"/>
      <c r="AP145" s="265"/>
      <c r="AQ145" s="265"/>
      <c r="AR145" s="265"/>
      <c r="AS145" s="265"/>
      <c r="AT145" s="265"/>
      <c r="AU145" s="266"/>
      <c r="AV145" s="271"/>
      <c r="AW145" s="271"/>
      <c r="AX145" s="271"/>
      <c r="AY145" s="271"/>
      <c r="AZ145" s="271"/>
      <c r="BA145" s="272"/>
      <c r="BB145" s="272"/>
      <c r="BC145" s="272"/>
      <c r="BD145" s="272"/>
      <c r="BE145" s="272"/>
      <c r="BF145" s="272"/>
      <c r="BG145" s="275"/>
      <c r="BH145" s="276"/>
      <c r="BI145" s="276"/>
      <c r="BJ145" s="276"/>
      <c r="BK145" s="276"/>
      <c r="BL145" s="243"/>
      <c r="BM145" s="243"/>
      <c r="BN145" s="244"/>
      <c r="BO145" s="264"/>
      <c r="BP145" s="265"/>
      <c r="BQ145" s="265"/>
      <c r="BR145" s="265"/>
      <c r="BS145" s="265"/>
      <c r="BT145" s="265"/>
      <c r="BU145" s="265"/>
      <c r="BV145" s="265"/>
      <c r="BW145" s="265"/>
      <c r="BX145" s="265"/>
      <c r="BY145" s="265"/>
      <c r="BZ145" s="265"/>
      <c r="CA145" s="266"/>
      <c r="CB145" s="237"/>
      <c r="CC145" s="238"/>
      <c r="CD145" s="238"/>
      <c r="CE145" s="238"/>
      <c r="CF145" s="243"/>
      <c r="CG145" s="244"/>
      <c r="CH145" s="248"/>
      <c r="CI145" s="248"/>
      <c r="CJ145" s="248"/>
      <c r="CK145" s="248"/>
      <c r="CL145" s="248"/>
      <c r="CM145" s="248"/>
      <c r="CN145" s="248"/>
      <c r="CO145" s="248"/>
      <c r="CP145" s="248"/>
      <c r="CQ145" s="248"/>
      <c r="CR145" s="248"/>
      <c r="CS145" s="272"/>
      <c r="CT145" s="272"/>
      <c r="CU145" s="272"/>
      <c r="CV145" s="272"/>
      <c r="CW145" s="272"/>
      <c r="CX145" s="272"/>
      <c r="CY145" s="272"/>
      <c r="CZ145" s="272"/>
      <c r="DA145" s="279"/>
      <c r="DB145" s="32"/>
      <c r="DC145" s="280"/>
      <c r="DD145" s="280"/>
      <c r="DE145" s="280"/>
    </row>
    <row r="146" spans="1:109" ht="6" customHeight="1" x14ac:dyDescent="0.15">
      <c r="A146" s="1"/>
      <c r="B146" s="37"/>
      <c r="C146" s="253"/>
      <c r="D146" s="254"/>
      <c r="E146" s="254"/>
      <c r="F146" s="254"/>
      <c r="G146" s="254"/>
      <c r="H146" s="254"/>
      <c r="I146" s="254"/>
      <c r="J146" s="254"/>
      <c r="K146" s="254"/>
      <c r="L146" s="254"/>
      <c r="M146" s="254"/>
      <c r="N146" s="254"/>
      <c r="O146" s="254"/>
      <c r="P146" s="254"/>
      <c r="Q146" s="239"/>
      <c r="R146" s="240"/>
      <c r="S146" s="240"/>
      <c r="T146" s="257"/>
      <c r="U146" s="240"/>
      <c r="V146" s="240"/>
      <c r="W146" s="260"/>
      <c r="X146" s="267"/>
      <c r="Y146" s="268"/>
      <c r="Z146" s="268"/>
      <c r="AA146" s="268"/>
      <c r="AB146" s="268"/>
      <c r="AC146" s="268"/>
      <c r="AD146" s="268"/>
      <c r="AE146" s="268"/>
      <c r="AF146" s="268"/>
      <c r="AG146" s="268"/>
      <c r="AH146" s="268"/>
      <c r="AI146" s="269"/>
      <c r="AJ146" s="267"/>
      <c r="AK146" s="268"/>
      <c r="AL146" s="268"/>
      <c r="AM146" s="268"/>
      <c r="AN146" s="268"/>
      <c r="AO146" s="268"/>
      <c r="AP146" s="268"/>
      <c r="AQ146" s="268"/>
      <c r="AR146" s="268"/>
      <c r="AS146" s="268"/>
      <c r="AT146" s="268"/>
      <c r="AU146" s="269"/>
      <c r="AV146" s="270"/>
      <c r="AW146" s="270"/>
      <c r="AX146" s="270"/>
      <c r="AY146" s="270"/>
      <c r="AZ146" s="270"/>
      <c r="BA146" s="249"/>
      <c r="BB146" s="249"/>
      <c r="BC146" s="249"/>
      <c r="BD146" s="249"/>
      <c r="BE146" s="249"/>
      <c r="BF146" s="249"/>
      <c r="BG146" s="277"/>
      <c r="BH146" s="278"/>
      <c r="BI146" s="278"/>
      <c r="BJ146" s="278"/>
      <c r="BK146" s="278"/>
      <c r="BL146" s="245"/>
      <c r="BM146" s="245"/>
      <c r="BN146" s="246"/>
      <c r="BO146" s="267"/>
      <c r="BP146" s="268"/>
      <c r="BQ146" s="268"/>
      <c r="BR146" s="268"/>
      <c r="BS146" s="268"/>
      <c r="BT146" s="268"/>
      <c r="BU146" s="268"/>
      <c r="BV146" s="268"/>
      <c r="BW146" s="268"/>
      <c r="BX146" s="268"/>
      <c r="BY146" s="268"/>
      <c r="BZ146" s="268"/>
      <c r="CA146" s="269"/>
      <c r="CB146" s="239"/>
      <c r="CC146" s="240"/>
      <c r="CD146" s="240"/>
      <c r="CE146" s="240"/>
      <c r="CF146" s="245"/>
      <c r="CG146" s="246"/>
      <c r="CH146" s="247"/>
      <c r="CI146" s="247"/>
      <c r="CJ146" s="247"/>
      <c r="CK146" s="247"/>
      <c r="CL146" s="247"/>
      <c r="CM146" s="247"/>
      <c r="CN146" s="247"/>
      <c r="CO146" s="247"/>
      <c r="CP146" s="247"/>
      <c r="CQ146" s="247"/>
      <c r="CR146" s="247"/>
      <c r="CS146" s="249"/>
      <c r="CT146" s="249"/>
      <c r="CU146" s="249"/>
      <c r="CV146" s="249"/>
      <c r="CW146" s="249"/>
      <c r="CX146" s="249"/>
      <c r="CY146" s="249"/>
      <c r="CZ146" s="249"/>
      <c r="DA146" s="250"/>
      <c r="DB146" s="32"/>
      <c r="DC146" s="280"/>
      <c r="DD146" s="280"/>
      <c r="DE146" s="280"/>
    </row>
    <row r="147" spans="1:109" ht="6" customHeight="1" x14ac:dyDescent="0.15">
      <c r="A147" s="1"/>
      <c r="B147" s="37"/>
      <c r="C147" s="251"/>
      <c r="D147" s="252"/>
      <c r="E147" s="252"/>
      <c r="F147" s="252"/>
      <c r="G147" s="252"/>
      <c r="H147" s="252"/>
      <c r="I147" s="252"/>
      <c r="J147" s="252"/>
      <c r="K147" s="252"/>
      <c r="L147" s="252"/>
      <c r="M147" s="252"/>
      <c r="N147" s="252"/>
      <c r="O147" s="252"/>
      <c r="P147" s="252"/>
      <c r="Q147" s="235"/>
      <c r="R147" s="236"/>
      <c r="S147" s="236"/>
      <c r="T147" s="255" t="s">
        <v>198</v>
      </c>
      <c r="U147" s="236"/>
      <c r="V147" s="236"/>
      <c r="W147" s="258"/>
      <c r="X147" s="261"/>
      <c r="Y147" s="262"/>
      <c r="Z147" s="262"/>
      <c r="AA147" s="262"/>
      <c r="AB147" s="262"/>
      <c r="AC147" s="262"/>
      <c r="AD147" s="262"/>
      <c r="AE147" s="262"/>
      <c r="AF147" s="262"/>
      <c r="AG147" s="262"/>
      <c r="AH147" s="262"/>
      <c r="AI147" s="263"/>
      <c r="AJ147" s="261"/>
      <c r="AK147" s="262"/>
      <c r="AL147" s="262"/>
      <c r="AM147" s="262"/>
      <c r="AN147" s="262"/>
      <c r="AO147" s="262"/>
      <c r="AP147" s="262"/>
      <c r="AQ147" s="262"/>
      <c r="AR147" s="262"/>
      <c r="AS147" s="262"/>
      <c r="AT147" s="262"/>
      <c r="AU147" s="263"/>
      <c r="AV147" s="270"/>
      <c r="AW147" s="270"/>
      <c r="AX147" s="270"/>
      <c r="AY147" s="270"/>
      <c r="AZ147" s="270"/>
      <c r="BA147" s="249"/>
      <c r="BB147" s="249"/>
      <c r="BC147" s="249"/>
      <c r="BD147" s="249"/>
      <c r="BE147" s="249"/>
      <c r="BF147" s="249"/>
      <c r="BG147" s="273"/>
      <c r="BH147" s="274"/>
      <c r="BI147" s="274"/>
      <c r="BJ147" s="274"/>
      <c r="BK147" s="274"/>
      <c r="BL147" s="241" t="s">
        <v>166</v>
      </c>
      <c r="BM147" s="241"/>
      <c r="BN147" s="242"/>
      <c r="BO147" s="261"/>
      <c r="BP147" s="262"/>
      <c r="BQ147" s="262"/>
      <c r="BR147" s="262"/>
      <c r="BS147" s="262"/>
      <c r="BT147" s="262"/>
      <c r="BU147" s="262"/>
      <c r="BV147" s="262"/>
      <c r="BW147" s="262"/>
      <c r="BX147" s="262"/>
      <c r="BY147" s="262"/>
      <c r="BZ147" s="262"/>
      <c r="CA147" s="263"/>
      <c r="CB147" s="235"/>
      <c r="CC147" s="236"/>
      <c r="CD147" s="236"/>
      <c r="CE147" s="236"/>
      <c r="CF147" s="241" t="s">
        <v>167</v>
      </c>
      <c r="CG147" s="242"/>
      <c r="CH147" s="247" t="str">
        <f>IF(BO147="","",ROUNDUP(BO147*CB147/100,0))</f>
        <v/>
      </c>
      <c r="CI147" s="247"/>
      <c r="CJ147" s="247"/>
      <c r="CK147" s="247"/>
      <c r="CL147" s="247"/>
      <c r="CM147" s="247"/>
      <c r="CN147" s="247"/>
      <c r="CO147" s="247"/>
      <c r="CP147" s="247"/>
      <c r="CQ147" s="247"/>
      <c r="CR147" s="247"/>
      <c r="CS147" s="249"/>
      <c r="CT147" s="249"/>
      <c r="CU147" s="249"/>
      <c r="CV147" s="249"/>
      <c r="CW147" s="249"/>
      <c r="CX147" s="249"/>
      <c r="CY147" s="249"/>
      <c r="CZ147" s="249"/>
      <c r="DA147" s="250"/>
      <c r="DB147" s="32"/>
      <c r="DC147" s="280"/>
      <c r="DD147" s="280"/>
      <c r="DE147" s="280"/>
    </row>
    <row r="148" spans="1:109" ht="6" customHeight="1" x14ac:dyDescent="0.15">
      <c r="A148" s="1"/>
      <c r="B148" s="37"/>
      <c r="C148" s="251"/>
      <c r="D148" s="252"/>
      <c r="E148" s="252"/>
      <c r="F148" s="252"/>
      <c r="G148" s="252"/>
      <c r="H148" s="252"/>
      <c r="I148" s="252"/>
      <c r="J148" s="252"/>
      <c r="K148" s="252"/>
      <c r="L148" s="252"/>
      <c r="M148" s="252"/>
      <c r="N148" s="252"/>
      <c r="O148" s="252"/>
      <c r="P148" s="252"/>
      <c r="Q148" s="237"/>
      <c r="R148" s="238"/>
      <c r="S148" s="238"/>
      <c r="T148" s="256"/>
      <c r="U148" s="238"/>
      <c r="V148" s="238"/>
      <c r="W148" s="259"/>
      <c r="X148" s="264"/>
      <c r="Y148" s="265"/>
      <c r="Z148" s="265"/>
      <c r="AA148" s="265"/>
      <c r="AB148" s="265"/>
      <c r="AC148" s="265"/>
      <c r="AD148" s="265"/>
      <c r="AE148" s="265"/>
      <c r="AF148" s="265"/>
      <c r="AG148" s="265"/>
      <c r="AH148" s="265"/>
      <c r="AI148" s="266"/>
      <c r="AJ148" s="264"/>
      <c r="AK148" s="265"/>
      <c r="AL148" s="265"/>
      <c r="AM148" s="265"/>
      <c r="AN148" s="265"/>
      <c r="AO148" s="265"/>
      <c r="AP148" s="265"/>
      <c r="AQ148" s="265"/>
      <c r="AR148" s="265"/>
      <c r="AS148" s="265"/>
      <c r="AT148" s="265"/>
      <c r="AU148" s="266"/>
      <c r="AV148" s="270"/>
      <c r="AW148" s="270"/>
      <c r="AX148" s="270"/>
      <c r="AY148" s="270"/>
      <c r="AZ148" s="270"/>
      <c r="BA148" s="249"/>
      <c r="BB148" s="249"/>
      <c r="BC148" s="249"/>
      <c r="BD148" s="249"/>
      <c r="BE148" s="249"/>
      <c r="BF148" s="249"/>
      <c r="BG148" s="275"/>
      <c r="BH148" s="276"/>
      <c r="BI148" s="276"/>
      <c r="BJ148" s="276"/>
      <c r="BK148" s="276"/>
      <c r="BL148" s="243"/>
      <c r="BM148" s="243"/>
      <c r="BN148" s="244"/>
      <c r="BO148" s="264"/>
      <c r="BP148" s="265"/>
      <c r="BQ148" s="265"/>
      <c r="BR148" s="265"/>
      <c r="BS148" s="265"/>
      <c r="BT148" s="265"/>
      <c r="BU148" s="265"/>
      <c r="BV148" s="265"/>
      <c r="BW148" s="265"/>
      <c r="BX148" s="265"/>
      <c r="BY148" s="265"/>
      <c r="BZ148" s="265"/>
      <c r="CA148" s="266"/>
      <c r="CB148" s="237"/>
      <c r="CC148" s="238"/>
      <c r="CD148" s="238"/>
      <c r="CE148" s="238"/>
      <c r="CF148" s="243"/>
      <c r="CG148" s="244"/>
      <c r="CH148" s="247"/>
      <c r="CI148" s="247"/>
      <c r="CJ148" s="247"/>
      <c r="CK148" s="247"/>
      <c r="CL148" s="247"/>
      <c r="CM148" s="247"/>
      <c r="CN148" s="247"/>
      <c r="CO148" s="247"/>
      <c r="CP148" s="247"/>
      <c r="CQ148" s="247"/>
      <c r="CR148" s="247"/>
      <c r="CS148" s="249"/>
      <c r="CT148" s="249"/>
      <c r="CU148" s="249"/>
      <c r="CV148" s="249"/>
      <c r="CW148" s="249"/>
      <c r="CX148" s="249"/>
      <c r="CY148" s="249"/>
      <c r="CZ148" s="249"/>
      <c r="DA148" s="250"/>
      <c r="DB148" s="32"/>
      <c r="DC148" s="280"/>
      <c r="DD148" s="280"/>
      <c r="DE148" s="280"/>
    </row>
    <row r="149" spans="1:109" ht="6" customHeight="1" x14ac:dyDescent="0.15">
      <c r="A149" s="1"/>
      <c r="B149" s="37"/>
      <c r="C149" s="253"/>
      <c r="D149" s="254"/>
      <c r="E149" s="254"/>
      <c r="F149" s="254"/>
      <c r="G149" s="254"/>
      <c r="H149" s="254"/>
      <c r="I149" s="254"/>
      <c r="J149" s="254"/>
      <c r="K149" s="254"/>
      <c r="L149" s="254"/>
      <c r="M149" s="254"/>
      <c r="N149" s="254"/>
      <c r="O149" s="254"/>
      <c r="P149" s="254"/>
      <c r="Q149" s="237"/>
      <c r="R149" s="238"/>
      <c r="S149" s="238"/>
      <c r="T149" s="256"/>
      <c r="U149" s="238"/>
      <c r="V149" s="238"/>
      <c r="W149" s="259"/>
      <c r="X149" s="264"/>
      <c r="Y149" s="265"/>
      <c r="Z149" s="265"/>
      <c r="AA149" s="265"/>
      <c r="AB149" s="265"/>
      <c r="AC149" s="265"/>
      <c r="AD149" s="265"/>
      <c r="AE149" s="265"/>
      <c r="AF149" s="265"/>
      <c r="AG149" s="265"/>
      <c r="AH149" s="265"/>
      <c r="AI149" s="266"/>
      <c r="AJ149" s="264"/>
      <c r="AK149" s="265"/>
      <c r="AL149" s="265"/>
      <c r="AM149" s="265"/>
      <c r="AN149" s="265"/>
      <c r="AO149" s="265"/>
      <c r="AP149" s="265"/>
      <c r="AQ149" s="265"/>
      <c r="AR149" s="265"/>
      <c r="AS149" s="265"/>
      <c r="AT149" s="265"/>
      <c r="AU149" s="266"/>
      <c r="AV149" s="270"/>
      <c r="AW149" s="270"/>
      <c r="AX149" s="270"/>
      <c r="AY149" s="270"/>
      <c r="AZ149" s="270"/>
      <c r="BA149" s="249"/>
      <c r="BB149" s="249"/>
      <c r="BC149" s="249"/>
      <c r="BD149" s="249"/>
      <c r="BE149" s="249"/>
      <c r="BF149" s="249"/>
      <c r="BG149" s="275"/>
      <c r="BH149" s="276"/>
      <c r="BI149" s="276"/>
      <c r="BJ149" s="276"/>
      <c r="BK149" s="276"/>
      <c r="BL149" s="243"/>
      <c r="BM149" s="243"/>
      <c r="BN149" s="244"/>
      <c r="BO149" s="264"/>
      <c r="BP149" s="265"/>
      <c r="BQ149" s="265"/>
      <c r="BR149" s="265"/>
      <c r="BS149" s="265"/>
      <c r="BT149" s="265"/>
      <c r="BU149" s="265"/>
      <c r="BV149" s="265"/>
      <c r="BW149" s="265"/>
      <c r="BX149" s="265"/>
      <c r="BY149" s="265"/>
      <c r="BZ149" s="265"/>
      <c r="CA149" s="266"/>
      <c r="CB149" s="237"/>
      <c r="CC149" s="238"/>
      <c r="CD149" s="238"/>
      <c r="CE149" s="238"/>
      <c r="CF149" s="243"/>
      <c r="CG149" s="244"/>
      <c r="CH149" s="248"/>
      <c r="CI149" s="248"/>
      <c r="CJ149" s="248"/>
      <c r="CK149" s="248"/>
      <c r="CL149" s="248"/>
      <c r="CM149" s="248"/>
      <c r="CN149" s="248"/>
      <c r="CO149" s="248"/>
      <c r="CP149" s="248"/>
      <c r="CQ149" s="248"/>
      <c r="CR149" s="248"/>
      <c r="CS149" s="249"/>
      <c r="CT149" s="249"/>
      <c r="CU149" s="249"/>
      <c r="CV149" s="249"/>
      <c r="CW149" s="249"/>
      <c r="CX149" s="249"/>
      <c r="CY149" s="249"/>
      <c r="CZ149" s="249"/>
      <c r="DA149" s="250"/>
      <c r="DB149" s="32"/>
      <c r="DC149" s="280"/>
      <c r="DD149" s="280"/>
      <c r="DE149" s="280"/>
    </row>
    <row r="150" spans="1:109" ht="6" customHeight="1" x14ac:dyDescent="0.15">
      <c r="A150" s="1"/>
      <c r="B150" s="37"/>
      <c r="C150" s="253"/>
      <c r="D150" s="254"/>
      <c r="E150" s="254"/>
      <c r="F150" s="254"/>
      <c r="G150" s="254"/>
      <c r="H150" s="254"/>
      <c r="I150" s="254"/>
      <c r="J150" s="254"/>
      <c r="K150" s="254"/>
      <c r="L150" s="254"/>
      <c r="M150" s="254"/>
      <c r="N150" s="254"/>
      <c r="O150" s="254"/>
      <c r="P150" s="254"/>
      <c r="Q150" s="239"/>
      <c r="R150" s="240"/>
      <c r="S150" s="240"/>
      <c r="T150" s="257"/>
      <c r="U150" s="240"/>
      <c r="V150" s="240"/>
      <c r="W150" s="260"/>
      <c r="X150" s="267"/>
      <c r="Y150" s="268"/>
      <c r="Z150" s="268"/>
      <c r="AA150" s="268"/>
      <c r="AB150" s="268"/>
      <c r="AC150" s="268"/>
      <c r="AD150" s="268"/>
      <c r="AE150" s="268"/>
      <c r="AF150" s="268"/>
      <c r="AG150" s="268"/>
      <c r="AH150" s="268"/>
      <c r="AI150" s="269"/>
      <c r="AJ150" s="267"/>
      <c r="AK150" s="268"/>
      <c r="AL150" s="268"/>
      <c r="AM150" s="268"/>
      <c r="AN150" s="268"/>
      <c r="AO150" s="268"/>
      <c r="AP150" s="268"/>
      <c r="AQ150" s="268"/>
      <c r="AR150" s="268"/>
      <c r="AS150" s="268"/>
      <c r="AT150" s="268"/>
      <c r="AU150" s="269"/>
      <c r="AV150" s="270"/>
      <c r="AW150" s="270"/>
      <c r="AX150" s="270"/>
      <c r="AY150" s="270"/>
      <c r="AZ150" s="270"/>
      <c r="BA150" s="249"/>
      <c r="BB150" s="249"/>
      <c r="BC150" s="249"/>
      <c r="BD150" s="249"/>
      <c r="BE150" s="249"/>
      <c r="BF150" s="249"/>
      <c r="BG150" s="277"/>
      <c r="BH150" s="278"/>
      <c r="BI150" s="278"/>
      <c r="BJ150" s="278"/>
      <c r="BK150" s="278"/>
      <c r="BL150" s="245"/>
      <c r="BM150" s="245"/>
      <c r="BN150" s="246"/>
      <c r="BO150" s="267"/>
      <c r="BP150" s="268"/>
      <c r="BQ150" s="268"/>
      <c r="BR150" s="268"/>
      <c r="BS150" s="268"/>
      <c r="BT150" s="268"/>
      <c r="BU150" s="268"/>
      <c r="BV150" s="268"/>
      <c r="BW150" s="268"/>
      <c r="BX150" s="268"/>
      <c r="BY150" s="268"/>
      <c r="BZ150" s="268"/>
      <c r="CA150" s="269"/>
      <c r="CB150" s="239"/>
      <c r="CC150" s="240"/>
      <c r="CD150" s="240"/>
      <c r="CE150" s="240"/>
      <c r="CF150" s="245"/>
      <c r="CG150" s="246"/>
      <c r="CH150" s="248"/>
      <c r="CI150" s="248"/>
      <c r="CJ150" s="248"/>
      <c r="CK150" s="248"/>
      <c r="CL150" s="248"/>
      <c r="CM150" s="248"/>
      <c r="CN150" s="248"/>
      <c r="CO150" s="248"/>
      <c r="CP150" s="248"/>
      <c r="CQ150" s="248"/>
      <c r="CR150" s="248"/>
      <c r="CS150" s="249"/>
      <c r="CT150" s="249"/>
      <c r="CU150" s="249"/>
      <c r="CV150" s="249"/>
      <c r="CW150" s="249"/>
      <c r="CX150" s="249"/>
      <c r="CY150" s="249"/>
      <c r="CZ150" s="249"/>
      <c r="DA150" s="250"/>
      <c r="DB150" s="32"/>
      <c r="DC150" s="280"/>
      <c r="DD150" s="280"/>
      <c r="DE150" s="280"/>
    </row>
    <row r="151" spans="1:109" ht="6" customHeight="1" x14ac:dyDescent="0.15">
      <c r="A151" s="1"/>
      <c r="B151" s="37"/>
      <c r="C151" s="251"/>
      <c r="D151" s="252"/>
      <c r="E151" s="252"/>
      <c r="F151" s="252"/>
      <c r="G151" s="252"/>
      <c r="H151" s="252"/>
      <c r="I151" s="252"/>
      <c r="J151" s="252"/>
      <c r="K151" s="252"/>
      <c r="L151" s="252"/>
      <c r="M151" s="252"/>
      <c r="N151" s="252"/>
      <c r="O151" s="252"/>
      <c r="P151" s="252"/>
      <c r="Q151" s="235"/>
      <c r="R151" s="236"/>
      <c r="S151" s="236"/>
      <c r="T151" s="255" t="s">
        <v>198</v>
      </c>
      <c r="U151" s="236"/>
      <c r="V151" s="236"/>
      <c r="W151" s="258"/>
      <c r="X151" s="261"/>
      <c r="Y151" s="262"/>
      <c r="Z151" s="262"/>
      <c r="AA151" s="262"/>
      <c r="AB151" s="262"/>
      <c r="AC151" s="262"/>
      <c r="AD151" s="262"/>
      <c r="AE151" s="262"/>
      <c r="AF151" s="262"/>
      <c r="AG151" s="262"/>
      <c r="AH151" s="262"/>
      <c r="AI151" s="263"/>
      <c r="AJ151" s="261"/>
      <c r="AK151" s="262"/>
      <c r="AL151" s="262"/>
      <c r="AM151" s="262"/>
      <c r="AN151" s="262"/>
      <c r="AO151" s="262"/>
      <c r="AP151" s="262"/>
      <c r="AQ151" s="262"/>
      <c r="AR151" s="262"/>
      <c r="AS151" s="262"/>
      <c r="AT151" s="262"/>
      <c r="AU151" s="263"/>
      <c r="AV151" s="270"/>
      <c r="AW151" s="270"/>
      <c r="AX151" s="270"/>
      <c r="AY151" s="270"/>
      <c r="AZ151" s="270"/>
      <c r="BA151" s="249"/>
      <c r="BB151" s="249"/>
      <c r="BC151" s="249"/>
      <c r="BD151" s="249"/>
      <c r="BE151" s="249"/>
      <c r="BF151" s="249"/>
      <c r="BG151" s="273"/>
      <c r="BH151" s="274"/>
      <c r="BI151" s="274"/>
      <c r="BJ151" s="274"/>
      <c r="BK151" s="274"/>
      <c r="BL151" s="241" t="s">
        <v>166</v>
      </c>
      <c r="BM151" s="241"/>
      <c r="BN151" s="242"/>
      <c r="BO151" s="261"/>
      <c r="BP151" s="262"/>
      <c r="BQ151" s="262"/>
      <c r="BR151" s="262"/>
      <c r="BS151" s="262"/>
      <c r="BT151" s="262"/>
      <c r="BU151" s="262"/>
      <c r="BV151" s="262"/>
      <c r="BW151" s="262"/>
      <c r="BX151" s="262"/>
      <c r="BY151" s="262"/>
      <c r="BZ151" s="262"/>
      <c r="CA151" s="263"/>
      <c r="CB151" s="235"/>
      <c r="CC151" s="236"/>
      <c r="CD151" s="236"/>
      <c r="CE151" s="236"/>
      <c r="CF151" s="241" t="s">
        <v>167</v>
      </c>
      <c r="CG151" s="242"/>
      <c r="CH151" s="247" t="str">
        <f>IF(BO151="","",ROUNDUP(BO151*CB151/100,0))</f>
        <v/>
      </c>
      <c r="CI151" s="247"/>
      <c r="CJ151" s="247"/>
      <c r="CK151" s="247"/>
      <c r="CL151" s="247"/>
      <c r="CM151" s="247"/>
      <c r="CN151" s="247"/>
      <c r="CO151" s="247"/>
      <c r="CP151" s="247"/>
      <c r="CQ151" s="247"/>
      <c r="CR151" s="247"/>
      <c r="CS151" s="249"/>
      <c r="CT151" s="249"/>
      <c r="CU151" s="249"/>
      <c r="CV151" s="249"/>
      <c r="CW151" s="249"/>
      <c r="CX151" s="249"/>
      <c r="CY151" s="249"/>
      <c r="CZ151" s="249"/>
      <c r="DA151" s="250"/>
      <c r="DB151" s="32"/>
      <c r="DC151" s="280"/>
      <c r="DD151" s="280"/>
      <c r="DE151" s="280"/>
    </row>
    <row r="152" spans="1:109" ht="6" customHeight="1" x14ac:dyDescent="0.15">
      <c r="A152" s="1"/>
      <c r="B152" s="37"/>
      <c r="C152" s="251"/>
      <c r="D152" s="252"/>
      <c r="E152" s="252"/>
      <c r="F152" s="252"/>
      <c r="G152" s="252"/>
      <c r="H152" s="252"/>
      <c r="I152" s="252"/>
      <c r="J152" s="252"/>
      <c r="K152" s="252"/>
      <c r="L152" s="252"/>
      <c r="M152" s="252"/>
      <c r="N152" s="252"/>
      <c r="O152" s="252"/>
      <c r="P152" s="252"/>
      <c r="Q152" s="237"/>
      <c r="R152" s="238"/>
      <c r="S152" s="238"/>
      <c r="T152" s="256"/>
      <c r="U152" s="238"/>
      <c r="V152" s="238"/>
      <c r="W152" s="259"/>
      <c r="X152" s="264"/>
      <c r="Y152" s="265"/>
      <c r="Z152" s="265"/>
      <c r="AA152" s="265"/>
      <c r="AB152" s="265"/>
      <c r="AC152" s="265"/>
      <c r="AD152" s="265"/>
      <c r="AE152" s="265"/>
      <c r="AF152" s="265"/>
      <c r="AG152" s="265"/>
      <c r="AH152" s="265"/>
      <c r="AI152" s="266"/>
      <c r="AJ152" s="264"/>
      <c r="AK152" s="265"/>
      <c r="AL152" s="265"/>
      <c r="AM152" s="265"/>
      <c r="AN152" s="265"/>
      <c r="AO152" s="265"/>
      <c r="AP152" s="265"/>
      <c r="AQ152" s="265"/>
      <c r="AR152" s="265"/>
      <c r="AS152" s="265"/>
      <c r="AT152" s="265"/>
      <c r="AU152" s="266"/>
      <c r="AV152" s="270"/>
      <c r="AW152" s="270"/>
      <c r="AX152" s="270"/>
      <c r="AY152" s="270"/>
      <c r="AZ152" s="270"/>
      <c r="BA152" s="249"/>
      <c r="BB152" s="249"/>
      <c r="BC152" s="249"/>
      <c r="BD152" s="249"/>
      <c r="BE152" s="249"/>
      <c r="BF152" s="249"/>
      <c r="BG152" s="275"/>
      <c r="BH152" s="276"/>
      <c r="BI152" s="276"/>
      <c r="BJ152" s="276"/>
      <c r="BK152" s="276"/>
      <c r="BL152" s="243"/>
      <c r="BM152" s="243"/>
      <c r="BN152" s="244"/>
      <c r="BO152" s="264"/>
      <c r="BP152" s="265"/>
      <c r="BQ152" s="265"/>
      <c r="BR152" s="265"/>
      <c r="BS152" s="265"/>
      <c r="BT152" s="265"/>
      <c r="BU152" s="265"/>
      <c r="BV152" s="265"/>
      <c r="BW152" s="265"/>
      <c r="BX152" s="265"/>
      <c r="BY152" s="265"/>
      <c r="BZ152" s="265"/>
      <c r="CA152" s="266"/>
      <c r="CB152" s="237"/>
      <c r="CC152" s="238"/>
      <c r="CD152" s="238"/>
      <c r="CE152" s="238"/>
      <c r="CF152" s="243"/>
      <c r="CG152" s="244"/>
      <c r="CH152" s="247"/>
      <c r="CI152" s="247"/>
      <c r="CJ152" s="247"/>
      <c r="CK152" s="247"/>
      <c r="CL152" s="247"/>
      <c r="CM152" s="247"/>
      <c r="CN152" s="247"/>
      <c r="CO152" s="247"/>
      <c r="CP152" s="247"/>
      <c r="CQ152" s="247"/>
      <c r="CR152" s="247"/>
      <c r="CS152" s="249"/>
      <c r="CT152" s="249"/>
      <c r="CU152" s="249"/>
      <c r="CV152" s="249"/>
      <c r="CW152" s="249"/>
      <c r="CX152" s="249"/>
      <c r="CY152" s="249"/>
      <c r="CZ152" s="249"/>
      <c r="DA152" s="250"/>
      <c r="DB152" s="32"/>
      <c r="DC152" s="280"/>
      <c r="DD152" s="280"/>
      <c r="DE152" s="280"/>
    </row>
    <row r="153" spans="1:109" ht="6" customHeight="1" x14ac:dyDescent="0.15">
      <c r="A153" s="1"/>
      <c r="B153" s="37"/>
      <c r="C153" s="253"/>
      <c r="D153" s="254"/>
      <c r="E153" s="254"/>
      <c r="F153" s="254"/>
      <c r="G153" s="254"/>
      <c r="H153" s="254"/>
      <c r="I153" s="254"/>
      <c r="J153" s="254"/>
      <c r="K153" s="254"/>
      <c r="L153" s="254"/>
      <c r="M153" s="254"/>
      <c r="N153" s="254"/>
      <c r="O153" s="254"/>
      <c r="P153" s="254"/>
      <c r="Q153" s="237"/>
      <c r="R153" s="238"/>
      <c r="S153" s="238"/>
      <c r="T153" s="256"/>
      <c r="U153" s="238"/>
      <c r="V153" s="238"/>
      <c r="W153" s="259"/>
      <c r="X153" s="264"/>
      <c r="Y153" s="265"/>
      <c r="Z153" s="265"/>
      <c r="AA153" s="265"/>
      <c r="AB153" s="265"/>
      <c r="AC153" s="265"/>
      <c r="AD153" s="265"/>
      <c r="AE153" s="265"/>
      <c r="AF153" s="265"/>
      <c r="AG153" s="265"/>
      <c r="AH153" s="265"/>
      <c r="AI153" s="266"/>
      <c r="AJ153" s="264"/>
      <c r="AK153" s="265"/>
      <c r="AL153" s="265"/>
      <c r="AM153" s="265"/>
      <c r="AN153" s="265"/>
      <c r="AO153" s="265"/>
      <c r="AP153" s="265"/>
      <c r="AQ153" s="265"/>
      <c r="AR153" s="265"/>
      <c r="AS153" s="265"/>
      <c r="AT153" s="265"/>
      <c r="AU153" s="266"/>
      <c r="AV153" s="271"/>
      <c r="AW153" s="271"/>
      <c r="AX153" s="271"/>
      <c r="AY153" s="271"/>
      <c r="AZ153" s="271"/>
      <c r="BA153" s="272"/>
      <c r="BB153" s="272"/>
      <c r="BC153" s="272"/>
      <c r="BD153" s="272"/>
      <c r="BE153" s="272"/>
      <c r="BF153" s="272"/>
      <c r="BG153" s="275"/>
      <c r="BH153" s="276"/>
      <c r="BI153" s="276"/>
      <c r="BJ153" s="276"/>
      <c r="BK153" s="276"/>
      <c r="BL153" s="243"/>
      <c r="BM153" s="243"/>
      <c r="BN153" s="244"/>
      <c r="BO153" s="264"/>
      <c r="BP153" s="265"/>
      <c r="BQ153" s="265"/>
      <c r="BR153" s="265"/>
      <c r="BS153" s="265"/>
      <c r="BT153" s="265"/>
      <c r="BU153" s="265"/>
      <c r="BV153" s="265"/>
      <c r="BW153" s="265"/>
      <c r="BX153" s="265"/>
      <c r="BY153" s="265"/>
      <c r="BZ153" s="265"/>
      <c r="CA153" s="266"/>
      <c r="CB153" s="237"/>
      <c r="CC153" s="238"/>
      <c r="CD153" s="238"/>
      <c r="CE153" s="238"/>
      <c r="CF153" s="243"/>
      <c r="CG153" s="244"/>
      <c r="CH153" s="248"/>
      <c r="CI153" s="248"/>
      <c r="CJ153" s="248"/>
      <c r="CK153" s="248"/>
      <c r="CL153" s="248"/>
      <c r="CM153" s="248"/>
      <c r="CN153" s="248"/>
      <c r="CO153" s="248"/>
      <c r="CP153" s="248"/>
      <c r="CQ153" s="248"/>
      <c r="CR153" s="248"/>
      <c r="CS153" s="272"/>
      <c r="CT153" s="272"/>
      <c r="CU153" s="272"/>
      <c r="CV153" s="272"/>
      <c r="CW153" s="272"/>
      <c r="CX153" s="272"/>
      <c r="CY153" s="272"/>
      <c r="CZ153" s="272"/>
      <c r="DA153" s="279"/>
      <c r="DB153" s="32"/>
      <c r="DC153" s="280"/>
      <c r="DD153" s="280"/>
      <c r="DE153" s="280"/>
    </row>
    <row r="154" spans="1:109" ht="6" customHeight="1" x14ac:dyDescent="0.15">
      <c r="A154" s="1"/>
      <c r="B154" s="37"/>
      <c r="C154" s="253"/>
      <c r="D154" s="254"/>
      <c r="E154" s="254"/>
      <c r="F154" s="254"/>
      <c r="G154" s="254"/>
      <c r="H154" s="254"/>
      <c r="I154" s="254"/>
      <c r="J154" s="254"/>
      <c r="K154" s="254"/>
      <c r="L154" s="254"/>
      <c r="M154" s="254"/>
      <c r="N154" s="254"/>
      <c r="O154" s="254"/>
      <c r="P154" s="254"/>
      <c r="Q154" s="239"/>
      <c r="R154" s="240"/>
      <c r="S154" s="240"/>
      <c r="T154" s="257"/>
      <c r="U154" s="240"/>
      <c r="V154" s="240"/>
      <c r="W154" s="260"/>
      <c r="X154" s="267"/>
      <c r="Y154" s="268"/>
      <c r="Z154" s="268"/>
      <c r="AA154" s="268"/>
      <c r="AB154" s="268"/>
      <c r="AC154" s="268"/>
      <c r="AD154" s="268"/>
      <c r="AE154" s="268"/>
      <c r="AF154" s="268"/>
      <c r="AG154" s="268"/>
      <c r="AH154" s="268"/>
      <c r="AI154" s="269"/>
      <c r="AJ154" s="267"/>
      <c r="AK154" s="268"/>
      <c r="AL154" s="268"/>
      <c r="AM154" s="268"/>
      <c r="AN154" s="268"/>
      <c r="AO154" s="268"/>
      <c r="AP154" s="268"/>
      <c r="AQ154" s="268"/>
      <c r="AR154" s="268"/>
      <c r="AS154" s="268"/>
      <c r="AT154" s="268"/>
      <c r="AU154" s="269"/>
      <c r="AV154" s="270"/>
      <c r="AW154" s="270"/>
      <c r="AX154" s="270"/>
      <c r="AY154" s="270"/>
      <c r="AZ154" s="270"/>
      <c r="BA154" s="249"/>
      <c r="BB154" s="249"/>
      <c r="BC154" s="249"/>
      <c r="BD154" s="249"/>
      <c r="BE154" s="249"/>
      <c r="BF154" s="249"/>
      <c r="BG154" s="277"/>
      <c r="BH154" s="278"/>
      <c r="BI154" s="278"/>
      <c r="BJ154" s="278"/>
      <c r="BK154" s="278"/>
      <c r="BL154" s="245"/>
      <c r="BM154" s="245"/>
      <c r="BN154" s="246"/>
      <c r="BO154" s="267"/>
      <c r="BP154" s="268"/>
      <c r="BQ154" s="268"/>
      <c r="BR154" s="268"/>
      <c r="BS154" s="268"/>
      <c r="BT154" s="268"/>
      <c r="BU154" s="268"/>
      <c r="BV154" s="268"/>
      <c r="BW154" s="268"/>
      <c r="BX154" s="268"/>
      <c r="BY154" s="268"/>
      <c r="BZ154" s="268"/>
      <c r="CA154" s="269"/>
      <c r="CB154" s="239"/>
      <c r="CC154" s="240"/>
      <c r="CD154" s="240"/>
      <c r="CE154" s="240"/>
      <c r="CF154" s="245"/>
      <c r="CG154" s="246"/>
      <c r="CH154" s="247"/>
      <c r="CI154" s="247"/>
      <c r="CJ154" s="247"/>
      <c r="CK154" s="247"/>
      <c r="CL154" s="247"/>
      <c r="CM154" s="247"/>
      <c r="CN154" s="247"/>
      <c r="CO154" s="247"/>
      <c r="CP154" s="247"/>
      <c r="CQ154" s="247"/>
      <c r="CR154" s="247"/>
      <c r="CS154" s="249"/>
      <c r="CT154" s="249"/>
      <c r="CU154" s="249"/>
      <c r="CV154" s="249"/>
      <c r="CW154" s="249"/>
      <c r="CX154" s="249"/>
      <c r="CY154" s="249"/>
      <c r="CZ154" s="249"/>
      <c r="DA154" s="250"/>
      <c r="DB154" s="32"/>
      <c r="DC154" s="280"/>
      <c r="DD154" s="280"/>
      <c r="DE154" s="280"/>
    </row>
    <row r="155" spans="1:109" ht="6" customHeight="1" x14ac:dyDescent="0.15">
      <c r="A155" s="1"/>
      <c r="B155" s="37"/>
      <c r="C155" s="251"/>
      <c r="D155" s="252"/>
      <c r="E155" s="252"/>
      <c r="F155" s="252"/>
      <c r="G155" s="252"/>
      <c r="H155" s="252"/>
      <c r="I155" s="252"/>
      <c r="J155" s="252"/>
      <c r="K155" s="252"/>
      <c r="L155" s="252"/>
      <c r="M155" s="252"/>
      <c r="N155" s="252"/>
      <c r="O155" s="252"/>
      <c r="P155" s="252"/>
      <c r="Q155" s="237"/>
      <c r="R155" s="238"/>
      <c r="S155" s="238"/>
      <c r="T155" s="256" t="s">
        <v>340</v>
      </c>
      <c r="U155" s="238"/>
      <c r="V155" s="238"/>
      <c r="W155" s="259"/>
      <c r="X155" s="261"/>
      <c r="Y155" s="262"/>
      <c r="Z155" s="262"/>
      <c r="AA155" s="262"/>
      <c r="AB155" s="262"/>
      <c r="AC155" s="262"/>
      <c r="AD155" s="262"/>
      <c r="AE155" s="262"/>
      <c r="AF155" s="262"/>
      <c r="AG155" s="262"/>
      <c r="AH155" s="262"/>
      <c r="AI155" s="263"/>
      <c r="AJ155" s="261"/>
      <c r="AK155" s="262"/>
      <c r="AL155" s="262"/>
      <c r="AM155" s="262"/>
      <c r="AN155" s="262"/>
      <c r="AO155" s="262"/>
      <c r="AP155" s="262"/>
      <c r="AQ155" s="262"/>
      <c r="AR155" s="262"/>
      <c r="AS155" s="262"/>
      <c r="AT155" s="262"/>
      <c r="AU155" s="263"/>
      <c r="AV155" s="287"/>
      <c r="AW155" s="287"/>
      <c r="AX155" s="287"/>
      <c r="AY155" s="287"/>
      <c r="AZ155" s="287"/>
      <c r="BA155" s="289"/>
      <c r="BB155" s="289"/>
      <c r="BC155" s="289"/>
      <c r="BD155" s="289"/>
      <c r="BE155" s="289"/>
      <c r="BF155" s="289"/>
      <c r="BG155" s="275"/>
      <c r="BH155" s="276"/>
      <c r="BI155" s="276"/>
      <c r="BJ155" s="276"/>
      <c r="BK155" s="276"/>
      <c r="BL155" s="243" t="s">
        <v>342</v>
      </c>
      <c r="BM155" s="243"/>
      <c r="BN155" s="244"/>
      <c r="BO155" s="261"/>
      <c r="BP155" s="262"/>
      <c r="BQ155" s="262"/>
      <c r="BR155" s="262"/>
      <c r="BS155" s="262"/>
      <c r="BT155" s="262"/>
      <c r="BU155" s="262"/>
      <c r="BV155" s="262"/>
      <c r="BW155" s="262"/>
      <c r="BX155" s="262"/>
      <c r="BY155" s="262"/>
      <c r="BZ155" s="262"/>
      <c r="CA155" s="263"/>
      <c r="CB155" s="237"/>
      <c r="CC155" s="238"/>
      <c r="CD155" s="238"/>
      <c r="CE155" s="238"/>
      <c r="CF155" s="243" t="s">
        <v>343</v>
      </c>
      <c r="CG155" s="244"/>
      <c r="CH155" s="331" t="str">
        <f>IF(BO155="","",ROUNDUP(BO155*CB155/100,0))</f>
        <v/>
      </c>
      <c r="CI155" s="331"/>
      <c r="CJ155" s="331"/>
      <c r="CK155" s="331"/>
      <c r="CL155" s="331"/>
      <c r="CM155" s="331"/>
      <c r="CN155" s="331"/>
      <c r="CO155" s="331"/>
      <c r="CP155" s="331"/>
      <c r="CQ155" s="331"/>
      <c r="CR155" s="331"/>
      <c r="CS155" s="289"/>
      <c r="CT155" s="289"/>
      <c r="CU155" s="289"/>
      <c r="CV155" s="289"/>
      <c r="CW155" s="289"/>
      <c r="CX155" s="289"/>
      <c r="CY155" s="289"/>
      <c r="CZ155" s="289"/>
      <c r="DA155" s="333"/>
      <c r="DB155" s="32"/>
      <c r="DC155" s="280"/>
      <c r="DD155" s="280"/>
      <c r="DE155" s="280"/>
    </row>
    <row r="156" spans="1:109" ht="6" customHeight="1" x14ac:dyDescent="0.15">
      <c r="A156" s="1"/>
      <c r="B156" s="37"/>
      <c r="C156" s="251"/>
      <c r="D156" s="252"/>
      <c r="E156" s="252"/>
      <c r="F156" s="252"/>
      <c r="G156" s="252"/>
      <c r="H156" s="252"/>
      <c r="I156" s="252"/>
      <c r="J156" s="252"/>
      <c r="K156" s="252"/>
      <c r="L156" s="252"/>
      <c r="M156" s="252"/>
      <c r="N156" s="252"/>
      <c r="O156" s="252"/>
      <c r="P156" s="252"/>
      <c r="Q156" s="237"/>
      <c r="R156" s="238"/>
      <c r="S156" s="238"/>
      <c r="T156" s="256"/>
      <c r="U156" s="238"/>
      <c r="V156" s="238"/>
      <c r="W156" s="259"/>
      <c r="X156" s="264"/>
      <c r="Y156" s="265"/>
      <c r="Z156" s="265"/>
      <c r="AA156" s="265"/>
      <c r="AB156" s="265"/>
      <c r="AC156" s="265"/>
      <c r="AD156" s="265"/>
      <c r="AE156" s="265"/>
      <c r="AF156" s="265"/>
      <c r="AG156" s="265"/>
      <c r="AH156" s="265"/>
      <c r="AI156" s="266"/>
      <c r="AJ156" s="264"/>
      <c r="AK156" s="265"/>
      <c r="AL156" s="265"/>
      <c r="AM156" s="265"/>
      <c r="AN156" s="265"/>
      <c r="AO156" s="265"/>
      <c r="AP156" s="265"/>
      <c r="AQ156" s="265"/>
      <c r="AR156" s="265"/>
      <c r="AS156" s="265"/>
      <c r="AT156" s="265"/>
      <c r="AU156" s="266"/>
      <c r="AV156" s="270"/>
      <c r="AW156" s="270"/>
      <c r="AX156" s="270"/>
      <c r="AY156" s="270"/>
      <c r="AZ156" s="270"/>
      <c r="BA156" s="249"/>
      <c r="BB156" s="249"/>
      <c r="BC156" s="249"/>
      <c r="BD156" s="249"/>
      <c r="BE156" s="249"/>
      <c r="BF156" s="249"/>
      <c r="BG156" s="275"/>
      <c r="BH156" s="276"/>
      <c r="BI156" s="276"/>
      <c r="BJ156" s="276"/>
      <c r="BK156" s="276"/>
      <c r="BL156" s="243"/>
      <c r="BM156" s="243"/>
      <c r="BN156" s="244"/>
      <c r="BO156" s="264"/>
      <c r="BP156" s="265"/>
      <c r="BQ156" s="265"/>
      <c r="BR156" s="265"/>
      <c r="BS156" s="265"/>
      <c r="BT156" s="265"/>
      <c r="BU156" s="265"/>
      <c r="BV156" s="265"/>
      <c r="BW156" s="265"/>
      <c r="BX156" s="265"/>
      <c r="BY156" s="265"/>
      <c r="BZ156" s="265"/>
      <c r="CA156" s="266"/>
      <c r="CB156" s="237"/>
      <c r="CC156" s="238"/>
      <c r="CD156" s="238"/>
      <c r="CE156" s="238"/>
      <c r="CF156" s="243"/>
      <c r="CG156" s="244"/>
      <c r="CH156" s="247"/>
      <c r="CI156" s="247"/>
      <c r="CJ156" s="247"/>
      <c r="CK156" s="247"/>
      <c r="CL156" s="247"/>
      <c r="CM156" s="247"/>
      <c r="CN156" s="247"/>
      <c r="CO156" s="247"/>
      <c r="CP156" s="247"/>
      <c r="CQ156" s="247"/>
      <c r="CR156" s="247"/>
      <c r="CS156" s="249"/>
      <c r="CT156" s="249"/>
      <c r="CU156" s="249"/>
      <c r="CV156" s="249"/>
      <c r="CW156" s="249"/>
      <c r="CX156" s="249"/>
      <c r="CY156" s="249"/>
      <c r="CZ156" s="249"/>
      <c r="DA156" s="250"/>
      <c r="DB156" s="32"/>
      <c r="DC156" s="280"/>
      <c r="DD156" s="280"/>
      <c r="DE156" s="280"/>
    </row>
    <row r="157" spans="1:109" ht="6" customHeight="1" x14ac:dyDescent="0.15">
      <c r="A157" s="1"/>
      <c r="B157" s="37"/>
      <c r="C157" s="253"/>
      <c r="D157" s="254"/>
      <c r="E157" s="254"/>
      <c r="F157" s="254"/>
      <c r="G157" s="254"/>
      <c r="H157" s="254"/>
      <c r="I157" s="254"/>
      <c r="J157" s="254"/>
      <c r="K157" s="254"/>
      <c r="L157" s="254"/>
      <c r="M157" s="254"/>
      <c r="N157" s="254"/>
      <c r="O157" s="254"/>
      <c r="P157" s="254"/>
      <c r="Q157" s="237"/>
      <c r="R157" s="238"/>
      <c r="S157" s="238"/>
      <c r="T157" s="256"/>
      <c r="U157" s="238"/>
      <c r="V157" s="238"/>
      <c r="W157" s="259"/>
      <c r="X157" s="264"/>
      <c r="Y157" s="265"/>
      <c r="Z157" s="265"/>
      <c r="AA157" s="265"/>
      <c r="AB157" s="265"/>
      <c r="AC157" s="265"/>
      <c r="AD157" s="265"/>
      <c r="AE157" s="265"/>
      <c r="AF157" s="265"/>
      <c r="AG157" s="265"/>
      <c r="AH157" s="265"/>
      <c r="AI157" s="266"/>
      <c r="AJ157" s="264"/>
      <c r="AK157" s="265"/>
      <c r="AL157" s="265"/>
      <c r="AM157" s="265"/>
      <c r="AN157" s="265"/>
      <c r="AO157" s="265"/>
      <c r="AP157" s="265"/>
      <c r="AQ157" s="265"/>
      <c r="AR157" s="265"/>
      <c r="AS157" s="265"/>
      <c r="AT157" s="265"/>
      <c r="AU157" s="266"/>
      <c r="AV157" s="271"/>
      <c r="AW157" s="271"/>
      <c r="AX157" s="271"/>
      <c r="AY157" s="271"/>
      <c r="AZ157" s="271"/>
      <c r="BA157" s="272"/>
      <c r="BB157" s="272"/>
      <c r="BC157" s="272"/>
      <c r="BD157" s="272"/>
      <c r="BE157" s="272"/>
      <c r="BF157" s="272"/>
      <c r="BG157" s="275"/>
      <c r="BH157" s="276"/>
      <c r="BI157" s="276"/>
      <c r="BJ157" s="276"/>
      <c r="BK157" s="276"/>
      <c r="BL157" s="243"/>
      <c r="BM157" s="243"/>
      <c r="BN157" s="244"/>
      <c r="BO157" s="264"/>
      <c r="BP157" s="265"/>
      <c r="BQ157" s="265"/>
      <c r="BR157" s="265"/>
      <c r="BS157" s="265"/>
      <c r="BT157" s="265"/>
      <c r="BU157" s="265"/>
      <c r="BV157" s="265"/>
      <c r="BW157" s="265"/>
      <c r="BX157" s="265"/>
      <c r="BY157" s="265"/>
      <c r="BZ157" s="265"/>
      <c r="CA157" s="266"/>
      <c r="CB157" s="237"/>
      <c r="CC157" s="238"/>
      <c r="CD157" s="238"/>
      <c r="CE157" s="238"/>
      <c r="CF157" s="243"/>
      <c r="CG157" s="244"/>
      <c r="CH157" s="248"/>
      <c r="CI157" s="248"/>
      <c r="CJ157" s="248"/>
      <c r="CK157" s="248"/>
      <c r="CL157" s="248"/>
      <c r="CM157" s="248"/>
      <c r="CN157" s="248"/>
      <c r="CO157" s="248"/>
      <c r="CP157" s="248"/>
      <c r="CQ157" s="248"/>
      <c r="CR157" s="248"/>
      <c r="CS157" s="272"/>
      <c r="CT157" s="272"/>
      <c r="CU157" s="272"/>
      <c r="CV157" s="272"/>
      <c r="CW157" s="272"/>
      <c r="CX157" s="272"/>
      <c r="CY157" s="272"/>
      <c r="CZ157" s="272"/>
      <c r="DA157" s="279"/>
      <c r="DB157" s="32"/>
      <c r="DC157" s="280"/>
      <c r="DD157" s="280"/>
      <c r="DE157" s="280"/>
    </row>
    <row r="158" spans="1:109" ht="6" customHeight="1" x14ac:dyDescent="0.15">
      <c r="A158" s="1"/>
      <c r="B158" s="37"/>
      <c r="C158" s="253"/>
      <c r="D158" s="254"/>
      <c r="E158" s="254"/>
      <c r="F158" s="254"/>
      <c r="G158" s="254"/>
      <c r="H158" s="254"/>
      <c r="I158" s="254"/>
      <c r="J158" s="254"/>
      <c r="K158" s="254"/>
      <c r="L158" s="254"/>
      <c r="M158" s="254"/>
      <c r="N158" s="254"/>
      <c r="O158" s="254"/>
      <c r="P158" s="254"/>
      <c r="Q158" s="237"/>
      <c r="R158" s="238"/>
      <c r="S158" s="238"/>
      <c r="T158" s="256"/>
      <c r="U158" s="238"/>
      <c r="V158" s="238"/>
      <c r="W158" s="259"/>
      <c r="X158" s="264"/>
      <c r="Y158" s="265"/>
      <c r="Z158" s="265"/>
      <c r="AA158" s="265"/>
      <c r="AB158" s="265"/>
      <c r="AC158" s="265"/>
      <c r="AD158" s="265"/>
      <c r="AE158" s="265"/>
      <c r="AF158" s="265"/>
      <c r="AG158" s="265"/>
      <c r="AH158" s="265"/>
      <c r="AI158" s="266"/>
      <c r="AJ158" s="264"/>
      <c r="AK158" s="265"/>
      <c r="AL158" s="265"/>
      <c r="AM158" s="265"/>
      <c r="AN158" s="265"/>
      <c r="AO158" s="265"/>
      <c r="AP158" s="265"/>
      <c r="AQ158" s="265"/>
      <c r="AR158" s="265"/>
      <c r="AS158" s="265"/>
      <c r="AT158" s="265"/>
      <c r="AU158" s="266"/>
      <c r="AV158" s="271"/>
      <c r="AW158" s="288"/>
      <c r="AX158" s="288"/>
      <c r="AY158" s="288"/>
      <c r="AZ158" s="288"/>
      <c r="BA158" s="290"/>
      <c r="BB158" s="290"/>
      <c r="BC158" s="290"/>
      <c r="BD158" s="290"/>
      <c r="BE158" s="290"/>
      <c r="BF158" s="290"/>
      <c r="BG158" s="291"/>
      <c r="BH158" s="292"/>
      <c r="BI158" s="292"/>
      <c r="BJ158" s="292"/>
      <c r="BK158" s="292"/>
      <c r="BL158" s="422"/>
      <c r="BM158" s="422"/>
      <c r="BN158" s="423"/>
      <c r="BO158" s="424"/>
      <c r="BP158" s="425"/>
      <c r="BQ158" s="425"/>
      <c r="BR158" s="425"/>
      <c r="BS158" s="425"/>
      <c r="BT158" s="425"/>
      <c r="BU158" s="425"/>
      <c r="BV158" s="425"/>
      <c r="BW158" s="425"/>
      <c r="BX158" s="425"/>
      <c r="BY158" s="425"/>
      <c r="BZ158" s="425"/>
      <c r="CA158" s="426"/>
      <c r="CB158" s="427"/>
      <c r="CC158" s="428"/>
      <c r="CD158" s="428"/>
      <c r="CE158" s="428"/>
      <c r="CF158" s="422"/>
      <c r="CG158" s="423"/>
      <c r="CH158" s="332"/>
      <c r="CI158" s="332"/>
      <c r="CJ158" s="332"/>
      <c r="CK158" s="332"/>
      <c r="CL158" s="332"/>
      <c r="CM158" s="332"/>
      <c r="CN158" s="332"/>
      <c r="CO158" s="332"/>
      <c r="CP158" s="332"/>
      <c r="CQ158" s="332"/>
      <c r="CR158" s="332"/>
      <c r="CS158" s="290"/>
      <c r="CT158" s="290"/>
      <c r="CU158" s="290"/>
      <c r="CV158" s="290"/>
      <c r="CW158" s="290"/>
      <c r="CX158" s="290"/>
      <c r="CY158" s="290"/>
      <c r="CZ158" s="290"/>
      <c r="DA158" s="334"/>
      <c r="DB158" s="32"/>
      <c r="DC158" s="280"/>
      <c r="DD158" s="280"/>
      <c r="DE158" s="280"/>
    </row>
    <row r="159" spans="1:109" ht="6" customHeight="1" x14ac:dyDescent="0.15">
      <c r="A159" s="1"/>
      <c r="B159" s="33"/>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39"/>
      <c r="AD159" s="39"/>
      <c r="AE159" s="39"/>
      <c r="AF159" s="39"/>
      <c r="AG159" s="39"/>
      <c r="AH159" s="39"/>
      <c r="AI159" s="39"/>
      <c r="AJ159" s="39"/>
      <c r="AK159" s="39"/>
      <c r="AL159" s="39"/>
      <c r="AM159" s="39"/>
      <c r="AN159" s="39"/>
      <c r="AO159" s="39"/>
      <c r="AP159" s="39"/>
      <c r="AQ159" s="39"/>
      <c r="AR159" s="39"/>
      <c r="AS159" s="39"/>
      <c r="AT159" s="39"/>
      <c r="AU159" s="39"/>
      <c r="AV159" s="39"/>
      <c r="AW159" s="33"/>
      <c r="AX159" s="33"/>
      <c r="AY159" s="33"/>
      <c r="AZ159" s="33"/>
      <c r="BA159" s="33"/>
      <c r="BB159" s="33"/>
      <c r="BC159" s="33"/>
      <c r="BD159" s="33"/>
      <c r="BE159" s="33"/>
      <c r="BF159" s="33"/>
      <c r="BG159" s="37"/>
      <c r="BH159" s="41"/>
      <c r="BI159" s="41"/>
      <c r="BJ159" s="41"/>
      <c r="BK159" s="41"/>
      <c r="BL159" s="41"/>
      <c r="BM159" s="41"/>
      <c r="BN159" s="41"/>
      <c r="BO159" s="41"/>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row>
    <row r="160" spans="1:109" ht="6" customHeight="1" x14ac:dyDescent="0.15">
      <c r="A160" s="1"/>
      <c r="B160" s="33"/>
      <c r="C160" s="415" t="s">
        <v>4</v>
      </c>
      <c r="D160" s="415"/>
      <c r="E160" s="415"/>
      <c r="F160" s="415"/>
      <c r="G160" s="415"/>
      <c r="H160" s="415"/>
      <c r="I160" s="415"/>
      <c r="J160" s="415"/>
      <c r="K160" s="415"/>
      <c r="L160" s="415"/>
      <c r="M160" s="415"/>
      <c r="N160" s="415"/>
      <c r="O160" s="415"/>
      <c r="P160" s="415"/>
      <c r="Q160" s="415"/>
      <c r="R160" s="415"/>
      <c r="S160" s="415"/>
      <c r="T160" s="415"/>
      <c r="U160" s="415"/>
      <c r="V160" s="415"/>
      <c r="W160" s="38"/>
      <c r="X160" s="38"/>
      <c r="Y160" s="38"/>
      <c r="Z160" s="38"/>
      <c r="AA160" s="38"/>
      <c r="AB160" s="38"/>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4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row>
    <row r="161" spans="1:106" ht="6" customHeight="1" x14ac:dyDescent="0.15">
      <c r="A161" s="1"/>
      <c r="B161" s="33"/>
      <c r="C161" s="416"/>
      <c r="D161" s="416"/>
      <c r="E161" s="416"/>
      <c r="F161" s="416"/>
      <c r="G161" s="416"/>
      <c r="H161" s="416"/>
      <c r="I161" s="416"/>
      <c r="J161" s="416"/>
      <c r="K161" s="416"/>
      <c r="L161" s="416"/>
      <c r="M161" s="416"/>
      <c r="N161" s="416"/>
      <c r="O161" s="416"/>
      <c r="P161" s="416"/>
      <c r="Q161" s="416"/>
      <c r="R161" s="416"/>
      <c r="S161" s="416"/>
      <c r="T161" s="416"/>
      <c r="U161" s="416"/>
      <c r="V161" s="416"/>
      <c r="W161" s="43"/>
      <c r="X161" s="43"/>
      <c r="Y161" s="43"/>
      <c r="Z161" s="43"/>
      <c r="AA161" s="43"/>
      <c r="AB161" s="4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4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row>
    <row r="162" spans="1:106" ht="6" customHeight="1" x14ac:dyDescent="0.15">
      <c r="A162" s="1"/>
      <c r="B162" s="33"/>
      <c r="C162" s="417" t="s">
        <v>3</v>
      </c>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293" t="s">
        <v>2</v>
      </c>
      <c r="BA162" s="293"/>
      <c r="BB162" s="293"/>
      <c r="BC162" s="293"/>
      <c r="BD162" s="293"/>
      <c r="BE162" s="293"/>
      <c r="BF162" s="293"/>
      <c r="BG162" s="327" t="s">
        <v>1</v>
      </c>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t="s">
        <v>0</v>
      </c>
      <c r="CI162" s="327"/>
      <c r="CJ162" s="327"/>
      <c r="CK162" s="327"/>
      <c r="CL162" s="327"/>
      <c r="CM162" s="327"/>
      <c r="CN162" s="327"/>
      <c r="CO162" s="327"/>
      <c r="CP162" s="327"/>
      <c r="CQ162" s="327"/>
      <c r="CR162" s="327"/>
      <c r="CS162" s="327"/>
      <c r="CT162" s="327"/>
      <c r="CU162" s="327"/>
      <c r="CV162" s="327"/>
      <c r="CW162" s="327"/>
      <c r="CX162" s="327"/>
      <c r="CY162" s="327"/>
      <c r="CZ162" s="327"/>
      <c r="DA162" s="328"/>
      <c r="DB162" s="32"/>
    </row>
    <row r="163" spans="1:106" ht="6" customHeight="1" x14ac:dyDescent="0.15">
      <c r="A163" s="1"/>
      <c r="B163" s="33"/>
      <c r="C163" s="418"/>
      <c r="D163" s="329"/>
      <c r="E163" s="329"/>
      <c r="F163" s="329"/>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29"/>
      <c r="AW163" s="329"/>
      <c r="AX163" s="329"/>
      <c r="AY163" s="329"/>
      <c r="AZ163" s="295"/>
      <c r="BA163" s="295"/>
      <c r="BB163" s="295"/>
      <c r="BC163" s="295"/>
      <c r="BD163" s="295"/>
      <c r="BE163" s="295"/>
      <c r="BF163" s="295"/>
      <c r="BG163" s="329"/>
      <c r="BH163" s="329"/>
      <c r="BI163" s="329"/>
      <c r="BJ163" s="329"/>
      <c r="BK163" s="329"/>
      <c r="BL163" s="329"/>
      <c r="BM163" s="329"/>
      <c r="BN163" s="329"/>
      <c r="BO163" s="329"/>
      <c r="BP163" s="329"/>
      <c r="BQ163" s="329"/>
      <c r="BR163" s="329"/>
      <c r="BS163" s="329"/>
      <c r="BT163" s="329"/>
      <c r="BU163" s="329"/>
      <c r="BV163" s="329"/>
      <c r="BW163" s="329"/>
      <c r="BX163" s="329"/>
      <c r="BY163" s="329"/>
      <c r="BZ163" s="329"/>
      <c r="CA163" s="329"/>
      <c r="CB163" s="329"/>
      <c r="CC163" s="329"/>
      <c r="CD163" s="329"/>
      <c r="CE163" s="329"/>
      <c r="CF163" s="329"/>
      <c r="CG163" s="329"/>
      <c r="CH163" s="329"/>
      <c r="CI163" s="329"/>
      <c r="CJ163" s="329"/>
      <c r="CK163" s="329"/>
      <c r="CL163" s="329"/>
      <c r="CM163" s="329"/>
      <c r="CN163" s="329"/>
      <c r="CO163" s="329"/>
      <c r="CP163" s="329"/>
      <c r="CQ163" s="329"/>
      <c r="CR163" s="329"/>
      <c r="CS163" s="329"/>
      <c r="CT163" s="329"/>
      <c r="CU163" s="329"/>
      <c r="CV163" s="329"/>
      <c r="CW163" s="329"/>
      <c r="CX163" s="329"/>
      <c r="CY163" s="329"/>
      <c r="CZ163" s="329"/>
      <c r="DA163" s="330"/>
      <c r="DB163" s="32"/>
    </row>
    <row r="164" spans="1:106" ht="6" customHeight="1" x14ac:dyDescent="0.15">
      <c r="A164" s="1"/>
      <c r="B164" s="33"/>
      <c r="C164" s="251"/>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397"/>
      <c r="BA164" s="397"/>
      <c r="BB164" s="397"/>
      <c r="BC164" s="397"/>
      <c r="BD164" s="397"/>
      <c r="BE164" s="397"/>
      <c r="BF164" s="397"/>
      <c r="BG164" s="419"/>
      <c r="BH164" s="419"/>
      <c r="BI164" s="419"/>
      <c r="BJ164" s="419"/>
      <c r="BK164" s="419"/>
      <c r="BL164" s="419"/>
      <c r="BM164" s="419"/>
      <c r="BN164" s="420"/>
      <c r="BO164" s="399"/>
      <c r="BP164" s="383"/>
      <c r="BQ164" s="383"/>
      <c r="BR164" s="383"/>
      <c r="BS164" s="383"/>
      <c r="BT164" s="380" t="s">
        <v>344</v>
      </c>
      <c r="BU164" s="380"/>
      <c r="BV164" s="383"/>
      <c r="BW164" s="383"/>
      <c r="BX164" s="383"/>
      <c r="BY164" s="383"/>
      <c r="BZ164" s="383"/>
      <c r="CA164" s="380" t="s">
        <v>344</v>
      </c>
      <c r="CB164" s="380"/>
      <c r="CC164" s="383"/>
      <c r="CD164" s="383"/>
      <c r="CE164" s="383"/>
      <c r="CF164" s="383"/>
      <c r="CG164" s="384"/>
      <c r="CH164" s="389"/>
      <c r="CI164" s="389"/>
      <c r="CJ164" s="389"/>
      <c r="CK164" s="389"/>
      <c r="CL164" s="389"/>
      <c r="CM164" s="389"/>
      <c r="CN164" s="389"/>
      <c r="CO164" s="389"/>
      <c r="CP164" s="389"/>
      <c r="CQ164" s="389"/>
      <c r="CR164" s="389"/>
      <c r="CS164" s="389"/>
      <c r="CT164" s="389"/>
      <c r="CU164" s="389"/>
      <c r="CV164" s="389"/>
      <c r="CW164" s="389"/>
      <c r="CX164" s="389"/>
      <c r="CY164" s="389"/>
      <c r="CZ164" s="389"/>
      <c r="DA164" s="390"/>
      <c r="DB164" s="32"/>
    </row>
    <row r="165" spans="1:106" ht="6" customHeight="1" x14ac:dyDescent="0.15">
      <c r="A165" s="1"/>
      <c r="B165" s="33"/>
      <c r="C165" s="251"/>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397"/>
      <c r="BA165" s="397"/>
      <c r="BB165" s="397"/>
      <c r="BC165" s="397"/>
      <c r="BD165" s="397"/>
      <c r="BE165" s="397"/>
      <c r="BF165" s="397"/>
      <c r="BG165" s="419"/>
      <c r="BH165" s="419"/>
      <c r="BI165" s="419"/>
      <c r="BJ165" s="419"/>
      <c r="BK165" s="419"/>
      <c r="BL165" s="419"/>
      <c r="BM165" s="419"/>
      <c r="BN165" s="420"/>
      <c r="BO165" s="400"/>
      <c r="BP165" s="385"/>
      <c r="BQ165" s="385"/>
      <c r="BR165" s="385"/>
      <c r="BS165" s="385"/>
      <c r="BT165" s="381"/>
      <c r="BU165" s="381"/>
      <c r="BV165" s="385"/>
      <c r="BW165" s="385"/>
      <c r="BX165" s="385"/>
      <c r="BY165" s="385"/>
      <c r="BZ165" s="385"/>
      <c r="CA165" s="381"/>
      <c r="CB165" s="381"/>
      <c r="CC165" s="385"/>
      <c r="CD165" s="385"/>
      <c r="CE165" s="385"/>
      <c r="CF165" s="385"/>
      <c r="CG165" s="386"/>
      <c r="CH165" s="389"/>
      <c r="CI165" s="389"/>
      <c r="CJ165" s="389"/>
      <c r="CK165" s="389"/>
      <c r="CL165" s="389"/>
      <c r="CM165" s="389"/>
      <c r="CN165" s="389"/>
      <c r="CO165" s="389"/>
      <c r="CP165" s="389"/>
      <c r="CQ165" s="389"/>
      <c r="CR165" s="389"/>
      <c r="CS165" s="389"/>
      <c r="CT165" s="389"/>
      <c r="CU165" s="389"/>
      <c r="CV165" s="389"/>
      <c r="CW165" s="389"/>
      <c r="CX165" s="389"/>
      <c r="CY165" s="389"/>
      <c r="CZ165" s="389"/>
      <c r="DA165" s="390"/>
      <c r="DB165" s="32"/>
    </row>
    <row r="166" spans="1:106" ht="6" customHeight="1" x14ac:dyDescent="0.15">
      <c r="A166" s="1"/>
      <c r="B166" s="33"/>
      <c r="C166" s="251"/>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397"/>
      <c r="BA166" s="397"/>
      <c r="BB166" s="397"/>
      <c r="BC166" s="397"/>
      <c r="BD166" s="397"/>
      <c r="BE166" s="397"/>
      <c r="BF166" s="397"/>
      <c r="BG166" s="419"/>
      <c r="BH166" s="419"/>
      <c r="BI166" s="419"/>
      <c r="BJ166" s="419"/>
      <c r="BK166" s="419"/>
      <c r="BL166" s="419"/>
      <c r="BM166" s="419"/>
      <c r="BN166" s="420"/>
      <c r="BO166" s="400"/>
      <c r="BP166" s="385"/>
      <c r="BQ166" s="385"/>
      <c r="BR166" s="385"/>
      <c r="BS166" s="385"/>
      <c r="BT166" s="381"/>
      <c r="BU166" s="381"/>
      <c r="BV166" s="385"/>
      <c r="BW166" s="385"/>
      <c r="BX166" s="385"/>
      <c r="BY166" s="385"/>
      <c r="BZ166" s="385"/>
      <c r="CA166" s="381"/>
      <c r="CB166" s="381"/>
      <c r="CC166" s="385"/>
      <c r="CD166" s="385"/>
      <c r="CE166" s="385"/>
      <c r="CF166" s="385"/>
      <c r="CG166" s="386"/>
      <c r="CH166" s="389"/>
      <c r="CI166" s="389"/>
      <c r="CJ166" s="389"/>
      <c r="CK166" s="389"/>
      <c r="CL166" s="389"/>
      <c r="CM166" s="389"/>
      <c r="CN166" s="389"/>
      <c r="CO166" s="389"/>
      <c r="CP166" s="389"/>
      <c r="CQ166" s="389"/>
      <c r="CR166" s="389"/>
      <c r="CS166" s="389"/>
      <c r="CT166" s="389"/>
      <c r="CU166" s="389"/>
      <c r="CV166" s="389"/>
      <c r="CW166" s="389"/>
      <c r="CX166" s="389"/>
      <c r="CY166" s="389"/>
      <c r="CZ166" s="389"/>
      <c r="DA166" s="390"/>
      <c r="DB166" s="32"/>
    </row>
    <row r="167" spans="1:106" ht="6" customHeight="1" x14ac:dyDescent="0.15">
      <c r="A167" s="1"/>
      <c r="B167" s="33"/>
      <c r="C167" s="251"/>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397"/>
      <c r="BA167" s="397"/>
      <c r="BB167" s="397"/>
      <c r="BC167" s="397"/>
      <c r="BD167" s="397"/>
      <c r="BE167" s="397"/>
      <c r="BF167" s="397"/>
      <c r="BG167" s="419"/>
      <c r="BH167" s="419"/>
      <c r="BI167" s="419"/>
      <c r="BJ167" s="419"/>
      <c r="BK167" s="419"/>
      <c r="BL167" s="419"/>
      <c r="BM167" s="419"/>
      <c r="BN167" s="420"/>
      <c r="BO167" s="421"/>
      <c r="BP167" s="393"/>
      <c r="BQ167" s="393"/>
      <c r="BR167" s="393"/>
      <c r="BS167" s="393"/>
      <c r="BT167" s="414"/>
      <c r="BU167" s="414"/>
      <c r="BV167" s="393"/>
      <c r="BW167" s="393"/>
      <c r="BX167" s="393"/>
      <c r="BY167" s="393"/>
      <c r="BZ167" s="393"/>
      <c r="CA167" s="414"/>
      <c r="CB167" s="414"/>
      <c r="CC167" s="393"/>
      <c r="CD167" s="393"/>
      <c r="CE167" s="393"/>
      <c r="CF167" s="393"/>
      <c r="CG167" s="394"/>
      <c r="CH167" s="389"/>
      <c r="CI167" s="389"/>
      <c r="CJ167" s="389"/>
      <c r="CK167" s="389"/>
      <c r="CL167" s="389"/>
      <c r="CM167" s="389"/>
      <c r="CN167" s="389"/>
      <c r="CO167" s="389"/>
      <c r="CP167" s="389"/>
      <c r="CQ167" s="389"/>
      <c r="CR167" s="389"/>
      <c r="CS167" s="389"/>
      <c r="CT167" s="389"/>
      <c r="CU167" s="389"/>
      <c r="CV167" s="389"/>
      <c r="CW167" s="389"/>
      <c r="CX167" s="389"/>
      <c r="CY167" s="389"/>
      <c r="CZ167" s="389"/>
      <c r="DA167" s="390"/>
      <c r="DB167" s="32"/>
    </row>
    <row r="168" spans="1:106" ht="6" customHeight="1" x14ac:dyDescent="0.15">
      <c r="A168" s="1"/>
      <c r="B168" s="33"/>
      <c r="C168" s="251"/>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397"/>
      <c r="BA168" s="397"/>
      <c r="BB168" s="397"/>
      <c r="BC168" s="397"/>
      <c r="BD168" s="397"/>
      <c r="BE168" s="397"/>
      <c r="BF168" s="397"/>
      <c r="BG168" s="399"/>
      <c r="BH168" s="383"/>
      <c r="BI168" s="383"/>
      <c r="BJ168" s="383"/>
      <c r="BK168" s="383"/>
      <c r="BL168" s="383"/>
      <c r="BM168" s="383"/>
      <c r="BN168" s="384"/>
      <c r="BO168" s="399"/>
      <c r="BP168" s="383"/>
      <c r="BQ168" s="383"/>
      <c r="BR168" s="383"/>
      <c r="BS168" s="383"/>
      <c r="BT168" s="380" t="s">
        <v>344</v>
      </c>
      <c r="BU168" s="380"/>
      <c r="BV168" s="383"/>
      <c r="BW168" s="383"/>
      <c r="BX168" s="383"/>
      <c r="BY168" s="383"/>
      <c r="BZ168" s="383"/>
      <c r="CA168" s="380" t="s">
        <v>344</v>
      </c>
      <c r="CB168" s="380"/>
      <c r="CC168" s="383"/>
      <c r="CD168" s="383"/>
      <c r="CE168" s="383"/>
      <c r="CF168" s="383"/>
      <c r="CG168" s="384"/>
      <c r="CH168" s="389"/>
      <c r="CI168" s="389"/>
      <c r="CJ168" s="389"/>
      <c r="CK168" s="389"/>
      <c r="CL168" s="389"/>
      <c r="CM168" s="389"/>
      <c r="CN168" s="389"/>
      <c r="CO168" s="389"/>
      <c r="CP168" s="389"/>
      <c r="CQ168" s="389"/>
      <c r="CR168" s="389"/>
      <c r="CS168" s="389"/>
      <c r="CT168" s="389"/>
      <c r="CU168" s="389"/>
      <c r="CV168" s="389"/>
      <c r="CW168" s="389"/>
      <c r="CX168" s="389"/>
      <c r="CY168" s="389"/>
      <c r="CZ168" s="389"/>
      <c r="DA168" s="390"/>
      <c r="DB168" s="32"/>
    </row>
    <row r="169" spans="1:106" ht="6" customHeight="1" x14ac:dyDescent="0.15">
      <c r="A169" s="1"/>
      <c r="B169" s="33"/>
      <c r="C169" s="251"/>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397"/>
      <c r="BA169" s="397"/>
      <c r="BB169" s="397"/>
      <c r="BC169" s="397"/>
      <c r="BD169" s="397"/>
      <c r="BE169" s="397"/>
      <c r="BF169" s="397"/>
      <c r="BG169" s="400"/>
      <c r="BH169" s="385"/>
      <c r="BI169" s="385"/>
      <c r="BJ169" s="385"/>
      <c r="BK169" s="385"/>
      <c r="BL169" s="385"/>
      <c r="BM169" s="385"/>
      <c r="BN169" s="386"/>
      <c r="BO169" s="400"/>
      <c r="BP169" s="385"/>
      <c r="BQ169" s="385"/>
      <c r="BR169" s="385"/>
      <c r="BS169" s="385"/>
      <c r="BT169" s="381"/>
      <c r="BU169" s="381"/>
      <c r="BV169" s="385"/>
      <c r="BW169" s="385"/>
      <c r="BX169" s="385"/>
      <c r="BY169" s="385"/>
      <c r="BZ169" s="385"/>
      <c r="CA169" s="381"/>
      <c r="CB169" s="381"/>
      <c r="CC169" s="385"/>
      <c r="CD169" s="385"/>
      <c r="CE169" s="385"/>
      <c r="CF169" s="385"/>
      <c r="CG169" s="386"/>
      <c r="CH169" s="389"/>
      <c r="CI169" s="389"/>
      <c r="CJ169" s="389"/>
      <c r="CK169" s="389"/>
      <c r="CL169" s="389"/>
      <c r="CM169" s="389"/>
      <c r="CN169" s="389"/>
      <c r="CO169" s="389"/>
      <c r="CP169" s="389"/>
      <c r="CQ169" s="389"/>
      <c r="CR169" s="389"/>
      <c r="CS169" s="389"/>
      <c r="CT169" s="389"/>
      <c r="CU169" s="389"/>
      <c r="CV169" s="389"/>
      <c r="CW169" s="389"/>
      <c r="CX169" s="389"/>
      <c r="CY169" s="389"/>
      <c r="CZ169" s="389"/>
      <c r="DA169" s="390"/>
      <c r="DB169" s="32"/>
    </row>
    <row r="170" spans="1:106" ht="6" customHeight="1" x14ac:dyDescent="0.15">
      <c r="A170" s="1"/>
      <c r="B170" s="33"/>
      <c r="C170" s="251"/>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397"/>
      <c r="BA170" s="397"/>
      <c r="BB170" s="397"/>
      <c r="BC170" s="397"/>
      <c r="BD170" s="397"/>
      <c r="BE170" s="397"/>
      <c r="BF170" s="397"/>
      <c r="BG170" s="400"/>
      <c r="BH170" s="385"/>
      <c r="BI170" s="385"/>
      <c r="BJ170" s="385"/>
      <c r="BK170" s="385"/>
      <c r="BL170" s="385"/>
      <c r="BM170" s="385"/>
      <c r="BN170" s="386"/>
      <c r="BO170" s="400"/>
      <c r="BP170" s="385"/>
      <c r="BQ170" s="385"/>
      <c r="BR170" s="385"/>
      <c r="BS170" s="385"/>
      <c r="BT170" s="381"/>
      <c r="BU170" s="381"/>
      <c r="BV170" s="385"/>
      <c r="BW170" s="385"/>
      <c r="BX170" s="385"/>
      <c r="BY170" s="385"/>
      <c r="BZ170" s="385"/>
      <c r="CA170" s="381"/>
      <c r="CB170" s="381"/>
      <c r="CC170" s="385"/>
      <c r="CD170" s="385"/>
      <c r="CE170" s="385"/>
      <c r="CF170" s="385"/>
      <c r="CG170" s="386"/>
      <c r="CH170" s="389"/>
      <c r="CI170" s="389"/>
      <c r="CJ170" s="389"/>
      <c r="CK170" s="389"/>
      <c r="CL170" s="389"/>
      <c r="CM170" s="389"/>
      <c r="CN170" s="389"/>
      <c r="CO170" s="389"/>
      <c r="CP170" s="389"/>
      <c r="CQ170" s="389"/>
      <c r="CR170" s="389"/>
      <c r="CS170" s="389"/>
      <c r="CT170" s="389"/>
      <c r="CU170" s="389"/>
      <c r="CV170" s="389"/>
      <c r="CW170" s="389"/>
      <c r="CX170" s="389"/>
      <c r="CY170" s="389"/>
      <c r="CZ170" s="389"/>
      <c r="DA170" s="390"/>
      <c r="DB170" s="32"/>
    </row>
    <row r="171" spans="1:106" ht="6" customHeight="1" x14ac:dyDescent="0.15">
      <c r="A171" s="1"/>
      <c r="B171" s="33"/>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8"/>
      <c r="BA171" s="398"/>
      <c r="BB171" s="398"/>
      <c r="BC171" s="398"/>
      <c r="BD171" s="398"/>
      <c r="BE171" s="398"/>
      <c r="BF171" s="398"/>
      <c r="BG171" s="401"/>
      <c r="BH171" s="387"/>
      <c r="BI171" s="387"/>
      <c r="BJ171" s="387"/>
      <c r="BK171" s="387"/>
      <c r="BL171" s="387"/>
      <c r="BM171" s="387"/>
      <c r="BN171" s="388"/>
      <c r="BO171" s="401"/>
      <c r="BP171" s="387"/>
      <c r="BQ171" s="387"/>
      <c r="BR171" s="387"/>
      <c r="BS171" s="387"/>
      <c r="BT171" s="382"/>
      <c r="BU171" s="382"/>
      <c r="BV171" s="387"/>
      <c r="BW171" s="387"/>
      <c r="BX171" s="387"/>
      <c r="BY171" s="387"/>
      <c r="BZ171" s="387"/>
      <c r="CA171" s="382"/>
      <c r="CB171" s="382"/>
      <c r="CC171" s="387"/>
      <c r="CD171" s="387"/>
      <c r="CE171" s="387"/>
      <c r="CF171" s="387"/>
      <c r="CG171" s="388"/>
      <c r="CH171" s="391"/>
      <c r="CI171" s="391"/>
      <c r="CJ171" s="391"/>
      <c r="CK171" s="391"/>
      <c r="CL171" s="391"/>
      <c r="CM171" s="391"/>
      <c r="CN171" s="391"/>
      <c r="CO171" s="391"/>
      <c r="CP171" s="391"/>
      <c r="CQ171" s="391"/>
      <c r="CR171" s="391"/>
      <c r="CS171" s="391"/>
      <c r="CT171" s="391"/>
      <c r="CU171" s="391"/>
      <c r="CV171" s="391"/>
      <c r="CW171" s="391"/>
      <c r="CX171" s="391"/>
      <c r="CY171" s="391"/>
      <c r="CZ171" s="391"/>
      <c r="DA171" s="392"/>
      <c r="DB171" s="32"/>
    </row>
    <row r="172" spans="1:106" ht="6" customHeight="1" x14ac:dyDescent="0.15">
      <c r="A172" s="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row>
    <row r="173" spans="1:106" ht="6" customHeight="1" x14ac:dyDescent="0.15">
      <c r="A173" s="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row>
    <row r="174" spans="1:106" ht="6" customHeight="1" x14ac:dyDescent="0.15">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row>
    <row r="175" spans="1:106" ht="6" customHeight="1" x14ac:dyDescent="0.15">
      <c r="A175" s="1"/>
    </row>
    <row r="176" spans="1:106" ht="6" customHeight="1" x14ac:dyDescent="0.15">
      <c r="A176" s="1"/>
    </row>
    <row r="177" spans="1:1" ht="6" customHeight="1" x14ac:dyDescent="0.15">
      <c r="A177" s="1"/>
    </row>
    <row r="178" spans="1:1" ht="6" customHeight="1" x14ac:dyDescent="0.15">
      <c r="A178" s="1"/>
    </row>
    <row r="179" spans="1:1" ht="6" customHeight="1" x14ac:dyDescent="0.15">
      <c r="A179" s="1"/>
    </row>
    <row r="180" spans="1:1" ht="6" customHeight="1" x14ac:dyDescent="0.15">
      <c r="A180" s="1"/>
    </row>
    <row r="181" spans="1:1" ht="6" customHeight="1" x14ac:dyDescent="0.15">
      <c r="A181" s="1"/>
    </row>
    <row r="182" spans="1:1" ht="6" customHeight="1" x14ac:dyDescent="0.15">
      <c r="A182" s="1"/>
    </row>
    <row r="183" spans="1:1" ht="6" customHeight="1" x14ac:dyDescent="0.15">
      <c r="A183" s="1"/>
    </row>
    <row r="184" spans="1:1" ht="6" customHeight="1" x14ac:dyDescent="0.15">
      <c r="A184" s="1"/>
    </row>
    <row r="185" spans="1:1" ht="6" customHeight="1" x14ac:dyDescent="0.15">
      <c r="A185" s="1"/>
    </row>
    <row r="186" spans="1:1" ht="6" customHeight="1" x14ac:dyDescent="0.15">
      <c r="A186" s="1"/>
    </row>
    <row r="187" spans="1:1" ht="6" customHeight="1" x14ac:dyDescent="0.15">
      <c r="A187" s="1"/>
    </row>
    <row r="188" spans="1:1" ht="6" customHeight="1" x14ac:dyDescent="0.15">
      <c r="A188" s="1"/>
    </row>
    <row r="189" spans="1:1" ht="6" customHeight="1" x14ac:dyDescent="0.15">
      <c r="A189" s="1"/>
    </row>
    <row r="190" spans="1:1" ht="6" customHeight="1" x14ac:dyDescent="0.15">
      <c r="A190" s="1"/>
    </row>
    <row r="191" spans="1:1" ht="6" customHeight="1" x14ac:dyDescent="0.15">
      <c r="A191" s="1"/>
    </row>
    <row r="192" spans="1:1" ht="6" customHeight="1" x14ac:dyDescent="0.15">
      <c r="A192" s="1"/>
    </row>
    <row r="193" spans="1:1" ht="6" customHeight="1" x14ac:dyDescent="0.15">
      <c r="A193" s="1"/>
    </row>
    <row r="194" spans="1:1" ht="6" customHeight="1" x14ac:dyDescent="0.15">
      <c r="A194" s="1"/>
    </row>
    <row r="195" spans="1:1" ht="6" customHeight="1" x14ac:dyDescent="0.15">
      <c r="A195" s="1"/>
    </row>
    <row r="196" spans="1:1" ht="6" customHeight="1" x14ac:dyDescent="0.15">
      <c r="A196" s="1"/>
    </row>
    <row r="197" spans="1:1" ht="6" customHeight="1" x14ac:dyDescent="0.15">
      <c r="A197" s="1"/>
    </row>
    <row r="198" spans="1:1" ht="6" customHeight="1" x14ac:dyDescent="0.15">
      <c r="A198" s="1"/>
    </row>
    <row r="199" spans="1:1" ht="6" customHeight="1" x14ac:dyDescent="0.15">
      <c r="A199" s="1"/>
    </row>
    <row r="200" spans="1:1" ht="6" customHeight="1" x14ac:dyDescent="0.15">
      <c r="A200" s="1"/>
    </row>
    <row r="201" spans="1:1" ht="6" customHeight="1" x14ac:dyDescent="0.15">
      <c r="A201" s="1"/>
    </row>
    <row r="202" spans="1:1" ht="6" customHeight="1" x14ac:dyDescent="0.15">
      <c r="A202" s="1"/>
    </row>
    <row r="203" spans="1:1" ht="6" customHeight="1" x14ac:dyDescent="0.15">
      <c r="A203" s="1"/>
    </row>
    <row r="204" spans="1:1" ht="6" customHeight="1" x14ac:dyDescent="0.15">
      <c r="A204" s="1"/>
    </row>
    <row r="205" spans="1:1" ht="6" customHeight="1" x14ac:dyDescent="0.15">
      <c r="A205" s="1"/>
    </row>
    <row r="206" spans="1:1" ht="6" customHeight="1" x14ac:dyDescent="0.15">
      <c r="A206" s="1"/>
    </row>
    <row r="207" spans="1:1" ht="6" customHeight="1" x14ac:dyDescent="0.15">
      <c r="A207" s="1"/>
    </row>
    <row r="208" spans="1:1" ht="6" customHeight="1" x14ac:dyDescent="0.15">
      <c r="A208" s="1"/>
    </row>
    <row r="209" spans="1:1" ht="6" customHeight="1" x14ac:dyDescent="0.15">
      <c r="A209" s="1"/>
    </row>
    <row r="210" spans="1:1" ht="6" customHeight="1" x14ac:dyDescent="0.15">
      <c r="A210" s="1"/>
    </row>
    <row r="211" spans="1:1" ht="6" customHeight="1" x14ac:dyDescent="0.15">
      <c r="A211" s="1"/>
    </row>
    <row r="212" spans="1:1" ht="6" customHeight="1" x14ac:dyDescent="0.15">
      <c r="A212" s="1"/>
    </row>
    <row r="213" spans="1:1" ht="6" customHeight="1" x14ac:dyDescent="0.15">
      <c r="A213" s="1"/>
    </row>
    <row r="214" spans="1:1" ht="6" customHeight="1" x14ac:dyDescent="0.15">
      <c r="A214" s="1"/>
    </row>
    <row r="215" spans="1:1" ht="6" customHeight="1" x14ac:dyDescent="0.15">
      <c r="A215" s="1"/>
    </row>
    <row r="216" spans="1:1" ht="6" customHeight="1" x14ac:dyDescent="0.15">
      <c r="A216" s="1"/>
    </row>
    <row r="217" spans="1:1" ht="6" customHeight="1" x14ac:dyDescent="0.15">
      <c r="A217" s="1"/>
    </row>
    <row r="218" spans="1:1" ht="6" customHeight="1" x14ac:dyDescent="0.15"/>
    <row r="219" spans="1:1" ht="6" customHeight="1" x14ac:dyDescent="0.15"/>
    <row r="220" spans="1:1" ht="6" customHeight="1" x14ac:dyDescent="0.15"/>
    <row r="221" spans="1:1" ht="6" customHeight="1" x14ac:dyDescent="0.15"/>
    <row r="222" spans="1:1" ht="6" customHeight="1" x14ac:dyDescent="0.15"/>
    <row r="223" spans="1:1" ht="6" customHeight="1" x14ac:dyDescent="0.15"/>
    <row r="224" spans="1:1"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sheetData>
  <sheetProtection sheet="1" objects="1" scenarios="1" selectLockedCells="1"/>
  <mergeCells count="419">
    <mergeCell ref="BO132:BQ134"/>
    <mergeCell ref="BP10:DA13"/>
    <mergeCell ref="BP8:DA9"/>
    <mergeCell ref="B8:J13"/>
    <mergeCell ref="K8:P10"/>
    <mergeCell ref="Q8:BH13"/>
    <mergeCell ref="BI8:BI12"/>
    <mergeCell ref="B3:F7"/>
    <mergeCell ref="G3:I7"/>
    <mergeCell ref="BJ8:BO8"/>
    <mergeCell ref="AW3:BJ7"/>
    <mergeCell ref="BJ9:BO10"/>
    <mergeCell ref="K11:P13"/>
    <mergeCell ref="BJ11:BO12"/>
    <mergeCell ref="BI13:BO13"/>
    <mergeCell ref="BK3:DA7"/>
    <mergeCell ref="J3:AV7"/>
    <mergeCell ref="CI14:CJ17"/>
    <mergeCell ref="CK14:CN17"/>
    <mergeCell ref="CO14:CP17"/>
    <mergeCell ref="CQ14:CT17"/>
    <mergeCell ref="CU14:CX17"/>
    <mergeCell ref="CY14:DA17"/>
    <mergeCell ref="B14:J17"/>
    <mergeCell ref="BI14:BO17"/>
    <mergeCell ref="BP14:BX17"/>
    <mergeCell ref="BY14:CH17"/>
    <mergeCell ref="AR14:BH17"/>
    <mergeCell ref="K14:AQ17"/>
    <mergeCell ref="C24:T26"/>
    <mergeCell ref="U24:AJ26"/>
    <mergeCell ref="AK24:BB26"/>
    <mergeCell ref="BC24:BS26"/>
    <mergeCell ref="BT24:CK26"/>
    <mergeCell ref="CL24:DA26"/>
    <mergeCell ref="B18:AX20"/>
    <mergeCell ref="C21:P23"/>
    <mergeCell ref="R22:BK23"/>
    <mergeCell ref="AZ27:BB29"/>
    <mergeCell ref="BT27:BV47"/>
    <mergeCell ref="BW27:CH29"/>
    <mergeCell ref="CI27:CK29"/>
    <mergeCell ref="AZ30:BB32"/>
    <mergeCell ref="BW30:CH32"/>
    <mergeCell ref="CI30:CK32"/>
    <mergeCell ref="C27:E47"/>
    <mergeCell ref="F27:Q29"/>
    <mergeCell ref="R27:T29"/>
    <mergeCell ref="AK27:AM62"/>
    <mergeCell ref="AN27:AY29"/>
    <mergeCell ref="F30:Q32"/>
    <mergeCell ref="R30:T32"/>
    <mergeCell ref="AN30:AY32"/>
    <mergeCell ref="AH30:AJ32"/>
    <mergeCell ref="AH33:AJ35"/>
    <mergeCell ref="AH36:AJ38"/>
    <mergeCell ref="F33:Q35"/>
    <mergeCell ref="R33:T35"/>
    <mergeCell ref="AN33:AY35"/>
    <mergeCell ref="AZ33:BB35"/>
    <mergeCell ref="BW33:CH35"/>
    <mergeCell ref="CI33:CK35"/>
    <mergeCell ref="CI39:CK41"/>
    <mergeCell ref="M42:Q44"/>
    <mergeCell ref="R42:T44"/>
    <mergeCell ref="AN42:AY44"/>
    <mergeCell ref="AZ42:BB44"/>
    <mergeCell ref="BW42:CH44"/>
    <mergeCell ref="BW36:CH38"/>
    <mergeCell ref="CI36:CK38"/>
    <mergeCell ref="M39:Q41"/>
    <mergeCell ref="R39:T41"/>
    <mergeCell ref="AN39:AY41"/>
    <mergeCell ref="AZ39:BB41"/>
    <mergeCell ref="F36:Q38"/>
    <mergeCell ref="R36:T38"/>
    <mergeCell ref="AN36:AY38"/>
    <mergeCell ref="AZ36:BB38"/>
    <mergeCell ref="BC36:BP38"/>
    <mergeCell ref="BQ36:BS38"/>
    <mergeCell ref="BC39:BP41"/>
    <mergeCell ref="BQ39:BS41"/>
    <mergeCell ref="AZ45:BB47"/>
    <mergeCell ref="BW45:CH47"/>
    <mergeCell ref="F39:L44"/>
    <mergeCell ref="BC42:BP44"/>
    <mergeCell ref="BQ42:BS44"/>
    <mergeCell ref="AH39:AJ41"/>
    <mergeCell ref="AH42:AJ44"/>
    <mergeCell ref="C48:E62"/>
    <mergeCell ref="F48:Q50"/>
    <mergeCell ref="R48:T50"/>
    <mergeCell ref="AN48:AY50"/>
    <mergeCell ref="AZ48:BB50"/>
    <mergeCell ref="CI51:CK53"/>
    <mergeCell ref="F54:Q56"/>
    <mergeCell ref="R54:T56"/>
    <mergeCell ref="AN54:AY56"/>
    <mergeCell ref="AZ54:BB56"/>
    <mergeCell ref="BT54:CH56"/>
    <mergeCell ref="CI54:CK56"/>
    <mergeCell ref="CI48:CK50"/>
    <mergeCell ref="BW39:CH41"/>
    <mergeCell ref="F51:Q53"/>
    <mergeCell ref="R51:T53"/>
    <mergeCell ref="AN51:AY53"/>
    <mergeCell ref="AZ51:BB53"/>
    <mergeCell ref="BT51:CH53"/>
    <mergeCell ref="U48:AG50"/>
    <mergeCell ref="U51:AG53"/>
    <mergeCell ref="CI45:CK47"/>
    <mergeCell ref="BT48:CH50"/>
    <mergeCell ref="CI42:CK44"/>
    <mergeCell ref="F45:Q47"/>
    <mergeCell ref="R45:T47"/>
    <mergeCell ref="U45:AG47"/>
    <mergeCell ref="AH45:AJ47"/>
    <mergeCell ref="AN45:AY47"/>
    <mergeCell ref="CL57:CX59"/>
    <mergeCell ref="CY57:DA59"/>
    <mergeCell ref="F60:Q62"/>
    <mergeCell ref="R60:T62"/>
    <mergeCell ref="AN60:AY62"/>
    <mergeCell ref="AZ60:BB62"/>
    <mergeCell ref="BT60:CH62"/>
    <mergeCell ref="CI60:CK62"/>
    <mergeCell ref="CL54:CX56"/>
    <mergeCell ref="CY54:DA56"/>
    <mergeCell ref="F57:Q59"/>
    <mergeCell ref="R57:T59"/>
    <mergeCell ref="AN57:AY59"/>
    <mergeCell ref="AZ57:BB59"/>
    <mergeCell ref="BT57:CH59"/>
    <mergeCell ref="CI57:CK59"/>
    <mergeCell ref="CL60:CX62"/>
    <mergeCell ref="CY60:DA62"/>
    <mergeCell ref="U60:AG62"/>
    <mergeCell ref="U54:AG56"/>
    <mergeCell ref="U57:AG59"/>
    <mergeCell ref="V70:AF76"/>
    <mergeCell ref="AG70:AN76"/>
    <mergeCell ref="AO70:BV71"/>
    <mergeCell ref="BW70:BY92"/>
    <mergeCell ref="BZ70:CN72"/>
    <mergeCell ref="CO70:DA72"/>
    <mergeCell ref="AO72:BE73"/>
    <mergeCell ref="BF72:BV73"/>
    <mergeCell ref="BZ73:CN76"/>
    <mergeCell ref="CO73:DA76"/>
    <mergeCell ref="AO74:AV76"/>
    <mergeCell ref="AW74:BE76"/>
    <mergeCell ref="BF74:BM76"/>
    <mergeCell ref="BN74:BV76"/>
    <mergeCell ref="AW77:BE80"/>
    <mergeCell ref="BF77:BM80"/>
    <mergeCell ref="BN77:BV80"/>
    <mergeCell ref="BZ77:CN80"/>
    <mergeCell ref="CO77:DA80"/>
    <mergeCell ref="F85:O88"/>
    <mergeCell ref="P85:U88"/>
    <mergeCell ref="V85:AF88"/>
    <mergeCell ref="AG85:AN88"/>
    <mergeCell ref="AO85:AV88"/>
    <mergeCell ref="AW85:BE88"/>
    <mergeCell ref="BF85:BM88"/>
    <mergeCell ref="BN85:BV88"/>
    <mergeCell ref="BZ85:CN88"/>
    <mergeCell ref="P81:U84"/>
    <mergeCell ref="V81:AF84"/>
    <mergeCell ref="AG81:AN84"/>
    <mergeCell ref="AO81:AV84"/>
    <mergeCell ref="F77:O80"/>
    <mergeCell ref="P77:U80"/>
    <mergeCell ref="V77:AF80"/>
    <mergeCell ref="AG77:AN80"/>
    <mergeCell ref="AO77:AV80"/>
    <mergeCell ref="F81:O84"/>
    <mergeCell ref="J104:AR105"/>
    <mergeCell ref="AS104:BM105"/>
    <mergeCell ref="AW89:BE92"/>
    <mergeCell ref="BF89:BM92"/>
    <mergeCell ref="BN89:BV92"/>
    <mergeCell ref="BZ89:CN92"/>
    <mergeCell ref="CO89:DA92"/>
    <mergeCell ref="B96:AV98"/>
    <mergeCell ref="C77:E92"/>
    <mergeCell ref="F89:O92"/>
    <mergeCell ref="P89:U92"/>
    <mergeCell ref="V89:AF92"/>
    <mergeCell ref="AG89:AN92"/>
    <mergeCell ref="AO89:AV92"/>
    <mergeCell ref="C100:AK101"/>
    <mergeCell ref="C102:I105"/>
    <mergeCell ref="J102:BM103"/>
    <mergeCell ref="BN102:CG105"/>
    <mergeCell ref="AW81:BE84"/>
    <mergeCell ref="BF81:BM84"/>
    <mergeCell ref="BN81:BV84"/>
    <mergeCell ref="BZ81:CN84"/>
    <mergeCell ref="CO81:DA84"/>
    <mergeCell ref="CO85:DA88"/>
    <mergeCell ref="C115:AD116"/>
    <mergeCell ref="C117:CI118"/>
    <mergeCell ref="CJ117:DA120"/>
    <mergeCell ref="C119:AR120"/>
    <mergeCell ref="AS119:BM120"/>
    <mergeCell ref="BN119:CI120"/>
    <mergeCell ref="C106:I109"/>
    <mergeCell ref="J106:AR109"/>
    <mergeCell ref="AS106:BM109"/>
    <mergeCell ref="BN106:CG109"/>
    <mergeCell ref="CH106:DA109"/>
    <mergeCell ref="C110:I113"/>
    <mergeCell ref="J110:AR113"/>
    <mergeCell ref="AS110:BM113"/>
    <mergeCell ref="BN110:CG113"/>
    <mergeCell ref="CH110:DA113"/>
    <mergeCell ref="CE121:CE124"/>
    <mergeCell ref="CF121:CI124"/>
    <mergeCell ref="CJ121:DA124"/>
    <mergeCell ref="C125:AR128"/>
    <mergeCell ref="AS125:BM128"/>
    <mergeCell ref="BN125:BU128"/>
    <mergeCell ref="BV125:BY128"/>
    <mergeCell ref="BZ125:BZ128"/>
    <mergeCell ref="CA125:CD128"/>
    <mergeCell ref="CE125:CE128"/>
    <mergeCell ref="C121:AR124"/>
    <mergeCell ref="AS121:BM124"/>
    <mergeCell ref="BN121:BU124"/>
    <mergeCell ref="BV121:BY124"/>
    <mergeCell ref="BZ121:BZ124"/>
    <mergeCell ref="CA121:CD124"/>
    <mergeCell ref="CF125:CI128"/>
    <mergeCell ref="CJ125:DA128"/>
    <mergeCell ref="CS135:DA138"/>
    <mergeCell ref="BG135:BK138"/>
    <mergeCell ref="BL135:BN138"/>
    <mergeCell ref="BO135:CA138"/>
    <mergeCell ref="CB135:CE138"/>
    <mergeCell ref="C130:R131"/>
    <mergeCell ref="C132:P134"/>
    <mergeCell ref="Q132:W134"/>
    <mergeCell ref="X132:Y134"/>
    <mergeCell ref="Z132:AI134"/>
    <mergeCell ref="AJ132:AK134"/>
    <mergeCell ref="AL132:AU134"/>
    <mergeCell ref="AV132:AZ134"/>
    <mergeCell ref="CB132:CC134"/>
    <mergeCell ref="C135:P138"/>
    <mergeCell ref="Q135:S138"/>
    <mergeCell ref="T135:T138"/>
    <mergeCell ref="U135:W138"/>
    <mergeCell ref="X135:AI138"/>
    <mergeCell ref="AJ135:AU138"/>
    <mergeCell ref="BA132:BB134"/>
    <mergeCell ref="BC132:BF134"/>
    <mergeCell ref="BG132:BI134"/>
    <mergeCell ref="BR132:CA134"/>
    <mergeCell ref="C143:P146"/>
    <mergeCell ref="Q143:S146"/>
    <mergeCell ref="T143:T146"/>
    <mergeCell ref="U143:W146"/>
    <mergeCell ref="X143:AI146"/>
    <mergeCell ref="AJ143:AU146"/>
    <mergeCell ref="AV143:AZ146"/>
    <mergeCell ref="BA143:BF146"/>
    <mergeCell ref="BA139:BF142"/>
    <mergeCell ref="C139:P142"/>
    <mergeCell ref="Q139:S142"/>
    <mergeCell ref="T139:T142"/>
    <mergeCell ref="U139:W142"/>
    <mergeCell ref="X139:AI142"/>
    <mergeCell ref="AJ139:AU142"/>
    <mergeCell ref="AV139:AZ142"/>
    <mergeCell ref="U27:AG29"/>
    <mergeCell ref="AH27:AJ29"/>
    <mergeCell ref="U30:AG32"/>
    <mergeCell ref="U33:AG35"/>
    <mergeCell ref="U36:AG38"/>
    <mergeCell ref="U39:AG41"/>
    <mergeCell ref="U42:AG44"/>
    <mergeCell ref="BV164:BZ167"/>
    <mergeCell ref="CA164:CB167"/>
    <mergeCell ref="C160:V161"/>
    <mergeCell ref="C162:AY163"/>
    <mergeCell ref="AZ162:BF163"/>
    <mergeCell ref="BG162:CG163"/>
    <mergeCell ref="C164:AY167"/>
    <mergeCell ref="AZ164:BF167"/>
    <mergeCell ref="BG164:BN167"/>
    <mergeCell ref="BO164:BS167"/>
    <mergeCell ref="BT164:BU167"/>
    <mergeCell ref="BL155:BN158"/>
    <mergeCell ref="BO155:CA158"/>
    <mergeCell ref="CB155:CE158"/>
    <mergeCell ref="CF155:CG158"/>
    <mergeCell ref="C155:P158"/>
    <mergeCell ref="Q155:S158"/>
    <mergeCell ref="CA168:CB171"/>
    <mergeCell ref="CC168:CG171"/>
    <mergeCell ref="CH168:DA171"/>
    <mergeCell ref="CC164:CG167"/>
    <mergeCell ref="CH164:DA167"/>
    <mergeCell ref="C168:AY171"/>
    <mergeCell ref="AZ168:BF171"/>
    <mergeCell ref="BG168:BN171"/>
    <mergeCell ref="BO168:BS171"/>
    <mergeCell ref="BT168:BU171"/>
    <mergeCell ref="BV168:BZ171"/>
    <mergeCell ref="CH162:DA163"/>
    <mergeCell ref="CH155:CR158"/>
    <mergeCell ref="CS155:DA158"/>
    <mergeCell ref="T155:T158"/>
    <mergeCell ref="U155:W158"/>
    <mergeCell ref="X155:AI158"/>
    <mergeCell ref="AJ155:AU158"/>
    <mergeCell ref="CL51:CX53"/>
    <mergeCell ref="CL48:CX50"/>
    <mergeCell ref="CY48:DA50"/>
    <mergeCell ref="CH139:CR142"/>
    <mergeCell ref="CS139:DA142"/>
    <mergeCell ref="CH102:DA105"/>
    <mergeCell ref="C64:DA66"/>
    <mergeCell ref="C67:S69"/>
    <mergeCell ref="C70:O76"/>
    <mergeCell ref="P70:U76"/>
    <mergeCell ref="BC60:BP62"/>
    <mergeCell ref="BQ60:BS62"/>
    <mergeCell ref="AH48:AJ50"/>
    <mergeCell ref="AH51:AJ53"/>
    <mergeCell ref="AH54:AJ56"/>
    <mergeCell ref="AH57:AJ59"/>
    <mergeCell ref="AH60:AJ62"/>
    <mergeCell ref="BO139:CA142"/>
    <mergeCell ref="CB139:CE142"/>
    <mergeCell ref="CF139:CG142"/>
    <mergeCell ref="AV135:AZ138"/>
    <mergeCell ref="BA135:BF138"/>
    <mergeCell ref="CD132:CG134"/>
    <mergeCell ref="CL45:CX47"/>
    <mergeCell ref="BC27:BP29"/>
    <mergeCell ref="BQ27:BS29"/>
    <mergeCell ref="BC30:BP32"/>
    <mergeCell ref="BQ30:BS32"/>
    <mergeCell ref="BC33:BP35"/>
    <mergeCell ref="BQ33:BS35"/>
    <mergeCell ref="BC54:BP56"/>
    <mergeCell ref="BQ54:BS56"/>
    <mergeCell ref="BC57:BP59"/>
    <mergeCell ref="BQ57:BS59"/>
    <mergeCell ref="BC45:BP47"/>
    <mergeCell ref="BQ45:BS47"/>
    <mergeCell ref="BC48:BP50"/>
    <mergeCell ref="BQ48:BS50"/>
    <mergeCell ref="BC51:BP53"/>
    <mergeCell ref="BQ51:BS53"/>
    <mergeCell ref="CH135:CR138"/>
    <mergeCell ref="CY39:DA41"/>
    <mergeCell ref="CY42:DA44"/>
    <mergeCell ref="CY45:DA47"/>
    <mergeCell ref="CY27:DA29"/>
    <mergeCell ref="CY30:DA32"/>
    <mergeCell ref="CY33:DA35"/>
    <mergeCell ref="CY36:DA38"/>
    <mergeCell ref="CL27:CX29"/>
    <mergeCell ref="CL30:CX32"/>
    <mergeCell ref="CL33:CX35"/>
    <mergeCell ref="CL36:CX38"/>
    <mergeCell ref="CL39:CX41"/>
    <mergeCell ref="CL42:CX44"/>
    <mergeCell ref="AJ147:AU150"/>
    <mergeCell ref="AV147:AZ150"/>
    <mergeCell ref="BA147:BF150"/>
    <mergeCell ref="BG147:BK150"/>
    <mergeCell ref="DC132:DE158"/>
    <mergeCell ref="CY51:DA53"/>
    <mergeCell ref="AV155:AZ158"/>
    <mergeCell ref="BA155:BF158"/>
    <mergeCell ref="BG155:BK158"/>
    <mergeCell ref="CS143:DA146"/>
    <mergeCell ref="BG143:BK146"/>
    <mergeCell ref="BL143:BN146"/>
    <mergeCell ref="BO143:CA146"/>
    <mergeCell ref="CB143:CE146"/>
    <mergeCell ref="CF143:CG146"/>
    <mergeCell ref="CH143:CR146"/>
    <mergeCell ref="CS132:DA134"/>
    <mergeCell ref="BJ132:BN134"/>
    <mergeCell ref="CF135:CG138"/>
    <mergeCell ref="CH132:CR134"/>
    <mergeCell ref="BL147:BN150"/>
    <mergeCell ref="BO147:CA150"/>
    <mergeCell ref="BG139:BK142"/>
    <mergeCell ref="BL139:BN142"/>
    <mergeCell ref="CB147:CE150"/>
    <mergeCell ref="CF147:CG150"/>
    <mergeCell ref="CH147:CR150"/>
    <mergeCell ref="CS147:DA150"/>
    <mergeCell ref="C151:P154"/>
    <mergeCell ref="Q151:S154"/>
    <mergeCell ref="T151:T154"/>
    <mergeCell ref="U151:W154"/>
    <mergeCell ref="X151:AI154"/>
    <mergeCell ref="AJ151:AU154"/>
    <mergeCell ref="AV151:AZ154"/>
    <mergeCell ref="BA151:BF154"/>
    <mergeCell ref="BG151:BK154"/>
    <mergeCell ref="BL151:BN154"/>
    <mergeCell ref="BO151:CA154"/>
    <mergeCell ref="CB151:CE154"/>
    <mergeCell ref="CF151:CG154"/>
    <mergeCell ref="CH151:CR154"/>
    <mergeCell ref="CS151:DA154"/>
    <mergeCell ref="C147:P150"/>
    <mergeCell ref="Q147:S150"/>
    <mergeCell ref="T147:T150"/>
    <mergeCell ref="U147:W150"/>
    <mergeCell ref="X147:AI150"/>
  </mergeCells>
  <phoneticPr fontId="1"/>
  <dataValidations count="17">
    <dataValidation type="list" imeMode="hiragana" allowBlank="1" showInputMessage="1" showErrorMessage="1" error="無効な入力です。リストから選択してください。" prompt="リストから選択してください。" sqref="BG164:BN171 BP14:BX17 BN121:BU128">
      <formula1>"平成,昭和,大正,明治"</formula1>
    </dataValidation>
    <dataValidation type="list" imeMode="hiragana" allowBlank="1" showInputMessage="1" showErrorMessage="1" error="無効な入力です。リストから選択してください。" prompt="リストから選択してください。" sqref="C106:I113">
      <formula1>"　,小作料,賃借料,地代家賃,その他"</formula1>
    </dataValidation>
    <dataValidation imeMode="hiragana" allowBlank="1" showInputMessage="1" showErrorMessage="1" sqref="F77:O88 BW33:CH41 Q8:BH13 C135:P158 BZ73:CN88 J106:BM113 C121:BM128 C164:BF171 CS135:DA158 BP10"/>
    <dataValidation imeMode="halfAlpha" allowBlank="1" showInputMessage="1" showErrorMessage="1" sqref="CY54:DA62 BZ121:BZ128 CL60:CX62 CE121:CE128 CF135:CR158 AH60 BQ60 V89 CO89:DA92 BQ51 CM48:CX50 BQ57 AH57 AG89:BV92 AH27 CL48:CL51 CA164:CB171 U36 P89 BQ54 AH30 AH33 AH36 AH39 AH42 U45:AG47 CZ48:DA50 CY48:CY51 CL45 AI45:AJ47 AH45:AH48 AH51 AH54 CY33 BQ27 CY36 BQ30 BQ33 CY42 BQ36 CY45 BQ39 CY27 BQ42 CY30 BQ45 CY39 BQ48 T135:T158 BL135:BN158 BT164:BU171 K14:AQ17"/>
    <dataValidation imeMode="fullKatakana" allowBlank="1" showInputMessage="1" showErrorMessage="1" sqref="BP8"/>
    <dataValidation type="whole" imeMode="halfAlpha" operator="greaterThan" allowBlank="1" showInputMessage="1" showErrorMessage="1" error="正の整数で入力してください。" sqref="CH164:DA171 P77:BV88 BN106:DA113 CJ121:DA128 X135:AZ158 BO135:CA158">
      <formula1>0</formula1>
    </dataValidation>
    <dataValidation type="whole" imeMode="halfAlpha" allowBlank="1" showInputMessage="1" showErrorMessage="1" error="１～12のいずれかの数を入力してください。" sqref="BV164:BZ171 CK14:CN17 CA121:CD128 U135:W158 BG135:BK158">
      <formula1>1</formula1>
      <formula2>12</formula2>
    </dataValidation>
    <dataValidation type="whole" imeMode="halfAlpha" allowBlank="1" showInputMessage="1" showErrorMessage="1" error="日付を入力してください。" sqref="CC164:CG171 CQ14:CT17 CF121:CI128">
      <formula1>1</formula1>
      <formula2>31</formula2>
    </dataValidation>
    <dataValidation type="decimal" imeMode="halfAlpha" allowBlank="1" showInputMessage="1" showErrorMessage="1" error="償却率を小数で入力してください。" prompt="明細書の償却率を小数で入力してください。" sqref="BA135:BF158">
      <formula1>0</formula1>
      <formula2>1</formula2>
    </dataValidation>
    <dataValidation type="decimal" imeMode="halfAlpha" allowBlank="1" showInputMessage="1" showErrorMessage="1" error="事業専用割合を100以下の正の整数で入力してください。" prompt="0～100の範囲で入力してください。" sqref="CB135:CE158">
      <formula1>0</formula1>
      <formula2>100</formula2>
    </dataValidation>
    <dataValidation type="whole" imeMode="halfAlpha" operator="greaterThan" allowBlank="1" showInputMessage="1" showErrorMessage="1" error="生年を入力してください。" sqref="BY14:CH17 BV121:BY128 BO164:BS171">
      <formula1>0</formula1>
    </dataValidation>
    <dataValidation type="whole" imeMode="halfAlpha" operator="greaterThan" allowBlank="1" showInputMessage="1" showErrorMessage="1" error="収入金額を正の整数で入力してください。" sqref="U27:AG35 CO73:DA88">
      <formula1>0</formula1>
    </dataValidation>
    <dataValidation type="whole" imeMode="halfAlpha" operator="greaterThan" allowBlank="1" showInputMessage="1" showErrorMessage="1" error="棚卸高を正の整数で入力してください。" sqref="U39:AG44">
      <formula1>0</formula1>
    </dataValidation>
    <dataValidation type="whole" imeMode="halfAlpha" operator="greaterThan" allowBlank="1" showInputMessage="1" showErrorMessage="1" error="経費の金額を正の整数で入力してください。" sqref="U48:AG62 BC27:BP62 CL27:CX44">
      <formula1>0</formula1>
    </dataValidation>
    <dataValidation type="whole" imeMode="halfAlpha" operator="greaterThan" allowBlank="1" showInputMessage="1" showErrorMessage="1" error="控除額を正の整数を入力してください。" sqref="CL54:CX56">
      <formula1>0</formula1>
    </dataValidation>
    <dataValidation type="whole" imeMode="halfAlpha" operator="greaterThan" allowBlank="1" showInputMessage="1" showErrorMessage="1" error="資産の取得年を正の整数で入力してください。" sqref="Q135:S158">
      <formula1>0</formula1>
    </dataValidation>
    <dataValidation type="whole" imeMode="halfAlpha" allowBlank="1" showInputMessage="1" showErrorMessage="1" error="控除額（10万円以下）を正の整数を入力してください。" sqref="CL57:CX59">
      <formula1>0</formula1>
      <formula2>100000</formula2>
    </dataValidation>
  </dataValidations>
  <hyperlinks>
    <hyperlink ref="DC132:DE158" location="記入に当たってご覧ください!C128" display="減価償却費について"/>
    <hyperlink ref="DC147:DE154" location="記入に当たってご覧ください!C128" display="減価償却費について"/>
  </hyperlinks>
  <pageMargins left="0.39370078740157483" right="0" top="0" bottom="0" header="0" footer="0"/>
  <pageSetup paperSize="9" scale="89" orientation="portrait" r:id="rId1"/>
  <drawing r:id="rId2"/>
  <legacyDrawing r:id="rId3"/>
  <extLst>
    <ext xmlns:x14="http://schemas.microsoft.com/office/spreadsheetml/2009/9/main" uri="{CCE6A557-97BC-4b89-ADB6-D9C93CAAB3DF}">
      <x14:dataValidations xmlns:xm="http://schemas.microsoft.com/office/excel/2006/main" count="1">
        <x14:dataValidation type="list" imeMode="halfAlpha" allowBlank="1" showInputMessage="1" showErrorMessage="1" error="無効な入力です。申告する年度を入力してください。">
          <x14:formula1>
            <xm:f>Parameta!$B$3:$B$9</xm:f>
          </x14:formula1>
          <xm:sqref>G3:I7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view="pageBreakPreview" zoomScale="85" zoomScaleNormal="100" zoomScaleSheetLayoutView="85" workbookViewId="0">
      <selection activeCell="I9" sqref="I9:J9"/>
    </sheetView>
  </sheetViews>
  <sheetFormatPr defaultColWidth="3.75" defaultRowHeight="18.75" customHeight="1" x14ac:dyDescent="0.15"/>
  <cols>
    <col min="1" max="2" width="3.75" style="12" customWidth="1"/>
    <col min="3" max="3" width="5.125" style="12" customWidth="1"/>
    <col min="4" max="4" width="5.75" style="12" customWidth="1"/>
    <col min="5" max="28" width="5.875" style="12" customWidth="1"/>
    <col min="29" max="29" width="4.5" style="14" customWidth="1"/>
    <col min="30" max="31" width="6.875" style="12" customWidth="1"/>
    <col min="32" max="16384" width="3.75" style="12"/>
  </cols>
  <sheetData>
    <row r="1" spans="1:40" ht="18.75" customHeight="1" thickBot="1" x14ac:dyDescent="0.2">
      <c r="C1" s="13" t="s">
        <v>213</v>
      </c>
      <c r="J1" s="88" t="str">
        <f ca="1">IFERROR(INDEX(Parameta!$A$2:$J$9,MATCH('収支内訳書（農業所得用）'!$G$3,Parameta!$B$2:$B$9,0),COLUMN(Parameta!$J:$J)),Parameta!$J$2)</f>
        <v>令和5年1月1日　～　令和5年12月31日</v>
      </c>
      <c r="K1" s="14"/>
      <c r="L1" s="88"/>
      <c r="N1" s="14"/>
      <c r="O1" s="14"/>
      <c r="Y1" s="89" t="s">
        <v>379</v>
      </c>
    </row>
    <row r="2" spans="1:40" ht="21" customHeight="1" thickBot="1" x14ac:dyDescent="0.2">
      <c r="A2" s="910"/>
      <c r="B2" s="901"/>
      <c r="C2" s="901"/>
      <c r="D2" s="901"/>
      <c r="E2" s="900" t="s">
        <v>214</v>
      </c>
      <c r="F2" s="901"/>
      <c r="G2" s="900" t="s">
        <v>215</v>
      </c>
      <c r="H2" s="901"/>
      <c r="I2" s="900" t="s">
        <v>216</v>
      </c>
      <c r="J2" s="901"/>
      <c r="K2" s="900" t="s">
        <v>217</v>
      </c>
      <c r="L2" s="901"/>
      <c r="M2" s="900" t="s">
        <v>218</v>
      </c>
      <c r="N2" s="901"/>
      <c r="O2" s="900" t="s">
        <v>219</v>
      </c>
      <c r="P2" s="901"/>
      <c r="Q2" s="900" t="s">
        <v>220</v>
      </c>
      <c r="R2" s="901"/>
      <c r="S2" s="900" t="s">
        <v>221</v>
      </c>
      <c r="T2" s="901"/>
      <c r="U2" s="900" t="s">
        <v>222</v>
      </c>
      <c r="V2" s="901"/>
      <c r="W2" s="900" t="s">
        <v>223</v>
      </c>
      <c r="X2" s="901"/>
      <c r="Y2" s="900" t="s">
        <v>224</v>
      </c>
      <c r="Z2" s="901"/>
      <c r="AA2" s="900" t="s">
        <v>225</v>
      </c>
      <c r="AB2" s="901"/>
      <c r="AC2" s="901" t="s">
        <v>226</v>
      </c>
      <c r="AD2" s="901"/>
      <c r="AE2" s="902"/>
      <c r="AF2" s="15"/>
      <c r="AG2" s="15"/>
      <c r="AH2" s="15"/>
      <c r="AI2" s="15"/>
      <c r="AJ2" s="15"/>
      <c r="AK2" s="15"/>
      <c r="AL2" s="15"/>
      <c r="AM2" s="15"/>
      <c r="AN2" s="15"/>
    </row>
    <row r="3" spans="1:40" ht="21" customHeight="1" thickTop="1" x14ac:dyDescent="0.15">
      <c r="A3" s="903" t="s">
        <v>227</v>
      </c>
      <c r="B3" s="906" t="s">
        <v>228</v>
      </c>
      <c r="C3" s="908" t="s">
        <v>229</v>
      </c>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7"/>
      <c r="AD3" s="913" t="str">
        <f>IF(SUM(E3:AB3)=0,"",SUM(E3:AB3))</f>
        <v/>
      </c>
      <c r="AE3" s="914"/>
      <c r="AF3" s="15"/>
      <c r="AG3" s="15"/>
      <c r="AH3" s="15"/>
      <c r="AI3" s="15"/>
      <c r="AJ3" s="15"/>
      <c r="AK3" s="15"/>
      <c r="AL3" s="15"/>
      <c r="AM3" s="15"/>
      <c r="AN3" s="15"/>
    </row>
    <row r="4" spans="1:40" ht="21" customHeight="1" x14ac:dyDescent="0.15">
      <c r="A4" s="904"/>
      <c r="B4" s="907"/>
      <c r="C4" s="915" t="s">
        <v>230</v>
      </c>
      <c r="D4" s="915"/>
      <c r="E4" s="915"/>
      <c r="F4" s="915"/>
      <c r="G4" s="915"/>
      <c r="H4" s="915"/>
      <c r="I4" s="915"/>
      <c r="J4" s="915"/>
      <c r="K4" s="915"/>
      <c r="L4" s="915"/>
      <c r="M4" s="915"/>
      <c r="N4" s="915"/>
      <c r="O4" s="915"/>
      <c r="P4" s="915"/>
      <c r="Q4" s="915"/>
      <c r="R4" s="915"/>
      <c r="S4" s="915"/>
      <c r="T4" s="915"/>
      <c r="U4" s="915"/>
      <c r="V4" s="915"/>
      <c r="W4" s="915"/>
      <c r="X4" s="915"/>
      <c r="Y4" s="915"/>
      <c r="Z4" s="915"/>
      <c r="AA4" s="915"/>
      <c r="AB4" s="915"/>
      <c r="AC4" s="98"/>
      <c r="AD4" s="911" t="str">
        <f t="shared" ref="AD4:AD35" si="0">IF(SUM(E4:AB4)=0,"",SUM(E4:AB4))</f>
        <v/>
      </c>
      <c r="AE4" s="912"/>
      <c r="AF4" s="15"/>
      <c r="AG4" s="15"/>
      <c r="AH4" s="15"/>
      <c r="AI4" s="15"/>
      <c r="AJ4" s="15"/>
      <c r="AK4" s="15"/>
      <c r="AL4" s="15"/>
      <c r="AM4" s="15"/>
      <c r="AN4" s="15"/>
    </row>
    <row r="5" spans="1:40" ht="21" customHeight="1" x14ac:dyDescent="0.15">
      <c r="A5" s="904"/>
      <c r="B5" s="907"/>
      <c r="C5" s="916"/>
      <c r="D5" s="917"/>
      <c r="E5" s="916"/>
      <c r="F5" s="917"/>
      <c r="G5" s="916"/>
      <c r="H5" s="917"/>
      <c r="I5" s="916"/>
      <c r="J5" s="917"/>
      <c r="K5" s="916"/>
      <c r="L5" s="917"/>
      <c r="M5" s="916"/>
      <c r="N5" s="917"/>
      <c r="O5" s="916"/>
      <c r="P5" s="917"/>
      <c r="Q5" s="916"/>
      <c r="R5" s="917"/>
      <c r="S5" s="916"/>
      <c r="T5" s="917"/>
      <c r="U5" s="916"/>
      <c r="V5" s="917"/>
      <c r="W5" s="916"/>
      <c r="X5" s="917"/>
      <c r="Y5" s="916"/>
      <c r="Z5" s="917"/>
      <c r="AA5" s="916"/>
      <c r="AB5" s="917"/>
      <c r="AC5" s="98"/>
      <c r="AD5" s="911" t="str">
        <f t="shared" si="0"/>
        <v/>
      </c>
      <c r="AE5" s="912"/>
      <c r="AF5" s="15"/>
      <c r="AG5" s="15"/>
      <c r="AH5" s="15"/>
      <c r="AI5" s="15"/>
      <c r="AJ5" s="15"/>
      <c r="AK5" s="15"/>
      <c r="AL5" s="15"/>
      <c r="AM5" s="15"/>
      <c r="AN5" s="15"/>
    </row>
    <row r="6" spans="1:40" ht="21" customHeight="1" thickBot="1" x14ac:dyDescent="0.2">
      <c r="A6" s="904"/>
      <c r="B6" s="907"/>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9"/>
      <c r="AD6" s="911" t="str">
        <f t="shared" si="0"/>
        <v/>
      </c>
      <c r="AE6" s="912"/>
      <c r="AF6" s="15"/>
      <c r="AG6" s="15"/>
      <c r="AH6" s="15"/>
      <c r="AI6" s="15"/>
      <c r="AJ6" s="15"/>
      <c r="AK6" s="15"/>
      <c r="AL6" s="15"/>
      <c r="AM6" s="15"/>
      <c r="AN6" s="15"/>
    </row>
    <row r="7" spans="1:40" ht="21" customHeight="1" x14ac:dyDescent="0.15">
      <c r="A7" s="904"/>
      <c r="B7" s="907"/>
      <c r="C7" s="922" t="s">
        <v>231</v>
      </c>
      <c r="D7" s="923"/>
      <c r="E7" s="919" t="str">
        <f>IF(SUM(E3:F6)=0,"",SUM(E3:F6))</f>
        <v/>
      </c>
      <c r="F7" s="919"/>
      <c r="G7" s="919" t="str">
        <f t="shared" ref="G7" si="1">IF(SUM(G3:H6)=0,"",SUM(G3:H6))</f>
        <v/>
      </c>
      <c r="H7" s="919"/>
      <c r="I7" s="919" t="str">
        <f t="shared" ref="I7" si="2">IF(SUM(I3:J6)=0,"",SUM(I3:J6))</f>
        <v/>
      </c>
      <c r="J7" s="919"/>
      <c r="K7" s="919" t="str">
        <f t="shared" ref="K7" si="3">IF(SUM(K3:L6)=0,"",SUM(K3:L6))</f>
        <v/>
      </c>
      <c r="L7" s="919"/>
      <c r="M7" s="919" t="str">
        <f t="shared" ref="M7" si="4">IF(SUM(M3:N6)=0,"",SUM(M3:N6))</f>
        <v/>
      </c>
      <c r="N7" s="919"/>
      <c r="O7" s="919" t="str">
        <f t="shared" ref="O7" si="5">IF(SUM(O3:P6)=0,"",SUM(O3:P6))</f>
        <v/>
      </c>
      <c r="P7" s="919"/>
      <c r="Q7" s="919" t="str">
        <f t="shared" ref="Q7" si="6">IF(SUM(Q3:R6)=0,"",SUM(Q3:R6))</f>
        <v/>
      </c>
      <c r="R7" s="919"/>
      <c r="S7" s="919" t="str">
        <f t="shared" ref="S7" si="7">IF(SUM(S3:T6)=0,"",SUM(S3:T6))</f>
        <v/>
      </c>
      <c r="T7" s="919"/>
      <c r="U7" s="919" t="str">
        <f t="shared" ref="U7" si="8">IF(SUM(U3:V6)=0,"",SUM(U3:V6))</f>
        <v/>
      </c>
      <c r="V7" s="919"/>
      <c r="W7" s="919" t="str">
        <f t="shared" ref="W7" si="9">IF(SUM(W3:X6)=0,"",SUM(W3:X6))</f>
        <v/>
      </c>
      <c r="X7" s="919"/>
      <c r="Y7" s="919" t="str">
        <f t="shared" ref="Y7" si="10">IF(SUM(Y3:Z6)=0,"",SUM(Y3:Z6))</f>
        <v/>
      </c>
      <c r="Z7" s="919"/>
      <c r="AA7" s="919" t="str">
        <f>IF(SUM(AA3:AB6)=0,"",SUM(AA3:AB6))</f>
        <v/>
      </c>
      <c r="AB7" s="919"/>
      <c r="AC7" s="100" t="s">
        <v>100</v>
      </c>
      <c r="AD7" s="918" t="str">
        <f t="shared" si="0"/>
        <v/>
      </c>
      <c r="AE7" s="912"/>
      <c r="AF7" s="15"/>
      <c r="AG7" s="15"/>
      <c r="AH7" s="15"/>
      <c r="AI7" s="15"/>
      <c r="AJ7" s="15"/>
      <c r="AK7" s="15"/>
      <c r="AL7" s="15"/>
      <c r="AM7" s="15"/>
      <c r="AN7" s="15"/>
    </row>
    <row r="8" spans="1:40" ht="21" customHeight="1" x14ac:dyDescent="0.15">
      <c r="A8" s="904"/>
      <c r="B8" s="920" t="s">
        <v>232</v>
      </c>
      <c r="C8" s="921"/>
      <c r="D8" s="921"/>
      <c r="E8" s="915"/>
      <c r="F8" s="915"/>
      <c r="G8" s="915"/>
      <c r="H8" s="915"/>
      <c r="I8" s="915"/>
      <c r="J8" s="915"/>
      <c r="K8" s="915"/>
      <c r="L8" s="915"/>
      <c r="M8" s="915"/>
      <c r="N8" s="915"/>
      <c r="O8" s="915"/>
      <c r="P8" s="915"/>
      <c r="Q8" s="915"/>
      <c r="R8" s="915"/>
      <c r="S8" s="915"/>
      <c r="T8" s="915"/>
      <c r="U8" s="915"/>
      <c r="V8" s="915"/>
      <c r="W8" s="915"/>
      <c r="X8" s="915"/>
      <c r="Y8" s="915"/>
      <c r="Z8" s="915"/>
      <c r="AA8" s="915"/>
      <c r="AB8" s="916"/>
      <c r="AC8" s="101" t="s">
        <v>233</v>
      </c>
      <c r="AD8" s="918" t="str">
        <f t="shared" si="0"/>
        <v/>
      </c>
      <c r="AE8" s="912"/>
      <c r="AF8" s="15"/>
      <c r="AG8" s="15"/>
      <c r="AH8" s="15"/>
      <c r="AI8" s="15"/>
      <c r="AJ8" s="15"/>
      <c r="AK8" s="15"/>
      <c r="AL8" s="15"/>
      <c r="AM8" s="15"/>
      <c r="AN8" s="15"/>
    </row>
    <row r="9" spans="1:40" ht="21" customHeight="1" x14ac:dyDescent="0.15">
      <c r="A9" s="904"/>
      <c r="B9" s="929" t="s">
        <v>234</v>
      </c>
      <c r="C9" s="930"/>
      <c r="D9" s="930"/>
      <c r="E9" s="915"/>
      <c r="F9" s="915"/>
      <c r="G9" s="915"/>
      <c r="H9" s="915"/>
      <c r="I9" s="915"/>
      <c r="J9" s="915"/>
      <c r="K9" s="915"/>
      <c r="L9" s="915"/>
      <c r="M9" s="915"/>
      <c r="N9" s="915"/>
      <c r="O9" s="915"/>
      <c r="P9" s="915"/>
      <c r="Q9" s="915"/>
      <c r="R9" s="915"/>
      <c r="S9" s="915"/>
      <c r="T9" s="915"/>
      <c r="U9" s="915"/>
      <c r="V9" s="915"/>
      <c r="W9" s="915"/>
      <c r="X9" s="915"/>
      <c r="Y9" s="915"/>
      <c r="Z9" s="915"/>
      <c r="AA9" s="915"/>
      <c r="AB9" s="916"/>
      <c r="AC9" s="101" t="s">
        <v>235</v>
      </c>
      <c r="AD9" s="918" t="str">
        <f t="shared" si="0"/>
        <v/>
      </c>
      <c r="AE9" s="912"/>
      <c r="AF9" s="15"/>
      <c r="AG9" s="15"/>
      <c r="AH9" s="15"/>
      <c r="AI9" s="15"/>
      <c r="AJ9" s="15"/>
      <c r="AK9" s="15"/>
      <c r="AL9" s="15"/>
      <c r="AM9" s="15"/>
      <c r="AN9" s="15"/>
    </row>
    <row r="10" spans="1:40" ht="21" customHeight="1" thickBot="1" x14ac:dyDescent="0.2">
      <c r="A10" s="905"/>
      <c r="B10" s="927" t="s">
        <v>236</v>
      </c>
      <c r="C10" s="928"/>
      <c r="D10" s="928"/>
      <c r="E10" s="924" t="str">
        <f>IF(SUM(E7:F9)=0,"",SUM(E7:F9))</f>
        <v/>
      </c>
      <c r="F10" s="924"/>
      <c r="G10" s="924" t="str">
        <f t="shared" ref="G10" si="11">IF(SUM(G7:H9)=0,"",SUM(G7:H9))</f>
        <v/>
      </c>
      <c r="H10" s="924"/>
      <c r="I10" s="924" t="str">
        <f t="shared" ref="I10" si="12">IF(SUM(I7:J9)=0,"",SUM(I7:J9))</f>
        <v/>
      </c>
      <c r="J10" s="924"/>
      <c r="K10" s="924" t="str">
        <f t="shared" ref="K10" si="13">IF(SUM(K7:L9)=0,"",SUM(K7:L9))</f>
        <v/>
      </c>
      <c r="L10" s="924"/>
      <c r="M10" s="924" t="str">
        <f t="shared" ref="M10" si="14">IF(SUM(M7:N9)=0,"",SUM(M7:N9))</f>
        <v/>
      </c>
      <c r="N10" s="924"/>
      <c r="O10" s="924" t="str">
        <f t="shared" ref="O10" si="15">IF(SUM(O7:P9)=0,"",SUM(O7:P9))</f>
        <v/>
      </c>
      <c r="P10" s="924"/>
      <c r="Q10" s="924" t="str">
        <f t="shared" ref="Q10" si="16">IF(SUM(Q7:R9)=0,"",SUM(Q7:R9))</f>
        <v/>
      </c>
      <c r="R10" s="924"/>
      <c r="S10" s="924" t="str">
        <f t="shared" ref="S10" si="17">IF(SUM(S7:T9)=0,"",SUM(S7:T9))</f>
        <v/>
      </c>
      <c r="T10" s="924"/>
      <c r="U10" s="924" t="str">
        <f t="shared" ref="U10" si="18">IF(SUM(U7:V9)=0,"",SUM(U7:V9))</f>
        <v/>
      </c>
      <c r="V10" s="924"/>
      <c r="W10" s="924" t="str">
        <f t="shared" ref="W10" si="19">IF(SUM(W7:X9)=0,"",SUM(W7:X9))</f>
        <v/>
      </c>
      <c r="X10" s="924"/>
      <c r="Y10" s="924" t="str">
        <f t="shared" ref="Y10" si="20">IF(SUM(Y7:Z9)=0,"",SUM(Y7:Z9))</f>
        <v/>
      </c>
      <c r="Z10" s="924"/>
      <c r="AA10" s="924" t="str">
        <f>IF(SUM(AA7:AB9)=0,"",SUM(AA7:AB9))</f>
        <v/>
      </c>
      <c r="AB10" s="924"/>
      <c r="AC10" s="102" t="s">
        <v>237</v>
      </c>
      <c r="AD10" s="925" t="str">
        <f t="shared" si="0"/>
        <v/>
      </c>
      <c r="AE10" s="926"/>
      <c r="AF10" s="15"/>
      <c r="AG10" s="15"/>
      <c r="AH10" s="15"/>
      <c r="AI10" s="15"/>
      <c r="AJ10" s="15"/>
      <c r="AK10" s="15"/>
      <c r="AL10" s="15"/>
      <c r="AM10" s="15"/>
      <c r="AN10" s="15"/>
    </row>
    <row r="11" spans="1:40" ht="21" customHeight="1" thickTop="1" x14ac:dyDescent="0.15">
      <c r="A11" s="903" t="s">
        <v>238</v>
      </c>
      <c r="B11" s="936" t="s">
        <v>239</v>
      </c>
      <c r="C11" s="937"/>
      <c r="D11" s="937"/>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31"/>
      <c r="AC11" s="103" t="s">
        <v>240</v>
      </c>
      <c r="AD11" s="932" t="str">
        <f t="shared" si="0"/>
        <v/>
      </c>
      <c r="AE11" s="933"/>
      <c r="AF11" s="15"/>
      <c r="AG11" s="15"/>
      <c r="AH11" s="15"/>
      <c r="AI11" s="15"/>
      <c r="AJ11" s="15"/>
      <c r="AK11" s="15"/>
      <c r="AL11" s="15"/>
      <c r="AM11" s="15"/>
      <c r="AN11" s="15"/>
    </row>
    <row r="12" spans="1:40" s="17" customFormat="1" ht="21" customHeight="1" x14ac:dyDescent="0.15">
      <c r="A12" s="904"/>
      <c r="B12" s="934" t="s">
        <v>241</v>
      </c>
      <c r="C12" s="934"/>
      <c r="D12" s="934"/>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40"/>
      <c r="AC12" s="104" t="s">
        <v>242</v>
      </c>
      <c r="AD12" s="938" t="str">
        <f t="shared" si="0"/>
        <v/>
      </c>
      <c r="AE12" s="939"/>
      <c r="AF12" s="16"/>
      <c r="AG12" s="16"/>
      <c r="AH12" s="16"/>
      <c r="AI12" s="16"/>
      <c r="AJ12" s="16"/>
      <c r="AK12" s="16"/>
      <c r="AL12" s="16"/>
      <c r="AM12" s="16"/>
      <c r="AN12" s="16"/>
    </row>
    <row r="13" spans="1:40" ht="21" customHeight="1" x14ac:dyDescent="0.15">
      <c r="A13" s="904"/>
      <c r="B13" s="920" t="s">
        <v>243</v>
      </c>
      <c r="C13" s="921"/>
      <c r="D13" s="921"/>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6"/>
      <c r="AC13" s="101" t="s">
        <v>244</v>
      </c>
      <c r="AD13" s="918" t="str">
        <f t="shared" si="0"/>
        <v/>
      </c>
      <c r="AE13" s="912"/>
      <c r="AF13" s="15"/>
      <c r="AG13" s="15"/>
      <c r="AH13" s="15"/>
      <c r="AI13" s="15"/>
      <c r="AJ13" s="15"/>
      <c r="AK13" s="15"/>
      <c r="AL13" s="15"/>
      <c r="AM13" s="15"/>
      <c r="AN13" s="15"/>
    </row>
    <row r="14" spans="1:40" s="17" customFormat="1" ht="21" customHeight="1" x14ac:dyDescent="0.15">
      <c r="A14" s="904"/>
      <c r="B14" s="941" t="s">
        <v>245</v>
      </c>
      <c r="C14" s="942"/>
      <c r="D14" s="942"/>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40"/>
      <c r="AC14" s="104" t="s">
        <v>246</v>
      </c>
      <c r="AD14" s="938" t="str">
        <f t="shared" si="0"/>
        <v/>
      </c>
      <c r="AE14" s="939"/>
      <c r="AF14" s="16"/>
      <c r="AG14" s="16"/>
      <c r="AH14" s="16"/>
      <c r="AI14" s="16"/>
      <c r="AJ14" s="16"/>
      <c r="AK14" s="16"/>
      <c r="AL14" s="16"/>
      <c r="AM14" s="16"/>
      <c r="AN14" s="16"/>
    </row>
    <row r="15" spans="1:40" ht="21" customHeight="1" x14ac:dyDescent="0.15">
      <c r="A15" s="904"/>
      <c r="B15" s="920" t="s">
        <v>247</v>
      </c>
      <c r="C15" s="921"/>
      <c r="D15" s="921"/>
      <c r="E15" s="915"/>
      <c r="F15" s="915"/>
      <c r="G15" s="915"/>
      <c r="H15" s="915"/>
      <c r="I15" s="915"/>
      <c r="J15" s="915"/>
      <c r="K15" s="915"/>
      <c r="L15" s="915"/>
      <c r="M15" s="915"/>
      <c r="N15" s="915"/>
      <c r="O15" s="915"/>
      <c r="P15" s="915"/>
      <c r="Q15" s="915"/>
      <c r="R15" s="915"/>
      <c r="S15" s="915"/>
      <c r="T15" s="915"/>
      <c r="U15" s="915"/>
      <c r="V15" s="915"/>
      <c r="W15" s="915"/>
      <c r="X15" s="915"/>
      <c r="Y15" s="915"/>
      <c r="Z15" s="915"/>
      <c r="AA15" s="915"/>
      <c r="AB15" s="916"/>
      <c r="AC15" s="105" t="s">
        <v>248</v>
      </c>
      <c r="AD15" s="918" t="str">
        <f t="shared" si="0"/>
        <v/>
      </c>
      <c r="AE15" s="912"/>
      <c r="AF15" s="15"/>
      <c r="AG15" s="15"/>
      <c r="AH15" s="15"/>
      <c r="AI15" s="15"/>
      <c r="AJ15" s="15"/>
      <c r="AK15" s="15"/>
      <c r="AL15" s="15"/>
      <c r="AM15" s="15"/>
      <c r="AN15" s="15"/>
    </row>
    <row r="16" spans="1:40" s="17" customFormat="1" ht="21" customHeight="1" x14ac:dyDescent="0.15">
      <c r="A16" s="904"/>
      <c r="B16" s="941" t="s">
        <v>249</v>
      </c>
      <c r="C16" s="942"/>
      <c r="D16" s="942"/>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40"/>
      <c r="AC16" s="106" t="s">
        <v>250</v>
      </c>
      <c r="AD16" s="938" t="str">
        <f t="shared" si="0"/>
        <v/>
      </c>
      <c r="AE16" s="939"/>
      <c r="AF16" s="16"/>
      <c r="AG16" s="16"/>
      <c r="AH16" s="16"/>
      <c r="AI16" s="16"/>
      <c r="AJ16" s="16"/>
      <c r="AK16" s="16"/>
      <c r="AL16" s="16"/>
      <c r="AM16" s="16"/>
      <c r="AN16" s="16"/>
    </row>
    <row r="17" spans="1:40" ht="21" customHeight="1" x14ac:dyDescent="0.15">
      <c r="A17" s="904"/>
      <c r="B17" s="920" t="s">
        <v>251</v>
      </c>
      <c r="C17" s="921"/>
      <c r="D17" s="921"/>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6"/>
      <c r="AC17" s="105" t="s">
        <v>252</v>
      </c>
      <c r="AD17" s="918" t="str">
        <f t="shared" si="0"/>
        <v/>
      </c>
      <c r="AE17" s="912"/>
      <c r="AF17" s="15"/>
      <c r="AG17" s="15"/>
      <c r="AH17" s="15"/>
      <c r="AI17" s="15"/>
      <c r="AJ17" s="15"/>
      <c r="AK17" s="15"/>
      <c r="AL17" s="15"/>
      <c r="AM17" s="15"/>
      <c r="AN17" s="15"/>
    </row>
    <row r="18" spans="1:40" s="17" customFormat="1" ht="21" customHeight="1" x14ac:dyDescent="0.15">
      <c r="A18" s="904"/>
      <c r="B18" s="941" t="s">
        <v>253</v>
      </c>
      <c r="C18" s="942"/>
      <c r="D18" s="942"/>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40"/>
      <c r="AC18" s="106" t="s">
        <v>254</v>
      </c>
      <c r="AD18" s="938" t="str">
        <f t="shared" si="0"/>
        <v/>
      </c>
      <c r="AE18" s="939"/>
      <c r="AF18" s="16"/>
      <c r="AG18" s="16"/>
      <c r="AH18" s="16"/>
      <c r="AI18" s="16"/>
      <c r="AJ18" s="16"/>
      <c r="AK18" s="16"/>
      <c r="AL18" s="16"/>
      <c r="AM18" s="16"/>
      <c r="AN18" s="16"/>
    </row>
    <row r="19" spans="1:40" ht="21" customHeight="1" x14ac:dyDescent="0.15">
      <c r="A19" s="904"/>
      <c r="B19" s="920" t="s">
        <v>255</v>
      </c>
      <c r="C19" s="921"/>
      <c r="D19" s="921"/>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6"/>
      <c r="AC19" s="105" t="s">
        <v>256</v>
      </c>
      <c r="AD19" s="918" t="str">
        <f t="shared" si="0"/>
        <v/>
      </c>
      <c r="AE19" s="912"/>
      <c r="AF19" s="15"/>
      <c r="AG19" s="15"/>
      <c r="AH19" s="15"/>
      <c r="AI19" s="15"/>
      <c r="AJ19" s="15"/>
      <c r="AK19" s="15"/>
      <c r="AL19" s="15"/>
      <c r="AM19" s="15"/>
      <c r="AN19" s="15"/>
    </row>
    <row r="20" spans="1:40" s="17" customFormat="1" ht="21" customHeight="1" x14ac:dyDescent="0.15">
      <c r="A20" s="904"/>
      <c r="B20" s="941" t="s">
        <v>257</v>
      </c>
      <c r="C20" s="942"/>
      <c r="D20" s="942"/>
      <c r="E20" s="935"/>
      <c r="F20" s="935"/>
      <c r="G20" s="935"/>
      <c r="H20" s="935"/>
      <c r="I20" s="935"/>
      <c r="J20" s="935"/>
      <c r="K20" s="935"/>
      <c r="L20" s="935"/>
      <c r="M20" s="935"/>
      <c r="N20" s="935"/>
      <c r="O20" s="935"/>
      <c r="P20" s="935"/>
      <c r="Q20" s="935"/>
      <c r="R20" s="935"/>
      <c r="S20" s="935"/>
      <c r="T20" s="935"/>
      <c r="U20" s="935"/>
      <c r="V20" s="935"/>
      <c r="W20" s="935"/>
      <c r="X20" s="935"/>
      <c r="Y20" s="935"/>
      <c r="Z20" s="935"/>
      <c r="AA20" s="935"/>
      <c r="AB20" s="940"/>
      <c r="AC20" s="106" t="s">
        <v>258</v>
      </c>
      <c r="AD20" s="938" t="str">
        <f t="shared" si="0"/>
        <v/>
      </c>
      <c r="AE20" s="939"/>
      <c r="AF20" s="16"/>
      <c r="AG20" s="16"/>
      <c r="AH20" s="16"/>
      <c r="AI20" s="16"/>
      <c r="AJ20" s="16"/>
      <c r="AK20" s="16"/>
      <c r="AL20" s="16"/>
      <c r="AM20" s="16"/>
      <c r="AN20" s="16"/>
    </row>
    <row r="21" spans="1:40" ht="21" customHeight="1" x14ac:dyDescent="0.15">
      <c r="A21" s="904"/>
      <c r="B21" s="920" t="s">
        <v>259</v>
      </c>
      <c r="C21" s="921"/>
      <c r="D21" s="921"/>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6"/>
      <c r="AC21" s="105" t="s">
        <v>260</v>
      </c>
      <c r="AD21" s="918" t="str">
        <f t="shared" si="0"/>
        <v/>
      </c>
      <c r="AE21" s="912"/>
      <c r="AF21" s="15"/>
      <c r="AG21" s="15"/>
      <c r="AH21" s="15"/>
      <c r="AI21" s="15"/>
      <c r="AJ21" s="15"/>
      <c r="AK21" s="15"/>
      <c r="AL21" s="15"/>
      <c r="AM21" s="15"/>
      <c r="AN21" s="15"/>
    </row>
    <row r="22" spans="1:40" s="17" customFormat="1" ht="21" customHeight="1" x14ac:dyDescent="0.15">
      <c r="A22" s="904"/>
      <c r="B22" s="943" t="s">
        <v>261</v>
      </c>
      <c r="C22" s="944"/>
      <c r="D22" s="944"/>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40"/>
      <c r="AC22" s="106" t="s">
        <v>262</v>
      </c>
      <c r="AD22" s="938" t="str">
        <f t="shared" si="0"/>
        <v/>
      </c>
      <c r="AE22" s="939"/>
      <c r="AF22" s="16"/>
      <c r="AG22" s="16"/>
      <c r="AH22" s="16"/>
      <c r="AI22" s="16"/>
      <c r="AJ22" s="16"/>
      <c r="AK22" s="16"/>
      <c r="AL22" s="16"/>
      <c r="AM22" s="16"/>
      <c r="AN22" s="16"/>
    </row>
    <row r="23" spans="1:40" ht="21" customHeight="1" x14ac:dyDescent="0.15">
      <c r="A23" s="904"/>
      <c r="B23" s="920" t="s">
        <v>263</v>
      </c>
      <c r="C23" s="921"/>
      <c r="D23" s="921"/>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6"/>
      <c r="AC23" s="105" t="s">
        <v>264</v>
      </c>
      <c r="AD23" s="918" t="str">
        <f t="shared" si="0"/>
        <v/>
      </c>
      <c r="AE23" s="912"/>
      <c r="AF23" s="15"/>
      <c r="AG23" s="15"/>
      <c r="AH23" s="15"/>
      <c r="AI23" s="15"/>
      <c r="AJ23" s="15"/>
      <c r="AK23" s="15"/>
      <c r="AL23" s="15"/>
      <c r="AM23" s="15"/>
      <c r="AN23" s="15"/>
    </row>
    <row r="24" spans="1:40" s="17" customFormat="1" ht="21" customHeight="1" x14ac:dyDescent="0.15">
      <c r="A24" s="904"/>
      <c r="B24" s="941" t="s">
        <v>265</v>
      </c>
      <c r="C24" s="942"/>
      <c r="D24" s="942"/>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40"/>
      <c r="AC24" s="106" t="s">
        <v>266</v>
      </c>
      <c r="AD24" s="938" t="str">
        <f t="shared" si="0"/>
        <v/>
      </c>
      <c r="AE24" s="939"/>
      <c r="AF24" s="16"/>
      <c r="AG24" s="16"/>
      <c r="AH24" s="16"/>
      <c r="AI24" s="16"/>
      <c r="AJ24" s="16"/>
      <c r="AK24" s="16"/>
      <c r="AL24" s="16"/>
      <c r="AM24" s="16"/>
      <c r="AN24" s="16"/>
    </row>
    <row r="25" spans="1:40" ht="21" customHeight="1" x14ac:dyDescent="0.15">
      <c r="A25" s="904"/>
      <c r="B25" s="920" t="s">
        <v>267</v>
      </c>
      <c r="C25" s="921"/>
      <c r="D25" s="921"/>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6"/>
      <c r="AC25" s="107" t="s">
        <v>268</v>
      </c>
      <c r="AD25" s="918" t="str">
        <f t="shared" si="0"/>
        <v/>
      </c>
      <c r="AE25" s="912"/>
      <c r="AF25" s="15"/>
      <c r="AG25" s="15"/>
      <c r="AH25" s="15"/>
      <c r="AI25" s="15"/>
      <c r="AJ25" s="15"/>
      <c r="AK25" s="15"/>
      <c r="AL25" s="15"/>
      <c r="AM25" s="15"/>
      <c r="AN25" s="15"/>
    </row>
    <row r="26" spans="1:40" s="17" customFormat="1" ht="21" customHeight="1" x14ac:dyDescent="0.15">
      <c r="A26" s="904"/>
      <c r="B26" s="934" t="s">
        <v>269</v>
      </c>
      <c r="C26" s="934"/>
      <c r="D26" s="934"/>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40"/>
      <c r="AC26" s="108" t="s">
        <v>270</v>
      </c>
      <c r="AD26" s="938" t="str">
        <f t="shared" si="0"/>
        <v/>
      </c>
      <c r="AE26" s="939"/>
      <c r="AF26" s="16"/>
      <c r="AG26" s="16"/>
      <c r="AH26" s="16"/>
      <c r="AI26" s="16"/>
      <c r="AJ26" s="16"/>
      <c r="AK26" s="16"/>
      <c r="AL26" s="16"/>
      <c r="AM26" s="16"/>
      <c r="AN26" s="16"/>
    </row>
    <row r="27" spans="1:40" ht="21" customHeight="1" x14ac:dyDescent="0.15">
      <c r="A27" s="904"/>
      <c r="B27" s="945" t="s">
        <v>271</v>
      </c>
      <c r="C27" s="945"/>
      <c r="D27" s="94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6"/>
      <c r="AC27" s="107" t="s">
        <v>272</v>
      </c>
      <c r="AD27" s="918" t="str">
        <f t="shared" si="0"/>
        <v/>
      </c>
      <c r="AE27" s="912"/>
      <c r="AF27" s="15"/>
      <c r="AG27" s="15"/>
      <c r="AH27" s="15"/>
      <c r="AI27" s="15"/>
      <c r="AJ27" s="15"/>
      <c r="AK27" s="15"/>
      <c r="AL27" s="15"/>
      <c r="AM27" s="15"/>
      <c r="AN27" s="15"/>
    </row>
    <row r="28" spans="1:40" s="17" customFormat="1" ht="21" customHeight="1" x14ac:dyDescent="0.15">
      <c r="A28" s="904"/>
      <c r="B28" s="946" t="s">
        <v>346</v>
      </c>
      <c r="C28" s="946"/>
      <c r="D28" s="946"/>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40"/>
      <c r="AC28" s="108" t="s">
        <v>273</v>
      </c>
      <c r="AD28" s="938" t="str">
        <f t="shared" si="0"/>
        <v/>
      </c>
      <c r="AE28" s="939"/>
      <c r="AF28" s="16"/>
      <c r="AG28" s="16"/>
      <c r="AH28" s="16"/>
      <c r="AI28" s="16"/>
      <c r="AJ28" s="16"/>
      <c r="AK28" s="16"/>
      <c r="AL28" s="16"/>
      <c r="AM28" s="16"/>
      <c r="AN28" s="16"/>
    </row>
    <row r="29" spans="1:40" ht="21" customHeight="1" x14ac:dyDescent="0.15">
      <c r="A29" s="904"/>
      <c r="B29" s="921" t="s">
        <v>345</v>
      </c>
      <c r="C29" s="921"/>
      <c r="D29" s="921"/>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6"/>
      <c r="AC29" s="105" t="s">
        <v>274</v>
      </c>
      <c r="AD29" s="918" t="str">
        <f t="shared" si="0"/>
        <v/>
      </c>
      <c r="AE29" s="912"/>
      <c r="AF29" s="15"/>
      <c r="AG29" s="15"/>
      <c r="AH29" s="15"/>
      <c r="AI29" s="15"/>
      <c r="AJ29" s="15"/>
      <c r="AK29" s="15"/>
      <c r="AL29" s="15"/>
      <c r="AM29" s="15"/>
      <c r="AN29" s="15"/>
    </row>
    <row r="30" spans="1:40" s="17" customFormat="1" ht="21" customHeight="1" x14ac:dyDescent="0.15">
      <c r="A30" s="904"/>
      <c r="B30" s="29" t="s">
        <v>275</v>
      </c>
      <c r="C30" s="947"/>
      <c r="D30" s="948"/>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40"/>
      <c r="AC30" s="106" t="s">
        <v>276</v>
      </c>
      <c r="AD30" s="938" t="str">
        <f t="shared" si="0"/>
        <v/>
      </c>
      <c r="AE30" s="939"/>
      <c r="AF30" s="16"/>
      <c r="AG30" s="16"/>
      <c r="AH30" s="16"/>
      <c r="AI30" s="16"/>
      <c r="AJ30" s="16"/>
      <c r="AK30" s="16"/>
      <c r="AL30" s="16"/>
      <c r="AM30" s="16"/>
      <c r="AN30" s="16"/>
    </row>
    <row r="31" spans="1:40" ht="21" customHeight="1" x14ac:dyDescent="0.15">
      <c r="A31" s="904"/>
      <c r="B31" s="30" t="s">
        <v>277</v>
      </c>
      <c r="C31" s="969"/>
      <c r="D31" s="970"/>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916"/>
      <c r="AC31" s="105" t="s">
        <v>278</v>
      </c>
      <c r="AD31" s="918" t="str">
        <f t="shared" si="0"/>
        <v/>
      </c>
      <c r="AE31" s="912"/>
      <c r="AF31" s="15"/>
      <c r="AG31" s="15"/>
      <c r="AH31" s="15"/>
      <c r="AI31" s="15"/>
      <c r="AJ31" s="15"/>
      <c r="AK31" s="15"/>
      <c r="AL31" s="15"/>
      <c r="AM31" s="15"/>
      <c r="AN31" s="15"/>
    </row>
    <row r="32" spans="1:40" s="17" customFormat="1" ht="21" customHeight="1" x14ac:dyDescent="0.15">
      <c r="A32" s="904"/>
      <c r="B32" s="29" t="s">
        <v>279</v>
      </c>
      <c r="C32" s="947"/>
      <c r="D32" s="948"/>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40"/>
      <c r="AC32" s="106" t="s">
        <v>280</v>
      </c>
      <c r="AD32" s="938" t="str">
        <f t="shared" si="0"/>
        <v/>
      </c>
      <c r="AE32" s="939"/>
      <c r="AF32" s="16"/>
      <c r="AG32" s="16"/>
      <c r="AH32" s="16"/>
      <c r="AI32" s="16"/>
      <c r="AJ32" s="16"/>
      <c r="AK32" s="16"/>
      <c r="AL32" s="16"/>
      <c r="AM32" s="16"/>
      <c r="AN32" s="16"/>
    </row>
    <row r="33" spans="1:40" ht="21" customHeight="1" x14ac:dyDescent="0.15">
      <c r="A33" s="904"/>
      <c r="B33" s="920" t="s">
        <v>281</v>
      </c>
      <c r="C33" s="921"/>
      <c r="D33" s="921"/>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6"/>
      <c r="AC33" s="105" t="s">
        <v>282</v>
      </c>
      <c r="AD33" s="918" t="str">
        <f t="shared" si="0"/>
        <v/>
      </c>
      <c r="AE33" s="912"/>
      <c r="AF33" s="15"/>
      <c r="AG33" s="15"/>
      <c r="AH33" s="15"/>
      <c r="AI33" s="15"/>
      <c r="AJ33" s="15"/>
      <c r="AK33" s="15"/>
      <c r="AL33" s="15"/>
      <c r="AM33" s="15"/>
      <c r="AN33" s="15"/>
    </row>
    <row r="34" spans="1:40" s="17" customFormat="1" ht="21" customHeight="1" x14ac:dyDescent="0.15">
      <c r="A34" s="904"/>
      <c r="B34" s="941" t="s">
        <v>283</v>
      </c>
      <c r="C34" s="942"/>
      <c r="D34" s="942"/>
      <c r="E34" s="949" t="str">
        <f>IF(SUM(E16:F33)=0,"",SUM(E16:F33))</f>
        <v/>
      </c>
      <c r="F34" s="949"/>
      <c r="G34" s="950" t="str">
        <f t="shared" ref="G34" si="21">IF(SUM(G16:H33)=0,"",SUM(G16:H33))</f>
        <v/>
      </c>
      <c r="H34" s="951"/>
      <c r="I34" s="950" t="str">
        <f t="shared" ref="I34" si="22">IF(SUM(I16:J33)=0,"",SUM(I16:J33))</f>
        <v/>
      </c>
      <c r="J34" s="951"/>
      <c r="K34" s="950" t="str">
        <f t="shared" ref="K34" si="23">IF(SUM(K16:L33)=0,"",SUM(K16:L33))</f>
        <v/>
      </c>
      <c r="L34" s="951"/>
      <c r="M34" s="950" t="str">
        <f t="shared" ref="M34" si="24">IF(SUM(M16:N33)=0,"",SUM(M16:N33))</f>
        <v/>
      </c>
      <c r="N34" s="951"/>
      <c r="O34" s="950" t="str">
        <f t="shared" ref="O34" si="25">IF(SUM(O16:P33)=0,"",SUM(O16:P33))</f>
        <v/>
      </c>
      <c r="P34" s="951"/>
      <c r="Q34" s="950" t="str">
        <f t="shared" ref="Q34" si="26">IF(SUM(Q16:R33)=0,"",SUM(Q16:R33))</f>
        <v/>
      </c>
      <c r="R34" s="951"/>
      <c r="S34" s="950" t="str">
        <f t="shared" ref="S34" si="27">IF(SUM(S16:T33)=0,"",SUM(S16:T33))</f>
        <v/>
      </c>
      <c r="T34" s="951"/>
      <c r="U34" s="950" t="str">
        <f t="shared" ref="U34" si="28">IF(SUM(U16:V33)=0,"",SUM(U16:V33))</f>
        <v/>
      </c>
      <c r="V34" s="951"/>
      <c r="W34" s="950" t="str">
        <f t="shared" ref="W34" si="29">IF(SUM(W16:X33)=0,"",SUM(W16:X33))</f>
        <v/>
      </c>
      <c r="X34" s="951"/>
      <c r="Y34" s="950" t="str">
        <f t="shared" ref="Y34" si="30">IF(SUM(Y16:Z33)=0,"",SUM(Y16:Z33))</f>
        <v/>
      </c>
      <c r="Z34" s="951"/>
      <c r="AA34" s="950" t="str">
        <f t="shared" ref="AA34" si="31">IF(SUM(AA16:AB33)=0,"",SUM(AA16:AB33))</f>
        <v/>
      </c>
      <c r="AB34" s="939"/>
      <c r="AC34" s="106" t="s">
        <v>284</v>
      </c>
      <c r="AD34" s="938" t="str">
        <f t="shared" si="0"/>
        <v/>
      </c>
      <c r="AE34" s="939"/>
      <c r="AF34" s="16"/>
      <c r="AG34" s="16"/>
      <c r="AH34" s="16"/>
      <c r="AI34" s="16"/>
      <c r="AJ34" s="16"/>
      <c r="AK34" s="16"/>
      <c r="AL34" s="16"/>
      <c r="AM34" s="16"/>
      <c r="AN34" s="16"/>
    </row>
    <row r="35" spans="1:40" ht="21" customHeight="1" thickBot="1" x14ac:dyDescent="0.2">
      <c r="A35" s="968"/>
      <c r="B35" s="952" t="s">
        <v>285</v>
      </c>
      <c r="C35" s="952"/>
      <c r="D35" s="952"/>
      <c r="E35" s="953" t="str">
        <f>IF(SUM(E11:F33)=0,"",SUM(E11:F33))</f>
        <v/>
      </c>
      <c r="F35" s="954"/>
      <c r="G35" s="953" t="str">
        <f t="shared" ref="G35" si="32">IF(SUM(G11:H33)=0,"",SUM(G11:H33))</f>
        <v/>
      </c>
      <c r="H35" s="954"/>
      <c r="I35" s="953" t="str">
        <f t="shared" ref="I35" si="33">IF(SUM(I11:J33)=0,"",SUM(I11:J33))</f>
        <v/>
      </c>
      <c r="J35" s="954"/>
      <c r="K35" s="953" t="str">
        <f t="shared" ref="K35" si="34">IF(SUM(K11:L33)=0,"",SUM(K11:L33))</f>
        <v/>
      </c>
      <c r="L35" s="954"/>
      <c r="M35" s="953" t="str">
        <f t="shared" ref="M35" si="35">IF(SUM(M11:N33)=0,"",SUM(M11:N33))</f>
        <v/>
      </c>
      <c r="N35" s="954"/>
      <c r="O35" s="953" t="str">
        <f t="shared" ref="O35" si="36">IF(SUM(O11:P33)=0,"",SUM(O11:P33))</f>
        <v/>
      </c>
      <c r="P35" s="954"/>
      <c r="Q35" s="953" t="str">
        <f t="shared" ref="Q35" si="37">IF(SUM(Q11:R33)=0,"",SUM(Q11:R33))</f>
        <v/>
      </c>
      <c r="R35" s="954"/>
      <c r="S35" s="953" t="str">
        <f t="shared" ref="S35" si="38">IF(SUM(S11:T33)=0,"",SUM(S11:T33))</f>
        <v/>
      </c>
      <c r="T35" s="954"/>
      <c r="U35" s="953" t="str">
        <f t="shared" ref="U35" si="39">IF(SUM(U11:V33)=0,"",SUM(U11:V33))</f>
        <v/>
      </c>
      <c r="V35" s="954"/>
      <c r="W35" s="953" t="str">
        <f t="shared" ref="W35" si="40">IF(SUM(W11:X33)=0,"",SUM(W11:X33))</f>
        <v/>
      </c>
      <c r="X35" s="954"/>
      <c r="Y35" s="953" t="str">
        <f t="shared" ref="Y35" si="41">IF(SUM(Y11:Z33)=0,"",SUM(Y11:Z33))</f>
        <v/>
      </c>
      <c r="Z35" s="954"/>
      <c r="AA35" s="953" t="str">
        <f t="shared" ref="AA35" si="42">IF(SUM(AA11:AB33)=0,"",SUM(AA11:AB33))</f>
        <v/>
      </c>
      <c r="AB35" s="955"/>
      <c r="AC35" s="109" t="s">
        <v>286</v>
      </c>
      <c r="AD35" s="956" t="str">
        <f t="shared" si="0"/>
        <v/>
      </c>
      <c r="AE35" s="955"/>
      <c r="AF35" s="15"/>
      <c r="AG35" s="15"/>
      <c r="AH35" s="15"/>
      <c r="AI35" s="15"/>
      <c r="AJ35" s="15"/>
      <c r="AK35" s="15"/>
      <c r="AL35" s="15"/>
      <c r="AM35" s="15"/>
      <c r="AN35" s="15"/>
    </row>
    <row r="36" spans="1:40" ht="21" customHeight="1" x14ac:dyDescent="0.15">
      <c r="A36" s="12" t="s">
        <v>287</v>
      </c>
      <c r="O36" s="18"/>
      <c r="X36" s="19"/>
      <c r="Y36" s="19"/>
      <c r="Z36" s="19"/>
      <c r="AA36" s="19"/>
      <c r="AB36" s="19"/>
      <c r="AC36" s="20"/>
      <c r="AD36" s="19"/>
      <c r="AE36" s="19"/>
      <c r="AF36" s="19"/>
      <c r="AG36" s="19"/>
      <c r="AH36" s="19"/>
      <c r="AI36" s="19"/>
      <c r="AJ36" s="19"/>
      <c r="AK36" s="19"/>
      <c r="AL36" s="19"/>
    </row>
    <row r="37" spans="1:40" ht="4.5" customHeight="1" x14ac:dyDescent="0.15">
      <c r="A37" s="957" t="s">
        <v>288</v>
      </c>
      <c r="B37" s="958"/>
      <c r="C37" s="963" t="s">
        <v>289</v>
      </c>
      <c r="D37" s="964"/>
      <c r="E37" s="964"/>
      <c r="F37" s="964"/>
      <c r="G37" s="963" t="s">
        <v>290</v>
      </c>
      <c r="H37" s="964"/>
      <c r="I37" s="964"/>
      <c r="J37" s="964"/>
      <c r="O37" s="18"/>
      <c r="R37" s="21"/>
      <c r="X37" s="19"/>
      <c r="Y37" s="19"/>
      <c r="Z37" s="19"/>
      <c r="AA37" s="19"/>
      <c r="AB37" s="19"/>
      <c r="AC37" s="22"/>
      <c r="AD37" s="19"/>
      <c r="AE37" s="19"/>
      <c r="AF37" s="19"/>
      <c r="AG37" s="19"/>
      <c r="AH37" s="19"/>
      <c r="AI37" s="19"/>
      <c r="AJ37" s="19"/>
      <c r="AK37" s="19"/>
      <c r="AL37" s="19"/>
    </row>
    <row r="38" spans="1:40" ht="16.5" customHeight="1" thickBot="1" x14ac:dyDescent="0.2">
      <c r="A38" s="959"/>
      <c r="B38" s="960"/>
      <c r="C38" s="965"/>
      <c r="D38" s="965"/>
      <c r="E38" s="965"/>
      <c r="F38" s="965"/>
      <c r="G38" s="965"/>
      <c r="H38" s="965"/>
      <c r="I38" s="965"/>
      <c r="J38" s="965"/>
      <c r="R38" s="21"/>
      <c r="Z38" s="23"/>
      <c r="AA38" s="23"/>
      <c r="AB38" s="23"/>
      <c r="AC38" s="24"/>
      <c r="AD38" s="23"/>
      <c r="AE38" s="23"/>
      <c r="AF38" s="19"/>
      <c r="AG38" s="19"/>
      <c r="AH38" s="19"/>
      <c r="AI38" s="19"/>
      <c r="AJ38" s="19"/>
      <c r="AK38" s="19"/>
      <c r="AL38" s="19"/>
    </row>
    <row r="39" spans="1:40" ht="21" customHeight="1" x14ac:dyDescent="0.15">
      <c r="A39" s="961"/>
      <c r="B39" s="962"/>
      <c r="C39" s="966" t="s">
        <v>291</v>
      </c>
      <c r="D39" s="967"/>
      <c r="E39" s="967" t="s">
        <v>292</v>
      </c>
      <c r="F39" s="967"/>
      <c r="G39" s="967" t="s">
        <v>291</v>
      </c>
      <c r="H39" s="967"/>
      <c r="I39" s="967" t="s">
        <v>292</v>
      </c>
      <c r="J39" s="967"/>
      <c r="M39" s="978" t="s">
        <v>293</v>
      </c>
      <c r="N39" s="979"/>
      <c r="O39" s="979"/>
      <c r="P39" s="979"/>
      <c r="Q39" s="979"/>
      <c r="R39" s="979"/>
      <c r="S39" s="979"/>
      <c r="T39" s="958"/>
      <c r="W39" s="981" t="s">
        <v>391</v>
      </c>
      <c r="X39" s="982"/>
      <c r="Y39" s="982"/>
      <c r="Z39" s="982"/>
      <c r="AA39" s="982"/>
      <c r="AB39" s="982"/>
      <c r="AC39" s="982"/>
      <c r="AD39" s="982"/>
      <c r="AE39" s="983"/>
      <c r="AF39" s="19"/>
      <c r="AG39" s="19"/>
      <c r="AH39" s="19"/>
      <c r="AI39" s="19"/>
      <c r="AJ39" s="19"/>
      <c r="AK39" s="19"/>
      <c r="AL39" s="19"/>
    </row>
    <row r="40" spans="1:40" ht="21" customHeight="1" x14ac:dyDescent="0.15">
      <c r="A40" s="915"/>
      <c r="B40" s="915"/>
      <c r="C40" s="915"/>
      <c r="D40" s="915"/>
      <c r="E40" s="915"/>
      <c r="F40" s="915"/>
      <c r="G40" s="915"/>
      <c r="H40" s="915"/>
      <c r="I40" s="915"/>
      <c r="J40" s="915"/>
      <c r="M40" s="961"/>
      <c r="N40" s="980"/>
      <c r="O40" s="980"/>
      <c r="P40" s="980"/>
      <c r="Q40" s="980"/>
      <c r="R40" s="980"/>
      <c r="S40" s="980"/>
      <c r="T40" s="962"/>
      <c r="W40" s="984"/>
      <c r="X40" s="985"/>
      <c r="Y40" s="985"/>
      <c r="Z40" s="985"/>
      <c r="AA40" s="985"/>
      <c r="AB40" s="985"/>
      <c r="AC40" s="985"/>
      <c r="AD40" s="985"/>
      <c r="AE40" s="986"/>
      <c r="AF40" s="19"/>
      <c r="AG40" s="19"/>
      <c r="AH40" s="19"/>
      <c r="AI40" s="19"/>
      <c r="AJ40" s="19"/>
      <c r="AK40" s="19"/>
      <c r="AL40" s="19"/>
    </row>
    <row r="41" spans="1:40" ht="21" customHeight="1" thickBot="1" x14ac:dyDescent="0.2">
      <c r="A41" s="915"/>
      <c r="B41" s="915"/>
      <c r="C41" s="915"/>
      <c r="D41" s="915"/>
      <c r="E41" s="971"/>
      <c r="F41" s="971"/>
      <c r="G41" s="915"/>
      <c r="H41" s="915"/>
      <c r="I41" s="971"/>
      <c r="J41" s="971"/>
      <c r="V41" s="15"/>
      <c r="W41" s="984"/>
      <c r="X41" s="985"/>
      <c r="Y41" s="985"/>
      <c r="Z41" s="985"/>
      <c r="AA41" s="985"/>
      <c r="AB41" s="985"/>
      <c r="AC41" s="985"/>
      <c r="AD41" s="985"/>
      <c r="AE41" s="986"/>
      <c r="AF41" s="19"/>
      <c r="AG41" s="19"/>
      <c r="AH41" s="19"/>
      <c r="AI41" s="19"/>
      <c r="AJ41" s="19"/>
      <c r="AK41" s="19"/>
      <c r="AL41" s="19"/>
    </row>
    <row r="42" spans="1:40" ht="21" customHeight="1" thickBot="1" x14ac:dyDescent="0.2">
      <c r="A42" s="967" t="s">
        <v>24</v>
      </c>
      <c r="B42" s="967"/>
      <c r="C42" s="972"/>
      <c r="D42" s="973"/>
      <c r="E42" s="974" t="str">
        <f>IF(SUM(E40:F41)=0,"",SUM(E40:F41))</f>
        <v/>
      </c>
      <c r="F42" s="975"/>
      <c r="G42" s="976"/>
      <c r="H42" s="977"/>
      <c r="I42" s="974" t="str">
        <f>IF(SUM(I40:J41)=0,"",SUM(I40:J41))</f>
        <v/>
      </c>
      <c r="J42" s="975"/>
      <c r="L42" s="25"/>
      <c r="M42" s="25"/>
      <c r="N42" s="25"/>
      <c r="O42" s="25"/>
      <c r="Q42" s="19"/>
      <c r="R42" s="19"/>
      <c r="S42" s="19"/>
      <c r="T42" s="19"/>
      <c r="U42" s="19"/>
      <c r="V42" s="19"/>
      <c r="W42" s="987"/>
      <c r="X42" s="988"/>
      <c r="Y42" s="988"/>
      <c r="Z42" s="988"/>
      <c r="AA42" s="988"/>
      <c r="AB42" s="988"/>
      <c r="AC42" s="988"/>
      <c r="AD42" s="988"/>
      <c r="AE42" s="989"/>
      <c r="AF42" s="19"/>
      <c r="AG42" s="19"/>
      <c r="AH42" s="19"/>
      <c r="AI42" s="19"/>
      <c r="AJ42" s="19"/>
      <c r="AK42" s="19"/>
      <c r="AL42" s="19"/>
    </row>
    <row r="43" spans="1:40" ht="18.75" customHeight="1" x14ac:dyDescent="0.15">
      <c r="P43" s="26"/>
      <c r="Q43" s="26"/>
      <c r="R43" s="26"/>
      <c r="S43" s="26"/>
      <c r="T43" s="26"/>
      <c r="U43" s="26"/>
      <c r="V43" s="26"/>
      <c r="W43" s="26"/>
      <c r="X43" s="26"/>
      <c r="Y43" s="26"/>
      <c r="Z43" s="26"/>
      <c r="AA43" s="26"/>
      <c r="AB43" s="26"/>
      <c r="AC43" s="26"/>
      <c r="AD43" s="26"/>
      <c r="AE43" s="26"/>
      <c r="AF43" s="26"/>
      <c r="AG43" s="26"/>
      <c r="AH43" s="26"/>
      <c r="AI43" s="27"/>
      <c r="AJ43" s="27"/>
      <c r="AK43" s="27"/>
      <c r="AL43" s="27"/>
    </row>
    <row r="44" spans="1:40" ht="18.75" customHeight="1" x14ac:dyDescent="0.15">
      <c r="AI44" s="27"/>
      <c r="AJ44" s="27"/>
      <c r="AK44" s="27"/>
      <c r="AL44" s="27"/>
    </row>
    <row r="45" spans="1:40" ht="18.75" customHeight="1" x14ac:dyDescent="0.15">
      <c r="S45" s="28"/>
      <c r="AI45" s="27"/>
      <c r="AJ45" s="27"/>
      <c r="AK45" s="27"/>
      <c r="AL45" s="27"/>
    </row>
    <row r="46" spans="1:40" ht="18.75" customHeight="1" x14ac:dyDescent="0.15">
      <c r="AI46" s="27"/>
      <c r="AJ46" s="27"/>
      <c r="AK46" s="27"/>
      <c r="AL46" s="27"/>
    </row>
    <row r="47" spans="1:40" ht="18.75" customHeight="1" x14ac:dyDescent="0.15">
      <c r="AI47" s="27"/>
      <c r="AJ47" s="27"/>
      <c r="AK47" s="27"/>
      <c r="AL47" s="27"/>
    </row>
    <row r="48" spans="1:40" ht="18.75" customHeight="1" x14ac:dyDescent="0.15">
      <c r="AI48" s="27"/>
      <c r="AJ48" s="27"/>
      <c r="AK48" s="27"/>
      <c r="AL48" s="27"/>
    </row>
    <row r="49" spans="35:38" ht="18.75" customHeight="1" x14ac:dyDescent="0.15">
      <c r="AI49" s="27"/>
      <c r="AJ49" s="27"/>
      <c r="AK49" s="27"/>
      <c r="AL49" s="27"/>
    </row>
    <row r="50" spans="35:38" ht="18.75" customHeight="1" x14ac:dyDescent="0.15">
      <c r="AI50" s="27"/>
      <c r="AJ50" s="27"/>
      <c r="AK50" s="27"/>
      <c r="AL50" s="27"/>
    </row>
    <row r="51" spans="35:38" ht="18.75" customHeight="1" x14ac:dyDescent="0.15">
      <c r="AI51" s="27"/>
      <c r="AJ51" s="27"/>
      <c r="AK51" s="27"/>
      <c r="AL51" s="27"/>
    </row>
  </sheetData>
  <sheetProtection sheet="1" objects="1" scenarios="1"/>
  <mergeCells count="503">
    <mergeCell ref="G41:H41"/>
    <mergeCell ref="I41:J41"/>
    <mergeCell ref="A42:B42"/>
    <mergeCell ref="C42:D42"/>
    <mergeCell ref="E42:F42"/>
    <mergeCell ref="G42:H42"/>
    <mergeCell ref="I42:J42"/>
    <mergeCell ref="M39:T40"/>
    <mergeCell ref="W39:AE42"/>
    <mergeCell ref="A40:B40"/>
    <mergeCell ref="C40:D40"/>
    <mergeCell ref="E40:F40"/>
    <mergeCell ref="G40:H40"/>
    <mergeCell ref="I40:J40"/>
    <mergeCell ref="A41:B41"/>
    <mergeCell ref="C41:D41"/>
    <mergeCell ref="E41:F41"/>
    <mergeCell ref="B35:D35"/>
    <mergeCell ref="E35:F35"/>
    <mergeCell ref="G35:H35"/>
    <mergeCell ref="I35:J35"/>
    <mergeCell ref="K35:L35"/>
    <mergeCell ref="Y35:Z35"/>
    <mergeCell ref="AA35:AB35"/>
    <mergeCell ref="AD35:AE35"/>
    <mergeCell ref="A37:B39"/>
    <mergeCell ref="C37:F38"/>
    <mergeCell ref="G37:J38"/>
    <mergeCell ref="C39:D39"/>
    <mergeCell ref="E39:F39"/>
    <mergeCell ref="G39:H39"/>
    <mergeCell ref="I39:J39"/>
    <mergeCell ref="M35:N35"/>
    <mergeCell ref="O35:P35"/>
    <mergeCell ref="Q35:R35"/>
    <mergeCell ref="S35:T35"/>
    <mergeCell ref="U35:V35"/>
    <mergeCell ref="W35:X35"/>
    <mergeCell ref="A11:A35"/>
    <mergeCell ref="C30:D30"/>
    <mergeCell ref="C31:D31"/>
    <mergeCell ref="AD33:AE33"/>
    <mergeCell ref="B34:D34"/>
    <mergeCell ref="E34:F34"/>
    <mergeCell ref="G34:H34"/>
    <mergeCell ref="I34:J34"/>
    <mergeCell ref="K34:L34"/>
    <mergeCell ref="M34:N34"/>
    <mergeCell ref="O34:P34"/>
    <mergeCell ref="Q34:R34"/>
    <mergeCell ref="S34:T34"/>
    <mergeCell ref="Q33:R33"/>
    <mergeCell ref="S33:T33"/>
    <mergeCell ref="U33:V33"/>
    <mergeCell ref="W33:X33"/>
    <mergeCell ref="Y33:Z33"/>
    <mergeCell ref="AA33:AB33"/>
    <mergeCell ref="U34:V34"/>
    <mergeCell ref="W34:X34"/>
    <mergeCell ref="Y34:Z34"/>
    <mergeCell ref="AA34:AB34"/>
    <mergeCell ref="AD34:AE34"/>
    <mergeCell ref="B33:D33"/>
    <mergeCell ref="E33:F33"/>
    <mergeCell ref="G33:H33"/>
    <mergeCell ref="I33:J33"/>
    <mergeCell ref="K33:L33"/>
    <mergeCell ref="M33:N33"/>
    <mergeCell ref="O33:P33"/>
    <mergeCell ref="M32:N32"/>
    <mergeCell ref="O32:P32"/>
    <mergeCell ref="C32:D32"/>
    <mergeCell ref="AA30:AB30"/>
    <mergeCell ref="U31:V31"/>
    <mergeCell ref="W31:X31"/>
    <mergeCell ref="Y31:Z31"/>
    <mergeCell ref="AA31:AB31"/>
    <mergeCell ref="Q30:R30"/>
    <mergeCell ref="S30:T30"/>
    <mergeCell ref="AD31:AE31"/>
    <mergeCell ref="E32:F32"/>
    <mergeCell ref="G32:H32"/>
    <mergeCell ref="I32:J32"/>
    <mergeCell ref="K32:L32"/>
    <mergeCell ref="Y32:Z32"/>
    <mergeCell ref="AA32:AB32"/>
    <mergeCell ref="AD32:AE32"/>
    <mergeCell ref="Q32:R32"/>
    <mergeCell ref="S32:T32"/>
    <mergeCell ref="U32:V32"/>
    <mergeCell ref="W32:X32"/>
    <mergeCell ref="E31:F31"/>
    <mergeCell ref="G31:H31"/>
    <mergeCell ref="I31:J31"/>
    <mergeCell ref="K31:L31"/>
    <mergeCell ref="M31:N31"/>
    <mergeCell ref="O31:P31"/>
    <mergeCell ref="Q31:R31"/>
    <mergeCell ref="S31:T31"/>
    <mergeCell ref="B29:D29"/>
    <mergeCell ref="E29:F29"/>
    <mergeCell ref="G29:H29"/>
    <mergeCell ref="I29:J29"/>
    <mergeCell ref="K29:L29"/>
    <mergeCell ref="Y29:Z29"/>
    <mergeCell ref="AA29:AB29"/>
    <mergeCell ref="AD29:AE29"/>
    <mergeCell ref="E30:F30"/>
    <mergeCell ref="G30:H30"/>
    <mergeCell ref="I30:J30"/>
    <mergeCell ref="K30:L30"/>
    <mergeCell ref="M30:N30"/>
    <mergeCell ref="O30:P30"/>
    <mergeCell ref="M29:N29"/>
    <mergeCell ref="O29:P29"/>
    <mergeCell ref="Q29:R29"/>
    <mergeCell ref="S29:T29"/>
    <mergeCell ref="U29:V29"/>
    <mergeCell ref="W29:X29"/>
    <mergeCell ref="AD30:AE30"/>
    <mergeCell ref="U30:V30"/>
    <mergeCell ref="W30:X30"/>
    <mergeCell ref="Y30:Z30"/>
    <mergeCell ref="U27:V27"/>
    <mergeCell ref="W27:X27"/>
    <mergeCell ref="Y27:Z27"/>
    <mergeCell ref="AA27:AB27"/>
    <mergeCell ref="U28:V28"/>
    <mergeCell ref="W28:X28"/>
    <mergeCell ref="Y28:Z28"/>
    <mergeCell ref="AA28:AB28"/>
    <mergeCell ref="AD28:AE28"/>
    <mergeCell ref="B28:D28"/>
    <mergeCell ref="E28:F28"/>
    <mergeCell ref="G28:H28"/>
    <mergeCell ref="I28:J28"/>
    <mergeCell ref="K28:L28"/>
    <mergeCell ref="M28:N28"/>
    <mergeCell ref="O28:P28"/>
    <mergeCell ref="Q28:R28"/>
    <mergeCell ref="S28:T28"/>
    <mergeCell ref="B26:D26"/>
    <mergeCell ref="E26:F26"/>
    <mergeCell ref="G26:H26"/>
    <mergeCell ref="I26:J26"/>
    <mergeCell ref="K26:L26"/>
    <mergeCell ref="Y26:Z26"/>
    <mergeCell ref="AA26:AB26"/>
    <mergeCell ref="AD26:AE26"/>
    <mergeCell ref="B27:D27"/>
    <mergeCell ref="E27:F27"/>
    <mergeCell ref="G27:H27"/>
    <mergeCell ref="I27:J27"/>
    <mergeCell ref="K27:L27"/>
    <mergeCell ref="M27:N27"/>
    <mergeCell ref="O27:P27"/>
    <mergeCell ref="M26:N26"/>
    <mergeCell ref="O26:P26"/>
    <mergeCell ref="Q26:R26"/>
    <mergeCell ref="S26:T26"/>
    <mergeCell ref="U26:V26"/>
    <mergeCell ref="W26:X26"/>
    <mergeCell ref="AD27:AE27"/>
    <mergeCell ref="Q27:R27"/>
    <mergeCell ref="S27:T27"/>
    <mergeCell ref="U24:V24"/>
    <mergeCell ref="W24:X24"/>
    <mergeCell ref="Y24:Z24"/>
    <mergeCell ref="AA24:AB24"/>
    <mergeCell ref="U25:V25"/>
    <mergeCell ref="W25:X25"/>
    <mergeCell ref="Y25:Z25"/>
    <mergeCell ref="AA25:AB25"/>
    <mergeCell ref="AD25:AE25"/>
    <mergeCell ref="B25:D25"/>
    <mergeCell ref="E25:F25"/>
    <mergeCell ref="G25:H25"/>
    <mergeCell ref="I25:J25"/>
    <mergeCell ref="K25:L25"/>
    <mergeCell ref="M25:N25"/>
    <mergeCell ref="O25:P25"/>
    <mergeCell ref="Q25:R25"/>
    <mergeCell ref="S25:T25"/>
    <mergeCell ref="B23:D23"/>
    <mergeCell ref="E23:F23"/>
    <mergeCell ref="G23:H23"/>
    <mergeCell ref="I23:J23"/>
    <mergeCell ref="K23:L23"/>
    <mergeCell ref="Y23:Z23"/>
    <mergeCell ref="AA23:AB23"/>
    <mergeCell ref="AD23:AE23"/>
    <mergeCell ref="B24:D24"/>
    <mergeCell ref="E24:F24"/>
    <mergeCell ref="G24:H24"/>
    <mergeCell ref="I24:J24"/>
    <mergeCell ref="K24:L24"/>
    <mergeCell ref="M24:N24"/>
    <mergeCell ref="O24:P24"/>
    <mergeCell ref="M23:N23"/>
    <mergeCell ref="O23:P23"/>
    <mergeCell ref="Q23:R23"/>
    <mergeCell ref="S23:T23"/>
    <mergeCell ref="U23:V23"/>
    <mergeCell ref="W23:X23"/>
    <mergeCell ref="AD24:AE24"/>
    <mergeCell ref="Q24:R24"/>
    <mergeCell ref="S24:T24"/>
    <mergeCell ref="U21:V21"/>
    <mergeCell ref="W21:X21"/>
    <mergeCell ref="Y21:Z21"/>
    <mergeCell ref="AA21:AB21"/>
    <mergeCell ref="U22:V22"/>
    <mergeCell ref="W22:X22"/>
    <mergeCell ref="Y22:Z22"/>
    <mergeCell ref="AA22:AB22"/>
    <mergeCell ref="AD22:AE22"/>
    <mergeCell ref="B22:D22"/>
    <mergeCell ref="E22:F22"/>
    <mergeCell ref="G22:H22"/>
    <mergeCell ref="I22:J22"/>
    <mergeCell ref="K22:L22"/>
    <mergeCell ref="M22:N22"/>
    <mergeCell ref="O22:P22"/>
    <mergeCell ref="Q22:R22"/>
    <mergeCell ref="S22:T22"/>
    <mergeCell ref="B20:D20"/>
    <mergeCell ref="E20:F20"/>
    <mergeCell ref="G20:H20"/>
    <mergeCell ref="I20:J20"/>
    <mergeCell ref="K20:L20"/>
    <mergeCell ref="Y20:Z20"/>
    <mergeCell ref="AA20:AB20"/>
    <mergeCell ref="AD20:AE20"/>
    <mergeCell ref="B21:D21"/>
    <mergeCell ref="E21:F21"/>
    <mergeCell ref="G21:H21"/>
    <mergeCell ref="I21:J21"/>
    <mergeCell ref="K21:L21"/>
    <mergeCell ref="M21:N21"/>
    <mergeCell ref="O21:P21"/>
    <mergeCell ref="M20:N20"/>
    <mergeCell ref="O20:P20"/>
    <mergeCell ref="Q20:R20"/>
    <mergeCell ref="S20:T20"/>
    <mergeCell ref="U20:V20"/>
    <mergeCell ref="W20:X20"/>
    <mergeCell ref="AD21:AE21"/>
    <mergeCell ref="Q21:R21"/>
    <mergeCell ref="S21:T21"/>
    <mergeCell ref="U18:V18"/>
    <mergeCell ref="W18:X18"/>
    <mergeCell ref="Y18:Z18"/>
    <mergeCell ref="AA18:AB18"/>
    <mergeCell ref="U19:V19"/>
    <mergeCell ref="W19:X19"/>
    <mergeCell ref="Y19:Z19"/>
    <mergeCell ref="AA19:AB19"/>
    <mergeCell ref="AD19:AE19"/>
    <mergeCell ref="B19:D19"/>
    <mergeCell ref="E19:F19"/>
    <mergeCell ref="G19:H19"/>
    <mergeCell ref="I19:J19"/>
    <mergeCell ref="K19:L19"/>
    <mergeCell ref="M19:N19"/>
    <mergeCell ref="O19:P19"/>
    <mergeCell ref="Q19:R19"/>
    <mergeCell ref="S19:T19"/>
    <mergeCell ref="B17:D17"/>
    <mergeCell ref="E17:F17"/>
    <mergeCell ref="G17:H17"/>
    <mergeCell ref="I17:J17"/>
    <mergeCell ref="K17:L17"/>
    <mergeCell ref="Y17:Z17"/>
    <mergeCell ref="AA17:AB17"/>
    <mergeCell ref="AD17:AE17"/>
    <mergeCell ref="B18:D18"/>
    <mergeCell ref="E18:F18"/>
    <mergeCell ref="G18:H18"/>
    <mergeCell ref="I18:J18"/>
    <mergeCell ref="K18:L18"/>
    <mergeCell ref="M18:N18"/>
    <mergeCell ref="O18:P18"/>
    <mergeCell ref="M17:N17"/>
    <mergeCell ref="O17:P17"/>
    <mergeCell ref="Q17:R17"/>
    <mergeCell ref="S17:T17"/>
    <mergeCell ref="U17:V17"/>
    <mergeCell ref="W17:X17"/>
    <mergeCell ref="AD18:AE18"/>
    <mergeCell ref="Q18:R18"/>
    <mergeCell ref="S18:T18"/>
    <mergeCell ref="U15:V15"/>
    <mergeCell ref="W15:X15"/>
    <mergeCell ref="Y15:Z15"/>
    <mergeCell ref="AA15:AB15"/>
    <mergeCell ref="U16:V16"/>
    <mergeCell ref="W16:X16"/>
    <mergeCell ref="Y16:Z16"/>
    <mergeCell ref="AA16:AB16"/>
    <mergeCell ref="AD16:AE16"/>
    <mergeCell ref="B16:D16"/>
    <mergeCell ref="E16:F16"/>
    <mergeCell ref="G16:H16"/>
    <mergeCell ref="I16:J16"/>
    <mergeCell ref="K16:L16"/>
    <mergeCell ref="M16:N16"/>
    <mergeCell ref="O16:P16"/>
    <mergeCell ref="Q16:R16"/>
    <mergeCell ref="S16:T16"/>
    <mergeCell ref="B14:D14"/>
    <mergeCell ref="E14:F14"/>
    <mergeCell ref="G14:H14"/>
    <mergeCell ref="I14:J14"/>
    <mergeCell ref="K14:L14"/>
    <mergeCell ref="Y14:Z14"/>
    <mergeCell ref="AA14:AB14"/>
    <mergeCell ref="AD14:AE14"/>
    <mergeCell ref="B15:D15"/>
    <mergeCell ref="E15:F15"/>
    <mergeCell ref="G15:H15"/>
    <mergeCell ref="I15:J15"/>
    <mergeCell ref="K15:L15"/>
    <mergeCell ref="M15:N15"/>
    <mergeCell ref="O15:P15"/>
    <mergeCell ref="M14:N14"/>
    <mergeCell ref="O14:P14"/>
    <mergeCell ref="Q14:R14"/>
    <mergeCell ref="S14:T14"/>
    <mergeCell ref="U14:V14"/>
    <mergeCell ref="W14:X14"/>
    <mergeCell ref="AD15:AE15"/>
    <mergeCell ref="Q15:R15"/>
    <mergeCell ref="S15:T15"/>
    <mergeCell ref="U12:V12"/>
    <mergeCell ref="W12:X12"/>
    <mergeCell ref="Y12:Z12"/>
    <mergeCell ref="AA12:AB12"/>
    <mergeCell ref="U13:V13"/>
    <mergeCell ref="W13:X13"/>
    <mergeCell ref="Y13:Z13"/>
    <mergeCell ref="AA13:AB13"/>
    <mergeCell ref="AD13:AE13"/>
    <mergeCell ref="B13:D13"/>
    <mergeCell ref="E13:F13"/>
    <mergeCell ref="G13:H13"/>
    <mergeCell ref="I13:J13"/>
    <mergeCell ref="K13:L13"/>
    <mergeCell ref="M13:N13"/>
    <mergeCell ref="O13:P13"/>
    <mergeCell ref="Q13:R13"/>
    <mergeCell ref="S13:T13"/>
    <mergeCell ref="Y11:Z11"/>
    <mergeCell ref="AA11:AB11"/>
    <mergeCell ref="AD11:AE11"/>
    <mergeCell ref="B12:D12"/>
    <mergeCell ref="E12:F12"/>
    <mergeCell ref="G12:H12"/>
    <mergeCell ref="I12:J12"/>
    <mergeCell ref="K12:L12"/>
    <mergeCell ref="M12:N12"/>
    <mergeCell ref="O12:P12"/>
    <mergeCell ref="M11:N11"/>
    <mergeCell ref="O11:P11"/>
    <mergeCell ref="Q11:R11"/>
    <mergeCell ref="S11:T11"/>
    <mergeCell ref="U11:V11"/>
    <mergeCell ref="W11:X11"/>
    <mergeCell ref="B11:D11"/>
    <mergeCell ref="E11:F11"/>
    <mergeCell ref="G11:H11"/>
    <mergeCell ref="I11:J11"/>
    <mergeCell ref="K11:L11"/>
    <mergeCell ref="AD12:AE12"/>
    <mergeCell ref="Q12:R12"/>
    <mergeCell ref="S12:T12"/>
    <mergeCell ref="S10:T10"/>
    <mergeCell ref="U10:V10"/>
    <mergeCell ref="W10:X10"/>
    <mergeCell ref="Y10:Z10"/>
    <mergeCell ref="AA10:AB10"/>
    <mergeCell ref="AD10:AE10"/>
    <mergeCell ref="AA9:AB9"/>
    <mergeCell ref="AD9:AE9"/>
    <mergeCell ref="B10:D10"/>
    <mergeCell ref="E10:F10"/>
    <mergeCell ref="G10:H10"/>
    <mergeCell ref="I10:J10"/>
    <mergeCell ref="K10:L10"/>
    <mergeCell ref="M10:N10"/>
    <mergeCell ref="O10:P10"/>
    <mergeCell ref="Q10:R10"/>
    <mergeCell ref="O9:P9"/>
    <mergeCell ref="Q9:R9"/>
    <mergeCell ref="S9:T9"/>
    <mergeCell ref="U9:V9"/>
    <mergeCell ref="W9:X9"/>
    <mergeCell ref="Y9:Z9"/>
    <mergeCell ref="B9:D9"/>
    <mergeCell ref="E9:F9"/>
    <mergeCell ref="G9:H9"/>
    <mergeCell ref="I9:J9"/>
    <mergeCell ref="K9:L9"/>
    <mergeCell ref="M9:N9"/>
    <mergeCell ref="S8:T8"/>
    <mergeCell ref="U8:V8"/>
    <mergeCell ref="W8:X8"/>
    <mergeCell ref="Y8:Z8"/>
    <mergeCell ref="AA8:AB8"/>
    <mergeCell ref="AD8:AE8"/>
    <mergeCell ref="AA7:AB7"/>
    <mergeCell ref="AD7:AE7"/>
    <mergeCell ref="B8:D8"/>
    <mergeCell ref="E8:F8"/>
    <mergeCell ref="G8:H8"/>
    <mergeCell ref="I8:J8"/>
    <mergeCell ref="K8:L8"/>
    <mergeCell ref="M8:N8"/>
    <mergeCell ref="O8:P8"/>
    <mergeCell ref="Q8:R8"/>
    <mergeCell ref="O7:P7"/>
    <mergeCell ref="Q7:R7"/>
    <mergeCell ref="S7:T7"/>
    <mergeCell ref="U7:V7"/>
    <mergeCell ref="W7:X7"/>
    <mergeCell ref="Y7:Z7"/>
    <mergeCell ref="C7:D7"/>
    <mergeCell ref="E7:F7"/>
    <mergeCell ref="G7:H7"/>
    <mergeCell ref="I7:J7"/>
    <mergeCell ref="K7:L7"/>
    <mergeCell ref="M7:N7"/>
    <mergeCell ref="S6:T6"/>
    <mergeCell ref="U6:V6"/>
    <mergeCell ref="W6:X6"/>
    <mergeCell ref="Y6:Z6"/>
    <mergeCell ref="AA6:AB6"/>
    <mergeCell ref="AD6:AE6"/>
    <mergeCell ref="AA5:AB5"/>
    <mergeCell ref="AD5:AE5"/>
    <mergeCell ref="C6:D6"/>
    <mergeCell ref="E6:F6"/>
    <mergeCell ref="G6:H6"/>
    <mergeCell ref="I6:J6"/>
    <mergeCell ref="K6:L6"/>
    <mergeCell ref="M6:N6"/>
    <mergeCell ref="O6:P6"/>
    <mergeCell ref="Q6:R6"/>
    <mergeCell ref="O5:P5"/>
    <mergeCell ref="Q5:R5"/>
    <mergeCell ref="S5:T5"/>
    <mergeCell ref="U5:V5"/>
    <mergeCell ref="W5:X5"/>
    <mergeCell ref="Y5:Z5"/>
    <mergeCell ref="C5:D5"/>
    <mergeCell ref="E5:F5"/>
    <mergeCell ref="G5:H5"/>
    <mergeCell ref="I5:J5"/>
    <mergeCell ref="K5:L5"/>
    <mergeCell ref="M5:N5"/>
    <mergeCell ref="S4:T4"/>
    <mergeCell ref="U4:V4"/>
    <mergeCell ref="W4:X4"/>
    <mergeCell ref="Y4:Z4"/>
    <mergeCell ref="AA4:AB4"/>
    <mergeCell ref="AD3:AE3"/>
    <mergeCell ref="C4:D4"/>
    <mergeCell ref="E4:F4"/>
    <mergeCell ref="G4:H4"/>
    <mergeCell ref="I4:J4"/>
    <mergeCell ref="K4:L4"/>
    <mergeCell ref="M4:N4"/>
    <mergeCell ref="O4:P4"/>
    <mergeCell ref="Q4:R4"/>
    <mergeCell ref="O3:P3"/>
    <mergeCell ref="Q3:R3"/>
    <mergeCell ref="S3:T3"/>
    <mergeCell ref="U3:V3"/>
    <mergeCell ref="W3:X3"/>
    <mergeCell ref="Y3:Z3"/>
    <mergeCell ref="AA2:AB2"/>
    <mergeCell ref="AC2:AE2"/>
    <mergeCell ref="A3:A10"/>
    <mergeCell ref="B3:B7"/>
    <mergeCell ref="C3:D3"/>
    <mergeCell ref="E3:F3"/>
    <mergeCell ref="G3:H3"/>
    <mergeCell ref="I3:J3"/>
    <mergeCell ref="K3:L3"/>
    <mergeCell ref="M3:N3"/>
    <mergeCell ref="O2:P2"/>
    <mergeCell ref="Q2:R2"/>
    <mergeCell ref="S2:T2"/>
    <mergeCell ref="U2:V2"/>
    <mergeCell ref="W2:X2"/>
    <mergeCell ref="Y2:Z2"/>
    <mergeCell ref="A2:D2"/>
    <mergeCell ref="E2:F2"/>
    <mergeCell ref="G2:H2"/>
    <mergeCell ref="I2:J2"/>
    <mergeCell ref="K2:L2"/>
    <mergeCell ref="M2:N2"/>
    <mergeCell ref="AD4:AE4"/>
    <mergeCell ref="AA3:AB3"/>
  </mergeCells>
  <phoneticPr fontId="1"/>
  <dataValidations count="6">
    <dataValidation imeMode="hiragana" allowBlank="1" showInputMessage="1" showErrorMessage="1" sqref="C3:D6 A40:B41"/>
    <dataValidation imeMode="halfAlpha" allowBlank="1" showInputMessage="1" showErrorMessage="1" sqref="E10:AB10 C42:J42 E7:AB7 E34:AB35"/>
    <dataValidation type="whole" imeMode="halfAlpha" operator="greaterThan" allowBlank="1" showInputMessage="1" showErrorMessage="1" error="販売金額を正の整数で入力してください。" sqref="E3:AB6">
      <formula1>0</formula1>
    </dataValidation>
    <dataValidation type="whole" imeMode="halfAlpha" operator="greaterThan" allowBlank="1" showInputMessage="1" showErrorMessage="1" error="収入金額を正の整数で入力してください。" sqref="E8:AB9">
      <formula1>0</formula1>
    </dataValidation>
    <dataValidation type="whole" imeMode="halfAlpha" operator="greaterThan" allowBlank="1" showInputMessage="1" showErrorMessage="1" error="経費の金額を正の整数で入力してください。" sqref="E11:AB33">
      <formula1>0</formula1>
    </dataValidation>
    <dataValidation type="whole" imeMode="halfAlpha" operator="greaterThan" allowBlank="1" showInputMessage="1" showErrorMessage="1" error="正の整数で入力してください。" sqref="C40:J41">
      <formula1>0</formula1>
    </dataValidation>
  </dataValidations>
  <printOptions horizontalCentered="1" verticalCentered="1"/>
  <pageMargins left="0" right="0" top="0" bottom="0" header="0" footer="0"/>
  <pageSetup paperSize="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T337"/>
  <sheetViews>
    <sheetView showGridLines="0" view="pageBreakPreview" zoomScale="115" zoomScaleNormal="100" zoomScaleSheetLayoutView="115" workbookViewId="0">
      <selection activeCell="C93" sqref="C93:N95"/>
    </sheetView>
  </sheetViews>
  <sheetFormatPr defaultRowHeight="13.5" x14ac:dyDescent="0.15"/>
  <cols>
    <col min="1" max="123" width="1" style="2" customWidth="1"/>
    <col min="124" max="220" width="1.125" style="2" customWidth="1"/>
    <col min="221" max="16384" width="9" style="2"/>
  </cols>
  <sheetData>
    <row r="1" spans="1:212"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v>2</v>
      </c>
      <c r="CU1" s="1"/>
      <c r="CV1" s="1"/>
      <c r="CW1" s="1"/>
      <c r="CX1" s="1"/>
      <c r="CY1" s="1"/>
      <c r="CZ1" s="1"/>
      <c r="DA1" s="1"/>
      <c r="DB1" s="1"/>
      <c r="HD1" s="1"/>
    </row>
    <row r="2" spans="1:212" ht="6"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3" spans="1:212" ht="6" customHeight="1" x14ac:dyDescent="0.15">
      <c r="A3" s="1"/>
      <c r="B3" s="874" t="str">
        <f ca="1">IFERROR(INDEX(Parameta!$A$2:$J$9,MATCH($G$3,Parameta!$B$2:$B$9,0),COLUMN(Parameta!$D:$D)),Parameta!$D$2)</f>
        <v>令和</v>
      </c>
      <c r="C3" s="874"/>
      <c r="D3" s="874"/>
      <c r="E3" s="874"/>
      <c r="F3" s="874"/>
      <c r="G3" s="876">
        <v>6</v>
      </c>
      <c r="H3" s="876"/>
      <c r="I3" s="876"/>
      <c r="J3" s="884" t="str">
        <f ca="1">IFERROR(INDEX(Parameta!$A$2:$J$9,MATCH($G$3,Parameta!$B$2:$B$9,0),COLUMN(Parameta!$E:$E)),Parameta!$E$2)</f>
        <v>年度分（令和5年分所得）収支内訳書</v>
      </c>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74" t="s">
        <v>209</v>
      </c>
      <c r="AX3" s="874"/>
      <c r="AY3" s="874"/>
      <c r="AZ3" s="874"/>
      <c r="BA3" s="874"/>
      <c r="BB3" s="874"/>
      <c r="BC3" s="874"/>
      <c r="BD3" s="874"/>
      <c r="BE3" s="874"/>
      <c r="BF3" s="874"/>
      <c r="BG3" s="874"/>
      <c r="BH3" s="874"/>
      <c r="BI3" s="874"/>
      <c r="BJ3" s="874"/>
      <c r="BK3" s="1051" t="str">
        <f ca="1">IFERROR(INDEX(Parameta!$A$2:$J$9,MATCH($G$3,Parameta!$B$2:$B$9,0),COLUMN(Parameta!$F:$F)),Parameta!$F$2)</f>
        <v>この収支内訳書は令和6年度分市民税・県民税申告書と必ず一緒にご提出ください。</v>
      </c>
      <c r="BL3" s="1051"/>
      <c r="BM3" s="1051"/>
      <c r="BN3" s="1051"/>
      <c r="BO3" s="1051"/>
      <c r="BP3" s="1051"/>
      <c r="BQ3" s="1051"/>
      <c r="BR3" s="1051"/>
      <c r="BS3" s="1051"/>
      <c r="BT3" s="1051"/>
      <c r="BU3" s="1051"/>
      <c r="BV3" s="1051"/>
      <c r="BW3" s="1051"/>
      <c r="BX3" s="1051"/>
      <c r="BY3" s="1051"/>
      <c r="BZ3" s="1051"/>
      <c r="CA3" s="1051"/>
      <c r="CB3" s="1051"/>
      <c r="CC3" s="1051"/>
      <c r="CD3" s="1051"/>
      <c r="CE3" s="1051"/>
      <c r="CF3" s="1051"/>
      <c r="CG3" s="1051"/>
      <c r="CH3" s="1051"/>
      <c r="CI3" s="1051"/>
      <c r="CJ3" s="1051"/>
      <c r="CK3" s="1051"/>
      <c r="CL3" s="1051"/>
      <c r="CM3" s="1051"/>
      <c r="CN3" s="1051"/>
      <c r="CO3" s="1051"/>
      <c r="CP3" s="1051"/>
      <c r="CQ3" s="1051"/>
      <c r="CR3" s="1051"/>
      <c r="CS3" s="1051"/>
      <c r="CT3" s="1051"/>
      <c r="CU3" s="1051"/>
      <c r="CV3" s="1051"/>
      <c r="CW3" s="1051"/>
      <c r="CX3" s="1051"/>
      <c r="CY3" s="1051"/>
      <c r="CZ3" s="1051"/>
      <c r="DA3" s="1051"/>
      <c r="DB3" s="3"/>
    </row>
    <row r="4" spans="1:212" ht="6" customHeight="1" x14ac:dyDescent="0.15">
      <c r="A4" s="1"/>
      <c r="B4" s="874"/>
      <c r="C4" s="874"/>
      <c r="D4" s="874"/>
      <c r="E4" s="874"/>
      <c r="F4" s="874"/>
      <c r="G4" s="876"/>
      <c r="H4" s="876"/>
      <c r="I4" s="876"/>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74"/>
      <c r="AX4" s="874"/>
      <c r="AY4" s="874"/>
      <c r="AZ4" s="874"/>
      <c r="BA4" s="874"/>
      <c r="BB4" s="874"/>
      <c r="BC4" s="874"/>
      <c r="BD4" s="874"/>
      <c r="BE4" s="874"/>
      <c r="BF4" s="874"/>
      <c r="BG4" s="874"/>
      <c r="BH4" s="874"/>
      <c r="BI4" s="874"/>
      <c r="BJ4" s="874"/>
      <c r="BK4" s="1051"/>
      <c r="BL4" s="1051"/>
      <c r="BM4" s="1051"/>
      <c r="BN4" s="1051"/>
      <c r="BO4" s="1051"/>
      <c r="BP4" s="1051"/>
      <c r="BQ4" s="1051"/>
      <c r="BR4" s="1051"/>
      <c r="BS4" s="1051"/>
      <c r="BT4" s="1051"/>
      <c r="BU4" s="1051"/>
      <c r="BV4" s="1051"/>
      <c r="BW4" s="1051"/>
      <c r="BX4" s="1051"/>
      <c r="BY4" s="1051"/>
      <c r="BZ4" s="1051"/>
      <c r="CA4" s="1051"/>
      <c r="CB4" s="1051"/>
      <c r="CC4" s="1051"/>
      <c r="CD4" s="1051"/>
      <c r="CE4" s="1051"/>
      <c r="CF4" s="1051"/>
      <c r="CG4" s="1051"/>
      <c r="CH4" s="1051"/>
      <c r="CI4" s="1051"/>
      <c r="CJ4" s="1051"/>
      <c r="CK4" s="1051"/>
      <c r="CL4" s="1051"/>
      <c r="CM4" s="1051"/>
      <c r="CN4" s="1051"/>
      <c r="CO4" s="1051"/>
      <c r="CP4" s="1051"/>
      <c r="CQ4" s="1051"/>
      <c r="CR4" s="1051"/>
      <c r="CS4" s="1051"/>
      <c r="CT4" s="1051"/>
      <c r="CU4" s="1051"/>
      <c r="CV4" s="1051"/>
      <c r="CW4" s="1051"/>
      <c r="CX4" s="1051"/>
      <c r="CY4" s="1051"/>
      <c r="CZ4" s="1051"/>
      <c r="DA4" s="1051"/>
      <c r="DB4" s="3"/>
    </row>
    <row r="5" spans="1:212" ht="6" customHeight="1" x14ac:dyDescent="0.15">
      <c r="A5" s="1"/>
      <c r="B5" s="874"/>
      <c r="C5" s="874"/>
      <c r="D5" s="874"/>
      <c r="E5" s="874"/>
      <c r="F5" s="874"/>
      <c r="G5" s="876"/>
      <c r="H5" s="876"/>
      <c r="I5" s="876"/>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c r="AW5" s="874"/>
      <c r="AX5" s="874"/>
      <c r="AY5" s="874"/>
      <c r="AZ5" s="874"/>
      <c r="BA5" s="874"/>
      <c r="BB5" s="874"/>
      <c r="BC5" s="874"/>
      <c r="BD5" s="874"/>
      <c r="BE5" s="874"/>
      <c r="BF5" s="874"/>
      <c r="BG5" s="874"/>
      <c r="BH5" s="874"/>
      <c r="BI5" s="874"/>
      <c r="BJ5" s="874"/>
      <c r="BK5" s="1051"/>
      <c r="BL5" s="1051"/>
      <c r="BM5" s="1051"/>
      <c r="BN5" s="1051"/>
      <c r="BO5" s="1051"/>
      <c r="BP5" s="1051"/>
      <c r="BQ5" s="1051"/>
      <c r="BR5" s="1051"/>
      <c r="BS5" s="1051"/>
      <c r="BT5" s="1051"/>
      <c r="BU5" s="1051"/>
      <c r="BV5" s="1051"/>
      <c r="BW5" s="1051"/>
      <c r="BX5" s="1051"/>
      <c r="BY5" s="1051"/>
      <c r="BZ5" s="1051"/>
      <c r="CA5" s="1051"/>
      <c r="CB5" s="1051"/>
      <c r="CC5" s="1051"/>
      <c r="CD5" s="1051"/>
      <c r="CE5" s="1051"/>
      <c r="CF5" s="1051"/>
      <c r="CG5" s="1051"/>
      <c r="CH5" s="1051"/>
      <c r="CI5" s="1051"/>
      <c r="CJ5" s="1051"/>
      <c r="CK5" s="1051"/>
      <c r="CL5" s="1051"/>
      <c r="CM5" s="1051"/>
      <c r="CN5" s="1051"/>
      <c r="CO5" s="1051"/>
      <c r="CP5" s="1051"/>
      <c r="CQ5" s="1051"/>
      <c r="CR5" s="1051"/>
      <c r="CS5" s="1051"/>
      <c r="CT5" s="1051"/>
      <c r="CU5" s="1051"/>
      <c r="CV5" s="1051"/>
      <c r="CW5" s="1051"/>
      <c r="CX5" s="1051"/>
      <c r="CY5" s="1051"/>
      <c r="CZ5" s="1051"/>
      <c r="DA5" s="1051"/>
      <c r="DB5" s="3"/>
    </row>
    <row r="6" spans="1:212" ht="6" customHeight="1" x14ac:dyDescent="0.15">
      <c r="A6" s="1"/>
      <c r="B6" s="874"/>
      <c r="C6" s="874"/>
      <c r="D6" s="874"/>
      <c r="E6" s="874"/>
      <c r="F6" s="874"/>
      <c r="G6" s="876"/>
      <c r="H6" s="876"/>
      <c r="I6" s="876"/>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74"/>
      <c r="AX6" s="874"/>
      <c r="AY6" s="874"/>
      <c r="AZ6" s="874"/>
      <c r="BA6" s="874"/>
      <c r="BB6" s="874"/>
      <c r="BC6" s="874"/>
      <c r="BD6" s="874"/>
      <c r="BE6" s="874"/>
      <c r="BF6" s="874"/>
      <c r="BG6" s="874"/>
      <c r="BH6" s="874"/>
      <c r="BI6" s="874"/>
      <c r="BJ6" s="874"/>
      <c r="BK6" s="1051"/>
      <c r="BL6" s="1051"/>
      <c r="BM6" s="1051"/>
      <c r="BN6" s="1051"/>
      <c r="BO6" s="1051"/>
      <c r="BP6" s="1051"/>
      <c r="BQ6" s="1051"/>
      <c r="BR6" s="1051"/>
      <c r="BS6" s="1051"/>
      <c r="BT6" s="1051"/>
      <c r="BU6" s="1051"/>
      <c r="BV6" s="1051"/>
      <c r="BW6" s="1051"/>
      <c r="BX6" s="1051"/>
      <c r="BY6" s="1051"/>
      <c r="BZ6" s="1051"/>
      <c r="CA6" s="1051"/>
      <c r="CB6" s="1051"/>
      <c r="CC6" s="1051"/>
      <c r="CD6" s="1051"/>
      <c r="CE6" s="1051"/>
      <c r="CF6" s="1051"/>
      <c r="CG6" s="1051"/>
      <c r="CH6" s="1051"/>
      <c r="CI6" s="1051"/>
      <c r="CJ6" s="1051"/>
      <c r="CK6" s="1051"/>
      <c r="CL6" s="1051"/>
      <c r="CM6" s="1051"/>
      <c r="CN6" s="1051"/>
      <c r="CO6" s="1051"/>
      <c r="CP6" s="1051"/>
      <c r="CQ6" s="1051"/>
      <c r="CR6" s="1051"/>
      <c r="CS6" s="1051"/>
      <c r="CT6" s="1051"/>
      <c r="CU6" s="1051"/>
      <c r="CV6" s="1051"/>
      <c r="CW6" s="1051"/>
      <c r="CX6" s="1051"/>
      <c r="CY6" s="1051"/>
      <c r="CZ6" s="1051"/>
      <c r="DA6" s="1051"/>
      <c r="DB6" s="3"/>
    </row>
    <row r="7" spans="1:212" ht="6" customHeight="1" x14ac:dyDescent="0.15">
      <c r="A7" s="1"/>
      <c r="B7" s="875"/>
      <c r="C7" s="875"/>
      <c r="D7" s="875"/>
      <c r="E7" s="875"/>
      <c r="F7" s="875"/>
      <c r="G7" s="877"/>
      <c r="H7" s="877"/>
      <c r="I7" s="877"/>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75"/>
      <c r="AX7" s="875"/>
      <c r="AY7" s="875"/>
      <c r="AZ7" s="875"/>
      <c r="BA7" s="875"/>
      <c r="BB7" s="875"/>
      <c r="BC7" s="875"/>
      <c r="BD7" s="875"/>
      <c r="BE7" s="875"/>
      <c r="BF7" s="875"/>
      <c r="BG7" s="875"/>
      <c r="BH7" s="875"/>
      <c r="BI7" s="875"/>
      <c r="BJ7" s="875"/>
      <c r="BK7" s="1052"/>
      <c r="BL7" s="1052"/>
      <c r="BM7" s="1052"/>
      <c r="BN7" s="1052"/>
      <c r="BO7" s="1052"/>
      <c r="BP7" s="1052"/>
      <c r="BQ7" s="1052"/>
      <c r="BR7" s="1052"/>
      <c r="BS7" s="1052"/>
      <c r="BT7" s="1052"/>
      <c r="BU7" s="1052"/>
      <c r="BV7" s="1052"/>
      <c r="BW7" s="1052"/>
      <c r="BX7" s="1052"/>
      <c r="BY7" s="1052"/>
      <c r="BZ7" s="1052"/>
      <c r="CA7" s="1052"/>
      <c r="CB7" s="1052"/>
      <c r="CC7" s="1052"/>
      <c r="CD7" s="1052"/>
      <c r="CE7" s="1052"/>
      <c r="CF7" s="1052"/>
      <c r="CG7" s="1052"/>
      <c r="CH7" s="1052"/>
      <c r="CI7" s="1052"/>
      <c r="CJ7" s="1052"/>
      <c r="CK7" s="1052"/>
      <c r="CL7" s="1052"/>
      <c r="CM7" s="1052"/>
      <c r="CN7" s="1052"/>
      <c r="CO7" s="1052"/>
      <c r="CP7" s="1052"/>
      <c r="CQ7" s="1052"/>
      <c r="CR7" s="1052"/>
      <c r="CS7" s="1052"/>
      <c r="CT7" s="1052"/>
      <c r="CU7" s="1052"/>
      <c r="CV7" s="1052"/>
      <c r="CW7" s="1052"/>
      <c r="CX7" s="1052"/>
      <c r="CY7" s="1052"/>
      <c r="CZ7" s="1052"/>
      <c r="DA7" s="1052"/>
      <c r="DB7" s="3"/>
    </row>
    <row r="8" spans="1:212" ht="6" customHeight="1" x14ac:dyDescent="0.15">
      <c r="A8" s="1"/>
      <c r="B8" s="1053" t="s">
        <v>160</v>
      </c>
      <c r="C8" s="1054"/>
      <c r="D8" s="1054"/>
      <c r="E8" s="1054"/>
      <c r="F8" s="1054"/>
      <c r="G8" s="1054"/>
      <c r="H8" s="1054"/>
      <c r="I8" s="1054"/>
      <c r="J8" s="1055"/>
      <c r="K8" s="864" t="s">
        <v>111</v>
      </c>
      <c r="L8" s="865"/>
      <c r="M8" s="865"/>
      <c r="N8" s="865"/>
      <c r="O8" s="865"/>
      <c r="P8" s="865"/>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8"/>
      <c r="AY8" s="868"/>
      <c r="AZ8" s="868"/>
      <c r="BA8" s="868"/>
      <c r="BB8" s="868"/>
      <c r="BC8" s="868"/>
      <c r="BD8" s="868"/>
      <c r="BE8" s="868"/>
      <c r="BF8" s="868"/>
      <c r="BG8" s="868"/>
      <c r="BH8" s="869"/>
      <c r="BI8" s="864"/>
      <c r="BJ8" s="865"/>
      <c r="BK8" s="865"/>
      <c r="BL8" s="865"/>
      <c r="BM8" s="865"/>
      <c r="BN8" s="865"/>
      <c r="BO8" s="865"/>
      <c r="BP8" s="851"/>
      <c r="BQ8" s="851"/>
      <c r="BR8" s="851"/>
      <c r="BS8" s="851"/>
      <c r="BT8" s="851"/>
      <c r="BU8" s="851"/>
      <c r="BV8" s="851"/>
      <c r="BW8" s="851"/>
      <c r="BX8" s="851"/>
      <c r="BY8" s="851"/>
      <c r="BZ8" s="851"/>
      <c r="CA8" s="851"/>
      <c r="CB8" s="851"/>
      <c r="CC8" s="851"/>
      <c r="CD8" s="851"/>
      <c r="CE8" s="851"/>
      <c r="CF8" s="851"/>
      <c r="CG8" s="851"/>
      <c r="CH8" s="851"/>
      <c r="CI8" s="851"/>
      <c r="CJ8" s="851"/>
      <c r="CK8" s="851"/>
      <c r="CL8" s="851"/>
      <c r="CM8" s="851"/>
      <c r="CN8" s="851"/>
      <c r="CO8" s="851"/>
      <c r="CP8" s="851"/>
      <c r="CQ8" s="851"/>
      <c r="CR8" s="851"/>
      <c r="CS8" s="851"/>
      <c r="CT8" s="851"/>
      <c r="CU8" s="851"/>
      <c r="CV8" s="851"/>
      <c r="CW8" s="851"/>
      <c r="CX8" s="851"/>
      <c r="CY8" s="851"/>
      <c r="CZ8" s="851"/>
      <c r="DA8" s="852"/>
      <c r="DB8" s="4"/>
    </row>
    <row r="9" spans="1:212" ht="6" customHeight="1" x14ac:dyDescent="0.15">
      <c r="A9" s="1"/>
      <c r="B9" s="1056"/>
      <c r="C9" s="1057"/>
      <c r="D9" s="1057"/>
      <c r="E9" s="1057"/>
      <c r="F9" s="1057"/>
      <c r="G9" s="1057"/>
      <c r="H9" s="1057"/>
      <c r="I9" s="1057"/>
      <c r="J9" s="1058"/>
      <c r="K9" s="866"/>
      <c r="L9" s="867"/>
      <c r="M9" s="867"/>
      <c r="N9" s="867"/>
      <c r="O9" s="867"/>
      <c r="P9" s="867"/>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1"/>
      <c r="BI9" s="866"/>
      <c r="BJ9" s="878" t="s">
        <v>110</v>
      </c>
      <c r="BK9" s="878"/>
      <c r="BL9" s="878"/>
      <c r="BM9" s="878"/>
      <c r="BN9" s="878"/>
      <c r="BO9" s="878"/>
      <c r="BP9" s="853"/>
      <c r="BQ9" s="853"/>
      <c r="BR9" s="853"/>
      <c r="BS9" s="853"/>
      <c r="BT9" s="853"/>
      <c r="BU9" s="853"/>
      <c r="BV9" s="853"/>
      <c r="BW9" s="853"/>
      <c r="BX9" s="853"/>
      <c r="BY9" s="853"/>
      <c r="BZ9" s="853"/>
      <c r="CA9" s="853"/>
      <c r="CB9" s="853"/>
      <c r="CC9" s="853"/>
      <c r="CD9" s="853"/>
      <c r="CE9" s="853"/>
      <c r="CF9" s="853"/>
      <c r="CG9" s="853"/>
      <c r="CH9" s="853"/>
      <c r="CI9" s="853"/>
      <c r="CJ9" s="853"/>
      <c r="CK9" s="853"/>
      <c r="CL9" s="853"/>
      <c r="CM9" s="853"/>
      <c r="CN9" s="853"/>
      <c r="CO9" s="853"/>
      <c r="CP9" s="853"/>
      <c r="CQ9" s="853"/>
      <c r="CR9" s="853"/>
      <c r="CS9" s="853"/>
      <c r="CT9" s="853"/>
      <c r="CU9" s="853"/>
      <c r="CV9" s="853"/>
      <c r="CW9" s="853"/>
      <c r="CX9" s="853"/>
      <c r="CY9" s="853"/>
      <c r="CZ9" s="853"/>
      <c r="DA9" s="854"/>
      <c r="DB9" s="4"/>
    </row>
    <row r="10" spans="1:212" ht="6" customHeight="1" x14ac:dyDescent="0.15">
      <c r="A10" s="1"/>
      <c r="B10" s="1056"/>
      <c r="C10" s="1057"/>
      <c r="D10" s="1057"/>
      <c r="E10" s="1057"/>
      <c r="F10" s="1057"/>
      <c r="G10" s="1057"/>
      <c r="H10" s="1057"/>
      <c r="I10" s="1057"/>
      <c r="J10" s="1058"/>
      <c r="K10" s="866"/>
      <c r="L10" s="867"/>
      <c r="M10" s="867"/>
      <c r="N10" s="867"/>
      <c r="O10" s="867"/>
      <c r="P10" s="867"/>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c r="AZ10" s="870"/>
      <c r="BA10" s="870"/>
      <c r="BB10" s="870"/>
      <c r="BC10" s="870"/>
      <c r="BD10" s="870"/>
      <c r="BE10" s="870"/>
      <c r="BF10" s="870"/>
      <c r="BG10" s="870"/>
      <c r="BH10" s="871"/>
      <c r="BI10" s="866"/>
      <c r="BJ10" s="878"/>
      <c r="BK10" s="878"/>
      <c r="BL10" s="878"/>
      <c r="BM10" s="878"/>
      <c r="BN10" s="878"/>
      <c r="BO10" s="87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9"/>
      <c r="DB10" s="4"/>
    </row>
    <row r="11" spans="1:212" ht="6" customHeight="1" x14ac:dyDescent="0.15">
      <c r="A11" s="1"/>
      <c r="B11" s="1056"/>
      <c r="C11" s="1057"/>
      <c r="D11" s="1057"/>
      <c r="E11" s="1057"/>
      <c r="F11" s="1057"/>
      <c r="G11" s="1057"/>
      <c r="H11" s="1057"/>
      <c r="I11" s="1057"/>
      <c r="J11" s="1058"/>
      <c r="K11" s="866"/>
      <c r="L11" s="867"/>
      <c r="M11" s="867"/>
      <c r="N11" s="867"/>
      <c r="O11" s="867"/>
      <c r="P11" s="867"/>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0"/>
      <c r="AY11" s="870"/>
      <c r="AZ11" s="870"/>
      <c r="BA11" s="870"/>
      <c r="BB11" s="870"/>
      <c r="BC11" s="870"/>
      <c r="BD11" s="870"/>
      <c r="BE11" s="870"/>
      <c r="BF11" s="870"/>
      <c r="BG11" s="870"/>
      <c r="BH11" s="871"/>
      <c r="BI11" s="866"/>
      <c r="BJ11" s="881" t="s">
        <v>109</v>
      </c>
      <c r="BK11" s="881"/>
      <c r="BL11" s="881"/>
      <c r="BM11" s="881"/>
      <c r="BN11" s="881"/>
      <c r="BO11" s="881"/>
      <c r="BP11" s="1268"/>
      <c r="BQ11" s="1268"/>
      <c r="BR11" s="1268"/>
      <c r="BS11" s="1268"/>
      <c r="BT11" s="1268"/>
      <c r="BU11" s="1268"/>
      <c r="BV11" s="1268"/>
      <c r="BW11" s="1268"/>
      <c r="BX11" s="1268"/>
      <c r="BY11" s="1268"/>
      <c r="BZ11" s="1268"/>
      <c r="CA11" s="1268"/>
      <c r="CB11" s="1268"/>
      <c r="CC11" s="1268"/>
      <c r="CD11" s="1268"/>
      <c r="CE11" s="1268"/>
      <c r="CF11" s="1268"/>
      <c r="CG11" s="1268"/>
      <c r="CH11" s="1268"/>
      <c r="CI11" s="1268"/>
      <c r="CJ11" s="1268"/>
      <c r="CK11" s="1268"/>
      <c r="CL11" s="1268"/>
      <c r="CM11" s="1268"/>
      <c r="CN11" s="1268"/>
      <c r="CO11" s="1268"/>
      <c r="CP11" s="1268"/>
      <c r="CQ11" s="1268"/>
      <c r="CR11" s="1268"/>
      <c r="CS11" s="1268"/>
      <c r="CT11" s="1268"/>
      <c r="CU11" s="1268"/>
      <c r="CV11" s="1268"/>
      <c r="CW11" s="1268"/>
      <c r="CX11" s="1268"/>
      <c r="CY11" s="1268"/>
      <c r="CZ11" s="1268"/>
      <c r="DA11" s="1269"/>
      <c r="DB11" s="4"/>
    </row>
    <row r="12" spans="1:212" ht="6" customHeight="1" x14ac:dyDescent="0.15">
      <c r="A12" s="1"/>
      <c r="B12" s="1056"/>
      <c r="C12" s="1057"/>
      <c r="D12" s="1057"/>
      <c r="E12" s="1057"/>
      <c r="F12" s="1057"/>
      <c r="G12" s="1057"/>
      <c r="H12" s="1057"/>
      <c r="I12" s="1057"/>
      <c r="J12" s="1058"/>
      <c r="K12" s="866"/>
      <c r="L12" s="867"/>
      <c r="M12" s="867"/>
      <c r="N12" s="867"/>
      <c r="O12" s="867"/>
      <c r="P12" s="867"/>
      <c r="Q12" s="870"/>
      <c r="R12" s="870"/>
      <c r="S12" s="870"/>
      <c r="T12" s="870"/>
      <c r="U12" s="870"/>
      <c r="V12" s="870"/>
      <c r="W12" s="870"/>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1"/>
      <c r="BI12" s="866"/>
      <c r="BJ12" s="881"/>
      <c r="BK12" s="881"/>
      <c r="BL12" s="881"/>
      <c r="BM12" s="881"/>
      <c r="BN12" s="881"/>
      <c r="BO12" s="881"/>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9"/>
      <c r="DB12" s="4"/>
    </row>
    <row r="13" spans="1:212" ht="6" customHeight="1" x14ac:dyDescent="0.15">
      <c r="A13" s="1"/>
      <c r="B13" s="1059"/>
      <c r="C13" s="1060"/>
      <c r="D13" s="1060"/>
      <c r="E13" s="1060"/>
      <c r="F13" s="1060"/>
      <c r="G13" s="1060"/>
      <c r="H13" s="1060"/>
      <c r="I13" s="1060"/>
      <c r="J13" s="1061"/>
      <c r="K13" s="879"/>
      <c r="L13" s="880"/>
      <c r="M13" s="880"/>
      <c r="N13" s="880"/>
      <c r="O13" s="880"/>
      <c r="P13" s="880"/>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2"/>
      <c r="AP13" s="872"/>
      <c r="AQ13" s="872"/>
      <c r="AR13" s="872"/>
      <c r="AS13" s="872"/>
      <c r="AT13" s="872"/>
      <c r="AU13" s="872"/>
      <c r="AV13" s="872"/>
      <c r="AW13" s="872"/>
      <c r="AX13" s="872"/>
      <c r="AY13" s="872"/>
      <c r="AZ13" s="872"/>
      <c r="BA13" s="872"/>
      <c r="BB13" s="872"/>
      <c r="BC13" s="872"/>
      <c r="BD13" s="872"/>
      <c r="BE13" s="872"/>
      <c r="BF13" s="872"/>
      <c r="BG13" s="872"/>
      <c r="BH13" s="873"/>
      <c r="BI13" s="879"/>
      <c r="BJ13" s="880"/>
      <c r="BK13" s="880"/>
      <c r="BL13" s="880"/>
      <c r="BM13" s="880"/>
      <c r="BN13" s="880"/>
      <c r="BO13" s="88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1"/>
      <c r="DB13" s="4"/>
    </row>
    <row r="14" spans="1:212" ht="6" customHeight="1" x14ac:dyDescent="0.15">
      <c r="A14" s="1"/>
      <c r="B14" s="1062" t="s">
        <v>108</v>
      </c>
      <c r="C14" s="1063"/>
      <c r="D14" s="1063"/>
      <c r="E14" s="1063"/>
      <c r="F14" s="1063"/>
      <c r="G14" s="1063"/>
      <c r="H14" s="1063"/>
      <c r="I14" s="1063"/>
      <c r="J14" s="1064"/>
      <c r="K14" s="838"/>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2" t="s">
        <v>400</v>
      </c>
      <c r="AS14" s="832"/>
      <c r="AT14" s="832"/>
      <c r="AU14" s="832"/>
      <c r="AV14" s="832"/>
      <c r="AW14" s="832"/>
      <c r="AX14" s="832"/>
      <c r="AY14" s="832"/>
      <c r="AZ14" s="832"/>
      <c r="BA14" s="832"/>
      <c r="BB14" s="832"/>
      <c r="BC14" s="832"/>
      <c r="BD14" s="832"/>
      <c r="BE14" s="832"/>
      <c r="BF14" s="832"/>
      <c r="BG14" s="832"/>
      <c r="BH14" s="833"/>
      <c r="BI14" s="820" t="s">
        <v>107</v>
      </c>
      <c r="BJ14" s="821"/>
      <c r="BK14" s="821"/>
      <c r="BL14" s="821"/>
      <c r="BM14" s="821"/>
      <c r="BN14" s="821"/>
      <c r="BO14" s="821"/>
      <c r="BP14" s="826"/>
      <c r="BQ14" s="826"/>
      <c r="BR14" s="826"/>
      <c r="BS14" s="826"/>
      <c r="BT14" s="826"/>
      <c r="BU14" s="826"/>
      <c r="BV14" s="826"/>
      <c r="BW14" s="826"/>
      <c r="BX14" s="826"/>
      <c r="BY14" s="1068"/>
      <c r="BZ14" s="1068"/>
      <c r="CA14" s="1068"/>
      <c r="CB14" s="1068"/>
      <c r="CC14" s="1068"/>
      <c r="CD14" s="1068"/>
      <c r="CE14" s="1068"/>
      <c r="CF14" s="1068"/>
      <c r="CG14" s="1068"/>
      <c r="CH14" s="1068"/>
      <c r="CI14" s="821" t="s">
        <v>106</v>
      </c>
      <c r="CJ14" s="821"/>
      <c r="CK14" s="1071"/>
      <c r="CL14" s="1071"/>
      <c r="CM14" s="1071"/>
      <c r="CN14" s="1071"/>
      <c r="CO14" s="821" t="s">
        <v>105</v>
      </c>
      <c r="CP14" s="821"/>
      <c r="CQ14" s="1074"/>
      <c r="CR14" s="1074"/>
      <c r="CS14" s="1074"/>
      <c r="CT14" s="1074"/>
      <c r="CU14" s="821" t="s">
        <v>104</v>
      </c>
      <c r="CV14" s="821"/>
      <c r="CW14" s="821"/>
      <c r="CX14" s="821"/>
      <c r="CY14" s="889"/>
      <c r="CZ14" s="889"/>
      <c r="DA14" s="890"/>
      <c r="DB14" s="1"/>
    </row>
    <row r="15" spans="1:212" ht="6" customHeight="1" x14ac:dyDescent="0.15">
      <c r="A15" s="1"/>
      <c r="B15" s="1056"/>
      <c r="C15" s="1057"/>
      <c r="D15" s="1057"/>
      <c r="E15" s="1057"/>
      <c r="F15" s="1057"/>
      <c r="G15" s="1057"/>
      <c r="H15" s="1057"/>
      <c r="I15" s="1057"/>
      <c r="J15" s="1058"/>
      <c r="K15" s="840"/>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34"/>
      <c r="AS15" s="834"/>
      <c r="AT15" s="834"/>
      <c r="AU15" s="834"/>
      <c r="AV15" s="834"/>
      <c r="AW15" s="834"/>
      <c r="AX15" s="834"/>
      <c r="AY15" s="834"/>
      <c r="AZ15" s="834"/>
      <c r="BA15" s="834"/>
      <c r="BB15" s="834"/>
      <c r="BC15" s="834"/>
      <c r="BD15" s="834"/>
      <c r="BE15" s="834"/>
      <c r="BF15" s="834"/>
      <c r="BG15" s="834"/>
      <c r="BH15" s="835"/>
      <c r="BI15" s="822"/>
      <c r="BJ15" s="823"/>
      <c r="BK15" s="823"/>
      <c r="BL15" s="823"/>
      <c r="BM15" s="823"/>
      <c r="BN15" s="823"/>
      <c r="BO15" s="823"/>
      <c r="BP15" s="827"/>
      <c r="BQ15" s="827"/>
      <c r="BR15" s="827"/>
      <c r="BS15" s="827"/>
      <c r="BT15" s="827"/>
      <c r="BU15" s="827"/>
      <c r="BV15" s="827"/>
      <c r="BW15" s="827"/>
      <c r="BX15" s="827"/>
      <c r="BY15" s="1069"/>
      <c r="BZ15" s="1069"/>
      <c r="CA15" s="1069"/>
      <c r="CB15" s="1069"/>
      <c r="CC15" s="1069"/>
      <c r="CD15" s="1069"/>
      <c r="CE15" s="1069"/>
      <c r="CF15" s="1069"/>
      <c r="CG15" s="1069"/>
      <c r="CH15" s="1069"/>
      <c r="CI15" s="823"/>
      <c r="CJ15" s="823"/>
      <c r="CK15" s="1072"/>
      <c r="CL15" s="1072"/>
      <c r="CM15" s="1072"/>
      <c r="CN15" s="1072"/>
      <c r="CO15" s="823"/>
      <c r="CP15" s="823"/>
      <c r="CQ15" s="1075"/>
      <c r="CR15" s="1075"/>
      <c r="CS15" s="1075"/>
      <c r="CT15" s="1075"/>
      <c r="CU15" s="823"/>
      <c r="CV15" s="823"/>
      <c r="CW15" s="823"/>
      <c r="CX15" s="823"/>
      <c r="CY15" s="878"/>
      <c r="CZ15" s="878"/>
      <c r="DA15" s="891"/>
      <c r="DB15" s="1"/>
    </row>
    <row r="16" spans="1:212" ht="6" customHeight="1" x14ac:dyDescent="0.15">
      <c r="A16" s="1"/>
      <c r="B16" s="1056"/>
      <c r="C16" s="1057"/>
      <c r="D16" s="1057"/>
      <c r="E16" s="1057"/>
      <c r="F16" s="1057"/>
      <c r="G16" s="1057"/>
      <c r="H16" s="1057"/>
      <c r="I16" s="1057"/>
      <c r="J16" s="1058"/>
      <c r="K16" s="840"/>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34"/>
      <c r="AS16" s="834"/>
      <c r="AT16" s="834"/>
      <c r="AU16" s="834"/>
      <c r="AV16" s="834"/>
      <c r="AW16" s="834"/>
      <c r="AX16" s="834"/>
      <c r="AY16" s="834"/>
      <c r="AZ16" s="834"/>
      <c r="BA16" s="834"/>
      <c r="BB16" s="834"/>
      <c r="BC16" s="834"/>
      <c r="BD16" s="834"/>
      <c r="BE16" s="834"/>
      <c r="BF16" s="834"/>
      <c r="BG16" s="834"/>
      <c r="BH16" s="835"/>
      <c r="BI16" s="822"/>
      <c r="BJ16" s="823"/>
      <c r="BK16" s="823"/>
      <c r="BL16" s="823"/>
      <c r="BM16" s="823"/>
      <c r="BN16" s="823"/>
      <c r="BO16" s="823"/>
      <c r="BP16" s="827"/>
      <c r="BQ16" s="827"/>
      <c r="BR16" s="827"/>
      <c r="BS16" s="827"/>
      <c r="BT16" s="827"/>
      <c r="BU16" s="827"/>
      <c r="BV16" s="827"/>
      <c r="BW16" s="827"/>
      <c r="BX16" s="827"/>
      <c r="BY16" s="1069"/>
      <c r="BZ16" s="1069"/>
      <c r="CA16" s="1069"/>
      <c r="CB16" s="1069"/>
      <c r="CC16" s="1069"/>
      <c r="CD16" s="1069"/>
      <c r="CE16" s="1069"/>
      <c r="CF16" s="1069"/>
      <c r="CG16" s="1069"/>
      <c r="CH16" s="1069"/>
      <c r="CI16" s="823"/>
      <c r="CJ16" s="823"/>
      <c r="CK16" s="1072"/>
      <c r="CL16" s="1072"/>
      <c r="CM16" s="1072"/>
      <c r="CN16" s="1072"/>
      <c r="CO16" s="823"/>
      <c r="CP16" s="823"/>
      <c r="CQ16" s="1075"/>
      <c r="CR16" s="1075"/>
      <c r="CS16" s="1075"/>
      <c r="CT16" s="1075"/>
      <c r="CU16" s="823"/>
      <c r="CV16" s="823"/>
      <c r="CW16" s="823"/>
      <c r="CX16" s="823"/>
      <c r="CY16" s="878"/>
      <c r="CZ16" s="878"/>
      <c r="DA16" s="891"/>
      <c r="DB16" s="1"/>
    </row>
    <row r="17" spans="1:106" ht="6" customHeight="1" x14ac:dyDescent="0.15">
      <c r="A17" s="1"/>
      <c r="B17" s="1065"/>
      <c r="C17" s="1066"/>
      <c r="D17" s="1066"/>
      <c r="E17" s="1066"/>
      <c r="F17" s="1066"/>
      <c r="G17" s="1066"/>
      <c r="H17" s="1066"/>
      <c r="I17" s="1066"/>
      <c r="J17" s="1067"/>
      <c r="K17" s="842"/>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36"/>
      <c r="AS17" s="836"/>
      <c r="AT17" s="836"/>
      <c r="AU17" s="836"/>
      <c r="AV17" s="836"/>
      <c r="AW17" s="836"/>
      <c r="AX17" s="836"/>
      <c r="AY17" s="836"/>
      <c r="AZ17" s="836"/>
      <c r="BA17" s="836"/>
      <c r="BB17" s="836"/>
      <c r="BC17" s="836"/>
      <c r="BD17" s="836"/>
      <c r="BE17" s="836"/>
      <c r="BF17" s="836"/>
      <c r="BG17" s="836"/>
      <c r="BH17" s="837"/>
      <c r="BI17" s="824"/>
      <c r="BJ17" s="825"/>
      <c r="BK17" s="825"/>
      <c r="BL17" s="825"/>
      <c r="BM17" s="825"/>
      <c r="BN17" s="825"/>
      <c r="BO17" s="825"/>
      <c r="BP17" s="828"/>
      <c r="BQ17" s="828"/>
      <c r="BR17" s="828"/>
      <c r="BS17" s="828"/>
      <c r="BT17" s="828"/>
      <c r="BU17" s="828"/>
      <c r="BV17" s="828"/>
      <c r="BW17" s="828"/>
      <c r="BX17" s="828"/>
      <c r="BY17" s="1070"/>
      <c r="BZ17" s="1070"/>
      <c r="CA17" s="1070"/>
      <c r="CB17" s="1070"/>
      <c r="CC17" s="1070"/>
      <c r="CD17" s="1070"/>
      <c r="CE17" s="1070"/>
      <c r="CF17" s="1070"/>
      <c r="CG17" s="1070"/>
      <c r="CH17" s="1070"/>
      <c r="CI17" s="825"/>
      <c r="CJ17" s="825"/>
      <c r="CK17" s="1073"/>
      <c r="CL17" s="1073"/>
      <c r="CM17" s="1073"/>
      <c r="CN17" s="1073"/>
      <c r="CO17" s="825"/>
      <c r="CP17" s="825"/>
      <c r="CQ17" s="1076"/>
      <c r="CR17" s="1076"/>
      <c r="CS17" s="1076"/>
      <c r="CT17" s="1076"/>
      <c r="CU17" s="825"/>
      <c r="CV17" s="825"/>
      <c r="CW17" s="825"/>
      <c r="CX17" s="825"/>
      <c r="CY17" s="892"/>
      <c r="CZ17" s="892"/>
      <c r="DA17" s="893"/>
      <c r="DB17" s="1"/>
    </row>
    <row r="18" spans="1:106" ht="6" customHeight="1" x14ac:dyDescent="0.15">
      <c r="A18" s="1"/>
      <c r="B18" s="789" t="s">
        <v>212</v>
      </c>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6"/>
      <c r="AZ18" s="6"/>
      <c r="BA18" s="6"/>
      <c r="BB18" s="6"/>
      <c r="BC18" s="6"/>
      <c r="BD18" s="6"/>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6" customHeight="1" x14ac:dyDescent="0.15">
      <c r="A19" s="1"/>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6"/>
      <c r="AZ19" s="6"/>
      <c r="BA19" s="6"/>
      <c r="BB19" s="6"/>
      <c r="BC19" s="6"/>
      <c r="BD19" s="6"/>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6" customHeight="1" x14ac:dyDescent="0.15">
      <c r="A20" s="1"/>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6"/>
      <c r="AZ20" s="6"/>
      <c r="BA20" s="6"/>
      <c r="BB20" s="6"/>
      <c r="BC20" s="6"/>
      <c r="BD20" s="6"/>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row>
    <row r="21" spans="1:106" ht="6" customHeight="1" x14ac:dyDescent="0.15">
      <c r="A21" s="1"/>
      <c r="B21" s="34"/>
      <c r="C21" s="790" t="s">
        <v>173</v>
      </c>
      <c r="D21" s="790"/>
      <c r="E21" s="790"/>
      <c r="F21" s="790"/>
      <c r="G21" s="790"/>
      <c r="H21" s="790"/>
      <c r="I21" s="790"/>
      <c r="J21" s="790"/>
      <c r="K21" s="790"/>
      <c r="L21" s="790"/>
      <c r="M21" s="790"/>
      <c r="N21" s="790"/>
      <c r="O21" s="790"/>
      <c r="P21" s="790"/>
      <c r="Q21" s="50"/>
      <c r="R21" s="50"/>
      <c r="S21" s="50"/>
      <c r="T21" s="50"/>
      <c r="U21" s="50"/>
      <c r="V21" s="50"/>
      <c r="W21" s="50"/>
      <c r="X21" s="50"/>
      <c r="Y21" s="50"/>
      <c r="Z21" s="50"/>
      <c r="AA21" s="50"/>
      <c r="AB21" s="50"/>
      <c r="AC21" s="50"/>
      <c r="AD21" s="50"/>
      <c r="AE21" s="50"/>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3"/>
    </row>
    <row r="22" spans="1:106" ht="6" customHeight="1" x14ac:dyDescent="0.15">
      <c r="A22" s="1"/>
      <c r="B22" s="34"/>
      <c r="C22" s="790"/>
      <c r="D22" s="790"/>
      <c r="E22" s="790"/>
      <c r="F22" s="790"/>
      <c r="G22" s="790"/>
      <c r="H22" s="790"/>
      <c r="I22" s="790"/>
      <c r="J22" s="790"/>
      <c r="K22" s="790"/>
      <c r="L22" s="790"/>
      <c r="M22" s="790"/>
      <c r="N22" s="790"/>
      <c r="O22" s="790"/>
      <c r="P22" s="790"/>
      <c r="Q22" s="50"/>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1"/>
      <c r="AY22" s="791"/>
      <c r="AZ22" s="791"/>
      <c r="BA22" s="791"/>
      <c r="BB22" s="791"/>
      <c r="BC22" s="791"/>
      <c r="BD22" s="791"/>
      <c r="BE22" s="791"/>
      <c r="BF22" s="791"/>
      <c r="BG22" s="791"/>
      <c r="BH22" s="791"/>
      <c r="BI22" s="791"/>
      <c r="BJ22" s="791"/>
      <c r="BK22" s="791"/>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3"/>
    </row>
    <row r="23" spans="1:106" ht="6" customHeight="1" x14ac:dyDescent="0.15">
      <c r="A23" s="1"/>
      <c r="B23" s="34"/>
      <c r="C23" s="1106"/>
      <c r="D23" s="1106"/>
      <c r="E23" s="1106"/>
      <c r="F23" s="1106"/>
      <c r="G23" s="1106"/>
      <c r="H23" s="1106"/>
      <c r="I23" s="1106"/>
      <c r="J23" s="1106"/>
      <c r="K23" s="1106"/>
      <c r="L23" s="1106"/>
      <c r="M23" s="1106"/>
      <c r="N23" s="1106"/>
      <c r="O23" s="1106"/>
      <c r="P23" s="1106"/>
      <c r="Q23" s="50"/>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2"/>
      <c r="BH23" s="792"/>
      <c r="BI23" s="792"/>
      <c r="BJ23" s="792"/>
      <c r="BK23" s="792"/>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3"/>
    </row>
    <row r="24" spans="1:106" ht="6" customHeight="1" x14ac:dyDescent="0.15">
      <c r="A24" s="1"/>
      <c r="B24" s="34"/>
      <c r="C24" s="1103" t="s">
        <v>102</v>
      </c>
      <c r="D24" s="633"/>
      <c r="E24" s="633"/>
      <c r="F24" s="633"/>
      <c r="G24" s="633"/>
      <c r="H24" s="633"/>
      <c r="I24" s="633"/>
      <c r="J24" s="633"/>
      <c r="K24" s="633"/>
      <c r="L24" s="633"/>
      <c r="M24" s="633"/>
      <c r="N24" s="633"/>
      <c r="O24" s="633"/>
      <c r="P24" s="633"/>
      <c r="Q24" s="633"/>
      <c r="R24" s="633"/>
      <c r="S24" s="633"/>
      <c r="T24" s="634"/>
      <c r="U24" s="496" t="s">
        <v>30</v>
      </c>
      <c r="V24" s="353"/>
      <c r="W24" s="353"/>
      <c r="X24" s="353"/>
      <c r="Y24" s="353"/>
      <c r="Z24" s="353"/>
      <c r="AA24" s="353"/>
      <c r="AB24" s="353"/>
      <c r="AC24" s="353"/>
      <c r="AD24" s="353"/>
      <c r="AE24" s="353"/>
      <c r="AF24" s="353"/>
      <c r="AG24" s="353"/>
      <c r="AH24" s="353"/>
      <c r="AI24" s="353"/>
      <c r="AJ24" s="354"/>
      <c r="AK24" s="1103" t="s">
        <v>102</v>
      </c>
      <c r="AL24" s="633"/>
      <c r="AM24" s="633"/>
      <c r="AN24" s="633"/>
      <c r="AO24" s="633"/>
      <c r="AP24" s="633"/>
      <c r="AQ24" s="633"/>
      <c r="AR24" s="633"/>
      <c r="AS24" s="633"/>
      <c r="AT24" s="633"/>
      <c r="AU24" s="633"/>
      <c r="AV24" s="633"/>
      <c r="AW24" s="633"/>
      <c r="AX24" s="633"/>
      <c r="AY24" s="633"/>
      <c r="AZ24" s="633"/>
      <c r="BA24" s="633"/>
      <c r="BB24" s="634"/>
      <c r="BC24" s="496" t="s">
        <v>30</v>
      </c>
      <c r="BD24" s="353"/>
      <c r="BE24" s="353"/>
      <c r="BF24" s="353"/>
      <c r="BG24" s="353"/>
      <c r="BH24" s="353"/>
      <c r="BI24" s="353"/>
      <c r="BJ24" s="353"/>
      <c r="BK24" s="353"/>
      <c r="BL24" s="353"/>
      <c r="BM24" s="353"/>
      <c r="BN24" s="353"/>
      <c r="BO24" s="353"/>
      <c r="BP24" s="353"/>
      <c r="BQ24" s="353"/>
      <c r="BR24" s="353"/>
      <c r="BS24" s="354"/>
      <c r="BT24" s="1103" t="s">
        <v>102</v>
      </c>
      <c r="BU24" s="633"/>
      <c r="BV24" s="633"/>
      <c r="BW24" s="633"/>
      <c r="BX24" s="633"/>
      <c r="BY24" s="633"/>
      <c r="BZ24" s="633"/>
      <c r="CA24" s="633"/>
      <c r="CB24" s="633"/>
      <c r="CC24" s="633"/>
      <c r="CD24" s="633"/>
      <c r="CE24" s="633"/>
      <c r="CF24" s="633"/>
      <c r="CG24" s="633"/>
      <c r="CH24" s="633"/>
      <c r="CI24" s="633"/>
      <c r="CJ24" s="633"/>
      <c r="CK24" s="634"/>
      <c r="CL24" s="496" t="s">
        <v>30</v>
      </c>
      <c r="CM24" s="353"/>
      <c r="CN24" s="353"/>
      <c r="CO24" s="353"/>
      <c r="CP24" s="353"/>
      <c r="CQ24" s="353"/>
      <c r="CR24" s="353"/>
      <c r="CS24" s="353"/>
      <c r="CT24" s="353"/>
      <c r="CU24" s="353"/>
      <c r="CV24" s="353"/>
      <c r="CW24" s="353"/>
      <c r="CX24" s="353"/>
      <c r="CY24" s="353"/>
      <c r="CZ24" s="353"/>
      <c r="DA24" s="354"/>
      <c r="DB24" s="33"/>
    </row>
    <row r="25" spans="1:106" ht="6" customHeight="1" x14ac:dyDescent="0.15">
      <c r="A25" s="1"/>
      <c r="B25" s="34"/>
      <c r="C25" s="1104"/>
      <c r="D25" s="636"/>
      <c r="E25" s="636"/>
      <c r="F25" s="636"/>
      <c r="G25" s="636"/>
      <c r="H25" s="636"/>
      <c r="I25" s="636"/>
      <c r="J25" s="636"/>
      <c r="K25" s="636"/>
      <c r="L25" s="636"/>
      <c r="M25" s="636"/>
      <c r="N25" s="636"/>
      <c r="O25" s="636"/>
      <c r="P25" s="636"/>
      <c r="Q25" s="636"/>
      <c r="R25" s="636"/>
      <c r="S25" s="636"/>
      <c r="T25" s="637"/>
      <c r="U25" s="497"/>
      <c r="V25" s="355"/>
      <c r="W25" s="355"/>
      <c r="X25" s="355"/>
      <c r="Y25" s="355"/>
      <c r="Z25" s="355"/>
      <c r="AA25" s="355"/>
      <c r="AB25" s="355"/>
      <c r="AC25" s="355"/>
      <c r="AD25" s="355"/>
      <c r="AE25" s="355"/>
      <c r="AF25" s="355"/>
      <c r="AG25" s="355"/>
      <c r="AH25" s="355"/>
      <c r="AI25" s="355"/>
      <c r="AJ25" s="356"/>
      <c r="AK25" s="1104"/>
      <c r="AL25" s="636"/>
      <c r="AM25" s="636"/>
      <c r="AN25" s="636"/>
      <c r="AO25" s="636"/>
      <c r="AP25" s="636"/>
      <c r="AQ25" s="636"/>
      <c r="AR25" s="636"/>
      <c r="AS25" s="636"/>
      <c r="AT25" s="636"/>
      <c r="AU25" s="636"/>
      <c r="AV25" s="636"/>
      <c r="AW25" s="636"/>
      <c r="AX25" s="636"/>
      <c r="AY25" s="636"/>
      <c r="AZ25" s="636"/>
      <c r="BA25" s="636"/>
      <c r="BB25" s="637"/>
      <c r="BC25" s="497"/>
      <c r="BD25" s="355"/>
      <c r="BE25" s="355"/>
      <c r="BF25" s="355"/>
      <c r="BG25" s="355"/>
      <c r="BH25" s="355"/>
      <c r="BI25" s="355"/>
      <c r="BJ25" s="355"/>
      <c r="BK25" s="355"/>
      <c r="BL25" s="355"/>
      <c r="BM25" s="355"/>
      <c r="BN25" s="355"/>
      <c r="BO25" s="355"/>
      <c r="BP25" s="355"/>
      <c r="BQ25" s="355"/>
      <c r="BR25" s="355"/>
      <c r="BS25" s="356"/>
      <c r="BT25" s="1104"/>
      <c r="BU25" s="636"/>
      <c r="BV25" s="636"/>
      <c r="BW25" s="636"/>
      <c r="BX25" s="636"/>
      <c r="BY25" s="636"/>
      <c r="BZ25" s="636"/>
      <c r="CA25" s="636"/>
      <c r="CB25" s="636"/>
      <c r="CC25" s="636"/>
      <c r="CD25" s="636"/>
      <c r="CE25" s="636"/>
      <c r="CF25" s="636"/>
      <c r="CG25" s="636"/>
      <c r="CH25" s="636"/>
      <c r="CI25" s="636"/>
      <c r="CJ25" s="636"/>
      <c r="CK25" s="637"/>
      <c r="CL25" s="497"/>
      <c r="CM25" s="355"/>
      <c r="CN25" s="355"/>
      <c r="CO25" s="355"/>
      <c r="CP25" s="355"/>
      <c r="CQ25" s="355"/>
      <c r="CR25" s="355"/>
      <c r="CS25" s="355"/>
      <c r="CT25" s="355"/>
      <c r="CU25" s="355"/>
      <c r="CV25" s="355"/>
      <c r="CW25" s="355"/>
      <c r="CX25" s="355"/>
      <c r="CY25" s="355"/>
      <c r="CZ25" s="355"/>
      <c r="DA25" s="356"/>
      <c r="DB25" s="33"/>
    </row>
    <row r="26" spans="1:106" ht="6" customHeight="1" x14ac:dyDescent="0.15">
      <c r="A26" s="1"/>
      <c r="B26" s="34"/>
      <c r="C26" s="1105"/>
      <c r="D26" s="639"/>
      <c r="E26" s="639"/>
      <c r="F26" s="639"/>
      <c r="G26" s="639"/>
      <c r="H26" s="639"/>
      <c r="I26" s="639"/>
      <c r="J26" s="639"/>
      <c r="K26" s="639"/>
      <c r="L26" s="639"/>
      <c r="M26" s="639"/>
      <c r="N26" s="639"/>
      <c r="O26" s="639"/>
      <c r="P26" s="639"/>
      <c r="Q26" s="639"/>
      <c r="R26" s="639"/>
      <c r="S26" s="639"/>
      <c r="T26" s="640"/>
      <c r="U26" s="498"/>
      <c r="V26" s="494"/>
      <c r="W26" s="494"/>
      <c r="X26" s="494"/>
      <c r="Y26" s="494"/>
      <c r="Z26" s="494"/>
      <c r="AA26" s="494"/>
      <c r="AB26" s="494"/>
      <c r="AC26" s="494"/>
      <c r="AD26" s="494"/>
      <c r="AE26" s="494"/>
      <c r="AF26" s="494"/>
      <c r="AG26" s="494"/>
      <c r="AH26" s="494"/>
      <c r="AI26" s="494"/>
      <c r="AJ26" s="499"/>
      <c r="AK26" s="1105"/>
      <c r="AL26" s="639"/>
      <c r="AM26" s="639"/>
      <c r="AN26" s="639"/>
      <c r="AO26" s="639"/>
      <c r="AP26" s="639"/>
      <c r="AQ26" s="639"/>
      <c r="AR26" s="639"/>
      <c r="AS26" s="639"/>
      <c r="AT26" s="639"/>
      <c r="AU26" s="639"/>
      <c r="AV26" s="639"/>
      <c r="AW26" s="639"/>
      <c r="AX26" s="639"/>
      <c r="AY26" s="639"/>
      <c r="AZ26" s="639"/>
      <c r="BA26" s="639"/>
      <c r="BB26" s="640"/>
      <c r="BC26" s="498"/>
      <c r="BD26" s="494"/>
      <c r="BE26" s="494"/>
      <c r="BF26" s="494"/>
      <c r="BG26" s="494"/>
      <c r="BH26" s="494"/>
      <c r="BI26" s="494"/>
      <c r="BJ26" s="494"/>
      <c r="BK26" s="494"/>
      <c r="BL26" s="494"/>
      <c r="BM26" s="494"/>
      <c r="BN26" s="494"/>
      <c r="BO26" s="494"/>
      <c r="BP26" s="494"/>
      <c r="BQ26" s="494"/>
      <c r="BR26" s="494"/>
      <c r="BS26" s="499"/>
      <c r="BT26" s="1105"/>
      <c r="BU26" s="639"/>
      <c r="BV26" s="639"/>
      <c r="BW26" s="639"/>
      <c r="BX26" s="639"/>
      <c r="BY26" s="639"/>
      <c r="BZ26" s="639"/>
      <c r="CA26" s="639"/>
      <c r="CB26" s="639"/>
      <c r="CC26" s="639"/>
      <c r="CD26" s="639"/>
      <c r="CE26" s="639"/>
      <c r="CF26" s="639"/>
      <c r="CG26" s="639"/>
      <c r="CH26" s="639"/>
      <c r="CI26" s="639"/>
      <c r="CJ26" s="639"/>
      <c r="CK26" s="640"/>
      <c r="CL26" s="498"/>
      <c r="CM26" s="494"/>
      <c r="CN26" s="494"/>
      <c r="CO26" s="494"/>
      <c r="CP26" s="494"/>
      <c r="CQ26" s="494"/>
      <c r="CR26" s="494"/>
      <c r="CS26" s="494"/>
      <c r="CT26" s="494"/>
      <c r="CU26" s="494"/>
      <c r="CV26" s="494"/>
      <c r="CW26" s="494"/>
      <c r="CX26" s="494"/>
      <c r="CY26" s="494"/>
      <c r="CZ26" s="494"/>
      <c r="DA26" s="499"/>
      <c r="DB26" s="33"/>
    </row>
    <row r="27" spans="1:106" ht="6" customHeight="1" x14ac:dyDescent="0.15">
      <c r="A27" s="1"/>
      <c r="B27" s="34"/>
      <c r="C27" s="811" t="s">
        <v>101</v>
      </c>
      <c r="D27" s="812"/>
      <c r="E27" s="813"/>
      <c r="F27" s="1107" t="s">
        <v>157</v>
      </c>
      <c r="G27" s="1108"/>
      <c r="H27" s="1108"/>
      <c r="I27" s="1108"/>
      <c r="J27" s="1108"/>
      <c r="K27" s="1108"/>
      <c r="L27" s="1108"/>
      <c r="M27" s="1108"/>
      <c r="N27" s="1108"/>
      <c r="O27" s="1108"/>
      <c r="P27" s="1108"/>
      <c r="Q27" s="1109"/>
      <c r="R27" s="578" t="s">
        <v>100</v>
      </c>
      <c r="S27" s="177"/>
      <c r="T27" s="178"/>
      <c r="U27" s="1000"/>
      <c r="V27" s="1001"/>
      <c r="W27" s="1001"/>
      <c r="X27" s="1001"/>
      <c r="Y27" s="1001"/>
      <c r="Z27" s="1001"/>
      <c r="AA27" s="1001"/>
      <c r="AB27" s="1001"/>
      <c r="AC27" s="1001"/>
      <c r="AD27" s="1001"/>
      <c r="AE27" s="1001"/>
      <c r="AF27" s="1001"/>
      <c r="AG27" s="1001"/>
      <c r="AH27" s="591"/>
      <c r="AI27" s="591"/>
      <c r="AJ27" s="990"/>
      <c r="AK27" s="569" t="s">
        <v>99</v>
      </c>
      <c r="AL27" s="570"/>
      <c r="AM27" s="571"/>
      <c r="AN27" s="665" t="s">
        <v>188</v>
      </c>
      <c r="AO27" s="666"/>
      <c r="AP27" s="666"/>
      <c r="AQ27" s="666"/>
      <c r="AR27" s="666"/>
      <c r="AS27" s="666"/>
      <c r="AT27" s="666"/>
      <c r="AU27" s="666"/>
      <c r="AV27" s="666"/>
      <c r="AW27" s="666"/>
      <c r="AX27" s="666"/>
      <c r="AY27" s="667"/>
      <c r="AZ27" s="768" t="s">
        <v>64</v>
      </c>
      <c r="BA27" s="769"/>
      <c r="BB27" s="770"/>
      <c r="BC27" s="1000"/>
      <c r="BD27" s="1001"/>
      <c r="BE27" s="1001"/>
      <c r="BF27" s="1001"/>
      <c r="BG27" s="1001"/>
      <c r="BH27" s="1001"/>
      <c r="BI27" s="1001"/>
      <c r="BJ27" s="1001"/>
      <c r="BK27" s="1001"/>
      <c r="BL27" s="1001"/>
      <c r="BM27" s="1001"/>
      <c r="BN27" s="1001"/>
      <c r="BO27" s="1001"/>
      <c r="BP27" s="1001"/>
      <c r="BQ27" s="591"/>
      <c r="BR27" s="591"/>
      <c r="BS27" s="990"/>
      <c r="BT27" s="1081" t="s">
        <v>97</v>
      </c>
      <c r="BU27" s="1082"/>
      <c r="BV27" s="1083"/>
      <c r="BW27" s="780" t="s">
        <v>137</v>
      </c>
      <c r="BX27" s="725"/>
      <c r="BY27" s="725"/>
      <c r="BZ27" s="725"/>
      <c r="CA27" s="725"/>
      <c r="CB27" s="725"/>
      <c r="CC27" s="725"/>
      <c r="CD27" s="725"/>
      <c r="CE27" s="725"/>
      <c r="CF27" s="725"/>
      <c r="CG27" s="725"/>
      <c r="CH27" s="781"/>
      <c r="CI27" s="768" t="s">
        <v>45</v>
      </c>
      <c r="CJ27" s="769"/>
      <c r="CK27" s="770"/>
      <c r="CL27" s="1000"/>
      <c r="CM27" s="1001"/>
      <c r="CN27" s="1001"/>
      <c r="CO27" s="1001"/>
      <c r="CP27" s="1001"/>
      <c r="CQ27" s="1001"/>
      <c r="CR27" s="1001"/>
      <c r="CS27" s="1001"/>
      <c r="CT27" s="1001"/>
      <c r="CU27" s="1001"/>
      <c r="CV27" s="1001"/>
      <c r="CW27" s="1001"/>
      <c r="CX27" s="1001"/>
      <c r="CY27" s="591"/>
      <c r="CZ27" s="591"/>
      <c r="DA27" s="990"/>
      <c r="DB27" s="33"/>
    </row>
    <row r="28" spans="1:106" ht="6" customHeight="1" x14ac:dyDescent="0.15">
      <c r="A28" s="1"/>
      <c r="B28" s="34"/>
      <c r="C28" s="814"/>
      <c r="D28" s="815"/>
      <c r="E28" s="816"/>
      <c r="F28" s="635"/>
      <c r="G28" s="636"/>
      <c r="H28" s="636"/>
      <c r="I28" s="636"/>
      <c r="J28" s="636"/>
      <c r="K28" s="636"/>
      <c r="L28" s="636"/>
      <c r="M28" s="636"/>
      <c r="N28" s="636"/>
      <c r="O28" s="636"/>
      <c r="P28" s="636"/>
      <c r="Q28" s="637"/>
      <c r="R28" s="579"/>
      <c r="S28" s="180"/>
      <c r="T28" s="181"/>
      <c r="U28" s="1002"/>
      <c r="V28" s="1003"/>
      <c r="W28" s="1003"/>
      <c r="X28" s="1003"/>
      <c r="Y28" s="1003"/>
      <c r="Z28" s="1003"/>
      <c r="AA28" s="1003"/>
      <c r="AB28" s="1003"/>
      <c r="AC28" s="1003"/>
      <c r="AD28" s="1003"/>
      <c r="AE28" s="1003"/>
      <c r="AF28" s="1003"/>
      <c r="AG28" s="1003"/>
      <c r="AH28" s="594"/>
      <c r="AI28" s="594"/>
      <c r="AJ28" s="991"/>
      <c r="AK28" s="572"/>
      <c r="AL28" s="573"/>
      <c r="AM28" s="574"/>
      <c r="AN28" s="668"/>
      <c r="AO28" s="603"/>
      <c r="AP28" s="603"/>
      <c r="AQ28" s="603"/>
      <c r="AR28" s="603"/>
      <c r="AS28" s="603"/>
      <c r="AT28" s="603"/>
      <c r="AU28" s="603"/>
      <c r="AV28" s="603"/>
      <c r="AW28" s="603"/>
      <c r="AX28" s="603"/>
      <c r="AY28" s="604"/>
      <c r="AZ28" s="771"/>
      <c r="BA28" s="116"/>
      <c r="BB28" s="117"/>
      <c r="BC28" s="1002"/>
      <c r="BD28" s="1003"/>
      <c r="BE28" s="1003"/>
      <c r="BF28" s="1003"/>
      <c r="BG28" s="1003"/>
      <c r="BH28" s="1003"/>
      <c r="BI28" s="1003"/>
      <c r="BJ28" s="1003"/>
      <c r="BK28" s="1003"/>
      <c r="BL28" s="1003"/>
      <c r="BM28" s="1003"/>
      <c r="BN28" s="1003"/>
      <c r="BO28" s="1003"/>
      <c r="BP28" s="1003"/>
      <c r="BQ28" s="594"/>
      <c r="BR28" s="594"/>
      <c r="BS28" s="991"/>
      <c r="BT28" s="1084"/>
      <c r="BU28" s="1085"/>
      <c r="BV28" s="1086"/>
      <c r="BW28" s="782"/>
      <c r="BX28" s="727"/>
      <c r="BY28" s="727"/>
      <c r="BZ28" s="727"/>
      <c r="CA28" s="727"/>
      <c r="CB28" s="727"/>
      <c r="CC28" s="727"/>
      <c r="CD28" s="727"/>
      <c r="CE28" s="727"/>
      <c r="CF28" s="727"/>
      <c r="CG28" s="727"/>
      <c r="CH28" s="783"/>
      <c r="CI28" s="771"/>
      <c r="CJ28" s="116"/>
      <c r="CK28" s="117"/>
      <c r="CL28" s="1002"/>
      <c r="CM28" s="1003"/>
      <c r="CN28" s="1003"/>
      <c r="CO28" s="1003"/>
      <c r="CP28" s="1003"/>
      <c r="CQ28" s="1003"/>
      <c r="CR28" s="1003"/>
      <c r="CS28" s="1003"/>
      <c r="CT28" s="1003"/>
      <c r="CU28" s="1003"/>
      <c r="CV28" s="1003"/>
      <c r="CW28" s="1003"/>
      <c r="CX28" s="1003"/>
      <c r="CY28" s="594"/>
      <c r="CZ28" s="594"/>
      <c r="DA28" s="991"/>
      <c r="DB28" s="33"/>
    </row>
    <row r="29" spans="1:106" ht="6" customHeight="1" x14ac:dyDescent="0.15">
      <c r="A29" s="1"/>
      <c r="B29" s="34"/>
      <c r="C29" s="814"/>
      <c r="D29" s="815"/>
      <c r="E29" s="816"/>
      <c r="F29" s="638"/>
      <c r="G29" s="639"/>
      <c r="H29" s="639"/>
      <c r="I29" s="639"/>
      <c r="J29" s="639"/>
      <c r="K29" s="639"/>
      <c r="L29" s="639"/>
      <c r="M29" s="639"/>
      <c r="N29" s="639"/>
      <c r="O29" s="639"/>
      <c r="P29" s="639"/>
      <c r="Q29" s="640"/>
      <c r="R29" s="1110"/>
      <c r="S29" s="1111"/>
      <c r="T29" s="1112"/>
      <c r="U29" s="1010"/>
      <c r="V29" s="1011"/>
      <c r="W29" s="1011"/>
      <c r="X29" s="1011"/>
      <c r="Y29" s="1011"/>
      <c r="Z29" s="1011"/>
      <c r="AA29" s="1011"/>
      <c r="AB29" s="1011"/>
      <c r="AC29" s="1011"/>
      <c r="AD29" s="1011"/>
      <c r="AE29" s="1011"/>
      <c r="AF29" s="1011"/>
      <c r="AG29" s="1011"/>
      <c r="AH29" s="1014"/>
      <c r="AI29" s="1014"/>
      <c r="AJ29" s="1015"/>
      <c r="AK29" s="572"/>
      <c r="AL29" s="573"/>
      <c r="AM29" s="574"/>
      <c r="AN29" s="696"/>
      <c r="AO29" s="606"/>
      <c r="AP29" s="606"/>
      <c r="AQ29" s="606"/>
      <c r="AR29" s="606"/>
      <c r="AS29" s="606"/>
      <c r="AT29" s="606"/>
      <c r="AU29" s="606"/>
      <c r="AV29" s="606"/>
      <c r="AW29" s="606"/>
      <c r="AX29" s="606"/>
      <c r="AY29" s="607"/>
      <c r="AZ29" s="772"/>
      <c r="BA29" s="118"/>
      <c r="BB29" s="119"/>
      <c r="BC29" s="1010"/>
      <c r="BD29" s="1011"/>
      <c r="BE29" s="1011"/>
      <c r="BF29" s="1011"/>
      <c r="BG29" s="1011"/>
      <c r="BH29" s="1011"/>
      <c r="BI29" s="1011"/>
      <c r="BJ29" s="1011"/>
      <c r="BK29" s="1011"/>
      <c r="BL29" s="1011"/>
      <c r="BM29" s="1011"/>
      <c r="BN29" s="1011"/>
      <c r="BO29" s="1011"/>
      <c r="BP29" s="1011"/>
      <c r="BQ29" s="1014"/>
      <c r="BR29" s="1014"/>
      <c r="BS29" s="1015"/>
      <c r="BT29" s="1084"/>
      <c r="BU29" s="1085"/>
      <c r="BV29" s="1086"/>
      <c r="BW29" s="784"/>
      <c r="BX29" s="729"/>
      <c r="BY29" s="729"/>
      <c r="BZ29" s="729"/>
      <c r="CA29" s="729"/>
      <c r="CB29" s="729"/>
      <c r="CC29" s="729"/>
      <c r="CD29" s="729"/>
      <c r="CE29" s="729"/>
      <c r="CF29" s="729"/>
      <c r="CG29" s="729"/>
      <c r="CH29" s="785"/>
      <c r="CI29" s="772"/>
      <c r="CJ29" s="118"/>
      <c r="CK29" s="119"/>
      <c r="CL29" s="1010"/>
      <c r="CM29" s="1011"/>
      <c r="CN29" s="1011"/>
      <c r="CO29" s="1011"/>
      <c r="CP29" s="1011"/>
      <c r="CQ29" s="1011"/>
      <c r="CR29" s="1011"/>
      <c r="CS29" s="1011"/>
      <c r="CT29" s="1011"/>
      <c r="CU29" s="1011"/>
      <c r="CV29" s="1011"/>
      <c r="CW29" s="1011"/>
      <c r="CX29" s="1011"/>
      <c r="CY29" s="1014"/>
      <c r="CZ29" s="1014"/>
      <c r="DA29" s="1015"/>
      <c r="DB29" s="33"/>
    </row>
    <row r="30" spans="1:106" ht="6" customHeight="1" x14ac:dyDescent="0.15">
      <c r="A30" s="1"/>
      <c r="B30" s="34"/>
      <c r="C30" s="814"/>
      <c r="D30" s="815"/>
      <c r="E30" s="816"/>
      <c r="F30" s="665" t="s">
        <v>203</v>
      </c>
      <c r="G30" s="666"/>
      <c r="H30" s="666"/>
      <c r="I30" s="666"/>
      <c r="J30" s="666"/>
      <c r="K30" s="666"/>
      <c r="L30" s="666"/>
      <c r="M30" s="666"/>
      <c r="N30" s="666"/>
      <c r="O30" s="666"/>
      <c r="P30" s="666"/>
      <c r="Q30" s="667"/>
      <c r="R30" s="578" t="s">
        <v>93</v>
      </c>
      <c r="S30" s="177"/>
      <c r="T30" s="178"/>
      <c r="U30" s="1000"/>
      <c r="V30" s="1001"/>
      <c r="W30" s="1001"/>
      <c r="X30" s="1001"/>
      <c r="Y30" s="1001"/>
      <c r="Z30" s="1001"/>
      <c r="AA30" s="1001"/>
      <c r="AB30" s="1001"/>
      <c r="AC30" s="1001"/>
      <c r="AD30" s="1001"/>
      <c r="AE30" s="1001"/>
      <c r="AF30" s="1001"/>
      <c r="AG30" s="1001"/>
      <c r="AH30" s="591"/>
      <c r="AI30" s="591"/>
      <c r="AJ30" s="990"/>
      <c r="AK30" s="572"/>
      <c r="AL30" s="573"/>
      <c r="AM30" s="574"/>
      <c r="AN30" s="665" t="s">
        <v>131</v>
      </c>
      <c r="AO30" s="666"/>
      <c r="AP30" s="666"/>
      <c r="AQ30" s="666"/>
      <c r="AR30" s="666"/>
      <c r="AS30" s="666"/>
      <c r="AT30" s="666"/>
      <c r="AU30" s="666"/>
      <c r="AV30" s="666"/>
      <c r="AW30" s="666"/>
      <c r="AX30" s="666"/>
      <c r="AY30" s="667"/>
      <c r="AZ30" s="768" t="s">
        <v>58</v>
      </c>
      <c r="BA30" s="769"/>
      <c r="BB30" s="770"/>
      <c r="BC30" s="1000"/>
      <c r="BD30" s="1001"/>
      <c r="BE30" s="1001"/>
      <c r="BF30" s="1001"/>
      <c r="BG30" s="1001"/>
      <c r="BH30" s="1001"/>
      <c r="BI30" s="1001"/>
      <c r="BJ30" s="1001"/>
      <c r="BK30" s="1001"/>
      <c r="BL30" s="1001"/>
      <c r="BM30" s="1001"/>
      <c r="BN30" s="1001"/>
      <c r="BO30" s="1001"/>
      <c r="BP30" s="1001"/>
      <c r="BQ30" s="591"/>
      <c r="BR30" s="591"/>
      <c r="BS30" s="990"/>
      <c r="BT30" s="1084"/>
      <c r="BU30" s="1085"/>
      <c r="BV30" s="1086"/>
      <c r="BW30" s="1090"/>
      <c r="BX30" s="507"/>
      <c r="BY30" s="507"/>
      <c r="BZ30" s="507"/>
      <c r="CA30" s="507"/>
      <c r="CB30" s="507"/>
      <c r="CC30" s="507"/>
      <c r="CD30" s="507"/>
      <c r="CE30" s="507"/>
      <c r="CF30" s="507"/>
      <c r="CG30" s="507"/>
      <c r="CH30" s="508"/>
      <c r="CI30" s="768" t="s">
        <v>176</v>
      </c>
      <c r="CJ30" s="769"/>
      <c r="CK30" s="770"/>
      <c r="CL30" s="1000"/>
      <c r="CM30" s="1001"/>
      <c r="CN30" s="1001"/>
      <c r="CO30" s="1001"/>
      <c r="CP30" s="1001"/>
      <c r="CQ30" s="1001"/>
      <c r="CR30" s="1001"/>
      <c r="CS30" s="1001"/>
      <c r="CT30" s="1001"/>
      <c r="CU30" s="1001"/>
      <c r="CV30" s="1001"/>
      <c r="CW30" s="1001"/>
      <c r="CX30" s="1001"/>
      <c r="CY30" s="591"/>
      <c r="CZ30" s="591"/>
      <c r="DA30" s="990"/>
      <c r="DB30" s="33"/>
    </row>
    <row r="31" spans="1:106" ht="6" customHeight="1" x14ac:dyDescent="0.15">
      <c r="A31" s="1"/>
      <c r="B31" s="34"/>
      <c r="C31" s="814"/>
      <c r="D31" s="815"/>
      <c r="E31" s="816"/>
      <c r="F31" s="668"/>
      <c r="G31" s="603"/>
      <c r="H31" s="603"/>
      <c r="I31" s="603"/>
      <c r="J31" s="603"/>
      <c r="K31" s="603"/>
      <c r="L31" s="603"/>
      <c r="M31" s="603"/>
      <c r="N31" s="603"/>
      <c r="O31" s="603"/>
      <c r="P31" s="603"/>
      <c r="Q31" s="604"/>
      <c r="R31" s="579"/>
      <c r="S31" s="180"/>
      <c r="T31" s="181"/>
      <c r="U31" s="1002"/>
      <c r="V31" s="1003"/>
      <c r="W31" s="1003"/>
      <c r="X31" s="1003"/>
      <c r="Y31" s="1003"/>
      <c r="Z31" s="1003"/>
      <c r="AA31" s="1003"/>
      <c r="AB31" s="1003"/>
      <c r="AC31" s="1003"/>
      <c r="AD31" s="1003"/>
      <c r="AE31" s="1003"/>
      <c r="AF31" s="1003"/>
      <c r="AG31" s="1003"/>
      <c r="AH31" s="594"/>
      <c r="AI31" s="594"/>
      <c r="AJ31" s="991"/>
      <c r="AK31" s="572"/>
      <c r="AL31" s="573"/>
      <c r="AM31" s="574"/>
      <c r="AN31" s="668"/>
      <c r="AO31" s="603"/>
      <c r="AP31" s="603"/>
      <c r="AQ31" s="603"/>
      <c r="AR31" s="603"/>
      <c r="AS31" s="603"/>
      <c r="AT31" s="603"/>
      <c r="AU31" s="603"/>
      <c r="AV31" s="603"/>
      <c r="AW31" s="603"/>
      <c r="AX31" s="603"/>
      <c r="AY31" s="604"/>
      <c r="AZ31" s="771"/>
      <c r="BA31" s="116"/>
      <c r="BB31" s="117"/>
      <c r="BC31" s="1002"/>
      <c r="BD31" s="1003"/>
      <c r="BE31" s="1003"/>
      <c r="BF31" s="1003"/>
      <c r="BG31" s="1003"/>
      <c r="BH31" s="1003"/>
      <c r="BI31" s="1003"/>
      <c r="BJ31" s="1003"/>
      <c r="BK31" s="1003"/>
      <c r="BL31" s="1003"/>
      <c r="BM31" s="1003"/>
      <c r="BN31" s="1003"/>
      <c r="BO31" s="1003"/>
      <c r="BP31" s="1003"/>
      <c r="BQ31" s="594"/>
      <c r="BR31" s="594"/>
      <c r="BS31" s="991"/>
      <c r="BT31" s="1084"/>
      <c r="BU31" s="1085"/>
      <c r="BV31" s="1086"/>
      <c r="BW31" s="1091"/>
      <c r="BX31" s="510"/>
      <c r="BY31" s="510"/>
      <c r="BZ31" s="510"/>
      <c r="CA31" s="510"/>
      <c r="CB31" s="510"/>
      <c r="CC31" s="510"/>
      <c r="CD31" s="510"/>
      <c r="CE31" s="510"/>
      <c r="CF31" s="510"/>
      <c r="CG31" s="510"/>
      <c r="CH31" s="511"/>
      <c r="CI31" s="771"/>
      <c r="CJ31" s="116"/>
      <c r="CK31" s="117"/>
      <c r="CL31" s="1002"/>
      <c r="CM31" s="1003"/>
      <c r="CN31" s="1003"/>
      <c r="CO31" s="1003"/>
      <c r="CP31" s="1003"/>
      <c r="CQ31" s="1003"/>
      <c r="CR31" s="1003"/>
      <c r="CS31" s="1003"/>
      <c r="CT31" s="1003"/>
      <c r="CU31" s="1003"/>
      <c r="CV31" s="1003"/>
      <c r="CW31" s="1003"/>
      <c r="CX31" s="1003"/>
      <c r="CY31" s="594"/>
      <c r="CZ31" s="594"/>
      <c r="DA31" s="991"/>
      <c r="DB31" s="33"/>
    </row>
    <row r="32" spans="1:106" ht="6" customHeight="1" x14ac:dyDescent="0.15">
      <c r="A32" s="1"/>
      <c r="B32" s="34"/>
      <c r="C32" s="814"/>
      <c r="D32" s="815"/>
      <c r="E32" s="816"/>
      <c r="F32" s="696"/>
      <c r="G32" s="606"/>
      <c r="H32" s="606"/>
      <c r="I32" s="606"/>
      <c r="J32" s="606"/>
      <c r="K32" s="606"/>
      <c r="L32" s="606"/>
      <c r="M32" s="606"/>
      <c r="N32" s="606"/>
      <c r="O32" s="606"/>
      <c r="P32" s="606"/>
      <c r="Q32" s="607"/>
      <c r="R32" s="1110"/>
      <c r="S32" s="1111"/>
      <c r="T32" s="1112"/>
      <c r="U32" s="1010"/>
      <c r="V32" s="1011"/>
      <c r="W32" s="1011"/>
      <c r="X32" s="1011"/>
      <c r="Y32" s="1011"/>
      <c r="Z32" s="1011"/>
      <c r="AA32" s="1011"/>
      <c r="AB32" s="1011"/>
      <c r="AC32" s="1011"/>
      <c r="AD32" s="1011"/>
      <c r="AE32" s="1011"/>
      <c r="AF32" s="1011"/>
      <c r="AG32" s="1011"/>
      <c r="AH32" s="1014"/>
      <c r="AI32" s="1014"/>
      <c r="AJ32" s="1015"/>
      <c r="AK32" s="572"/>
      <c r="AL32" s="573"/>
      <c r="AM32" s="574"/>
      <c r="AN32" s="696"/>
      <c r="AO32" s="606"/>
      <c r="AP32" s="606"/>
      <c r="AQ32" s="606"/>
      <c r="AR32" s="606"/>
      <c r="AS32" s="606"/>
      <c r="AT32" s="606"/>
      <c r="AU32" s="606"/>
      <c r="AV32" s="606"/>
      <c r="AW32" s="606"/>
      <c r="AX32" s="606"/>
      <c r="AY32" s="607"/>
      <c r="AZ32" s="772"/>
      <c r="BA32" s="118"/>
      <c r="BB32" s="119"/>
      <c r="BC32" s="1010"/>
      <c r="BD32" s="1011"/>
      <c r="BE32" s="1011"/>
      <c r="BF32" s="1011"/>
      <c r="BG32" s="1011"/>
      <c r="BH32" s="1011"/>
      <c r="BI32" s="1011"/>
      <c r="BJ32" s="1011"/>
      <c r="BK32" s="1011"/>
      <c r="BL32" s="1011"/>
      <c r="BM32" s="1011"/>
      <c r="BN32" s="1011"/>
      <c r="BO32" s="1011"/>
      <c r="BP32" s="1011"/>
      <c r="BQ32" s="1014"/>
      <c r="BR32" s="1014"/>
      <c r="BS32" s="1015"/>
      <c r="BT32" s="1084"/>
      <c r="BU32" s="1085"/>
      <c r="BV32" s="1086"/>
      <c r="BW32" s="1092"/>
      <c r="BX32" s="513"/>
      <c r="BY32" s="513"/>
      <c r="BZ32" s="513"/>
      <c r="CA32" s="513"/>
      <c r="CB32" s="513"/>
      <c r="CC32" s="513"/>
      <c r="CD32" s="513"/>
      <c r="CE32" s="513"/>
      <c r="CF32" s="513"/>
      <c r="CG32" s="513"/>
      <c r="CH32" s="514"/>
      <c r="CI32" s="772"/>
      <c r="CJ32" s="118"/>
      <c r="CK32" s="119"/>
      <c r="CL32" s="1010"/>
      <c r="CM32" s="1011"/>
      <c r="CN32" s="1011"/>
      <c r="CO32" s="1011"/>
      <c r="CP32" s="1011"/>
      <c r="CQ32" s="1011"/>
      <c r="CR32" s="1011"/>
      <c r="CS32" s="1011"/>
      <c r="CT32" s="1011"/>
      <c r="CU32" s="1011"/>
      <c r="CV32" s="1011"/>
      <c r="CW32" s="1011"/>
      <c r="CX32" s="1011"/>
      <c r="CY32" s="1014"/>
      <c r="CZ32" s="1014"/>
      <c r="DA32" s="1015"/>
      <c r="DB32" s="33"/>
    </row>
    <row r="33" spans="1:228" ht="6" customHeight="1" x14ac:dyDescent="0.15">
      <c r="A33" s="1"/>
      <c r="B33" s="34"/>
      <c r="C33" s="814"/>
      <c r="D33" s="815"/>
      <c r="E33" s="816"/>
      <c r="F33" s="665" t="s">
        <v>150</v>
      </c>
      <c r="G33" s="666"/>
      <c r="H33" s="666"/>
      <c r="I33" s="666"/>
      <c r="J33" s="666"/>
      <c r="K33" s="666"/>
      <c r="L33" s="666"/>
      <c r="M33" s="666"/>
      <c r="N33" s="666"/>
      <c r="O33" s="666"/>
      <c r="P33" s="666"/>
      <c r="Q33" s="667"/>
      <c r="R33" s="578" t="s">
        <v>87</v>
      </c>
      <c r="S33" s="177"/>
      <c r="T33" s="178"/>
      <c r="U33" s="1000"/>
      <c r="V33" s="1001"/>
      <c r="W33" s="1001"/>
      <c r="X33" s="1001"/>
      <c r="Y33" s="1001"/>
      <c r="Z33" s="1001"/>
      <c r="AA33" s="1001"/>
      <c r="AB33" s="1001"/>
      <c r="AC33" s="1001"/>
      <c r="AD33" s="1001"/>
      <c r="AE33" s="1001"/>
      <c r="AF33" s="1001"/>
      <c r="AG33" s="1001"/>
      <c r="AH33" s="591"/>
      <c r="AI33" s="591"/>
      <c r="AJ33" s="990"/>
      <c r="AK33" s="572"/>
      <c r="AL33" s="573"/>
      <c r="AM33" s="574"/>
      <c r="AN33" s="780" t="s">
        <v>187</v>
      </c>
      <c r="AO33" s="725"/>
      <c r="AP33" s="725"/>
      <c r="AQ33" s="725"/>
      <c r="AR33" s="725"/>
      <c r="AS33" s="725"/>
      <c r="AT33" s="725"/>
      <c r="AU33" s="725"/>
      <c r="AV33" s="725"/>
      <c r="AW33" s="725"/>
      <c r="AX33" s="725"/>
      <c r="AY33" s="781"/>
      <c r="AZ33" s="768" t="s">
        <v>98</v>
      </c>
      <c r="BA33" s="769"/>
      <c r="BB33" s="770"/>
      <c r="BC33" s="1000"/>
      <c r="BD33" s="1001"/>
      <c r="BE33" s="1001"/>
      <c r="BF33" s="1001"/>
      <c r="BG33" s="1001"/>
      <c r="BH33" s="1001"/>
      <c r="BI33" s="1001"/>
      <c r="BJ33" s="1001"/>
      <c r="BK33" s="1001"/>
      <c r="BL33" s="1001"/>
      <c r="BM33" s="1001"/>
      <c r="BN33" s="1001"/>
      <c r="BO33" s="1001"/>
      <c r="BP33" s="1001"/>
      <c r="BQ33" s="591"/>
      <c r="BR33" s="591"/>
      <c r="BS33" s="990"/>
      <c r="BT33" s="1084"/>
      <c r="BU33" s="1085"/>
      <c r="BV33" s="1086"/>
      <c r="BW33" s="1090"/>
      <c r="BX33" s="507"/>
      <c r="BY33" s="507"/>
      <c r="BZ33" s="507"/>
      <c r="CA33" s="507"/>
      <c r="CB33" s="507"/>
      <c r="CC33" s="507"/>
      <c r="CD33" s="507"/>
      <c r="CE33" s="507"/>
      <c r="CF33" s="507"/>
      <c r="CG33" s="507"/>
      <c r="CH33" s="508"/>
      <c r="CI33" s="768" t="s">
        <v>95</v>
      </c>
      <c r="CJ33" s="769"/>
      <c r="CK33" s="770"/>
      <c r="CL33" s="1000"/>
      <c r="CM33" s="1001"/>
      <c r="CN33" s="1001"/>
      <c r="CO33" s="1001"/>
      <c r="CP33" s="1001"/>
      <c r="CQ33" s="1001"/>
      <c r="CR33" s="1001"/>
      <c r="CS33" s="1001"/>
      <c r="CT33" s="1001"/>
      <c r="CU33" s="1001"/>
      <c r="CV33" s="1001"/>
      <c r="CW33" s="1001"/>
      <c r="CX33" s="1001"/>
      <c r="CY33" s="591"/>
      <c r="CZ33" s="591"/>
      <c r="DA33" s="990"/>
      <c r="DB33" s="33"/>
    </row>
    <row r="34" spans="1:228" ht="6" customHeight="1" x14ac:dyDescent="0.15">
      <c r="A34" s="1"/>
      <c r="B34" s="34"/>
      <c r="C34" s="814"/>
      <c r="D34" s="815"/>
      <c r="E34" s="816"/>
      <c r="F34" s="668"/>
      <c r="G34" s="603"/>
      <c r="H34" s="603"/>
      <c r="I34" s="603"/>
      <c r="J34" s="603"/>
      <c r="K34" s="603"/>
      <c r="L34" s="603"/>
      <c r="M34" s="603"/>
      <c r="N34" s="603"/>
      <c r="O34" s="603"/>
      <c r="P34" s="603"/>
      <c r="Q34" s="604"/>
      <c r="R34" s="579"/>
      <c r="S34" s="180"/>
      <c r="T34" s="181"/>
      <c r="U34" s="1002"/>
      <c r="V34" s="1003"/>
      <c r="W34" s="1003"/>
      <c r="X34" s="1003"/>
      <c r="Y34" s="1003"/>
      <c r="Z34" s="1003"/>
      <c r="AA34" s="1003"/>
      <c r="AB34" s="1003"/>
      <c r="AC34" s="1003"/>
      <c r="AD34" s="1003"/>
      <c r="AE34" s="1003"/>
      <c r="AF34" s="1003"/>
      <c r="AG34" s="1003"/>
      <c r="AH34" s="594"/>
      <c r="AI34" s="594"/>
      <c r="AJ34" s="991"/>
      <c r="AK34" s="572"/>
      <c r="AL34" s="573"/>
      <c r="AM34" s="574"/>
      <c r="AN34" s="782"/>
      <c r="AO34" s="727"/>
      <c r="AP34" s="727"/>
      <c r="AQ34" s="727"/>
      <c r="AR34" s="727"/>
      <c r="AS34" s="727"/>
      <c r="AT34" s="727"/>
      <c r="AU34" s="727"/>
      <c r="AV34" s="727"/>
      <c r="AW34" s="727"/>
      <c r="AX34" s="727"/>
      <c r="AY34" s="783"/>
      <c r="AZ34" s="771"/>
      <c r="BA34" s="116"/>
      <c r="BB34" s="117"/>
      <c r="BC34" s="1002"/>
      <c r="BD34" s="1003"/>
      <c r="BE34" s="1003"/>
      <c r="BF34" s="1003"/>
      <c r="BG34" s="1003"/>
      <c r="BH34" s="1003"/>
      <c r="BI34" s="1003"/>
      <c r="BJ34" s="1003"/>
      <c r="BK34" s="1003"/>
      <c r="BL34" s="1003"/>
      <c r="BM34" s="1003"/>
      <c r="BN34" s="1003"/>
      <c r="BO34" s="1003"/>
      <c r="BP34" s="1003"/>
      <c r="BQ34" s="594"/>
      <c r="BR34" s="594"/>
      <c r="BS34" s="991"/>
      <c r="BT34" s="1084"/>
      <c r="BU34" s="1085"/>
      <c r="BV34" s="1086"/>
      <c r="BW34" s="1091"/>
      <c r="BX34" s="510"/>
      <c r="BY34" s="510"/>
      <c r="BZ34" s="510"/>
      <c r="CA34" s="510"/>
      <c r="CB34" s="510"/>
      <c r="CC34" s="510"/>
      <c r="CD34" s="510"/>
      <c r="CE34" s="510"/>
      <c r="CF34" s="510"/>
      <c r="CG34" s="510"/>
      <c r="CH34" s="511"/>
      <c r="CI34" s="771"/>
      <c r="CJ34" s="116"/>
      <c r="CK34" s="117"/>
      <c r="CL34" s="1002"/>
      <c r="CM34" s="1003"/>
      <c r="CN34" s="1003"/>
      <c r="CO34" s="1003"/>
      <c r="CP34" s="1003"/>
      <c r="CQ34" s="1003"/>
      <c r="CR34" s="1003"/>
      <c r="CS34" s="1003"/>
      <c r="CT34" s="1003"/>
      <c r="CU34" s="1003"/>
      <c r="CV34" s="1003"/>
      <c r="CW34" s="1003"/>
      <c r="CX34" s="1003"/>
      <c r="CY34" s="594"/>
      <c r="CZ34" s="594"/>
      <c r="DA34" s="991"/>
      <c r="DB34" s="33"/>
    </row>
    <row r="35" spans="1:228" ht="6" customHeight="1" thickBot="1" x14ac:dyDescent="0.2">
      <c r="A35" s="1"/>
      <c r="B35" s="34"/>
      <c r="C35" s="814"/>
      <c r="D35" s="815"/>
      <c r="E35" s="816"/>
      <c r="F35" s="696"/>
      <c r="G35" s="606"/>
      <c r="H35" s="606"/>
      <c r="I35" s="606"/>
      <c r="J35" s="606"/>
      <c r="K35" s="606"/>
      <c r="L35" s="606"/>
      <c r="M35" s="606"/>
      <c r="N35" s="606"/>
      <c r="O35" s="606"/>
      <c r="P35" s="606"/>
      <c r="Q35" s="607"/>
      <c r="R35" s="1113"/>
      <c r="S35" s="1114"/>
      <c r="T35" s="1115"/>
      <c r="U35" s="1004"/>
      <c r="V35" s="1005"/>
      <c r="W35" s="1005"/>
      <c r="X35" s="1005"/>
      <c r="Y35" s="1005"/>
      <c r="Z35" s="1005"/>
      <c r="AA35" s="1005"/>
      <c r="AB35" s="1005"/>
      <c r="AC35" s="1005"/>
      <c r="AD35" s="1005"/>
      <c r="AE35" s="1005"/>
      <c r="AF35" s="1005"/>
      <c r="AG35" s="1005"/>
      <c r="AH35" s="1006"/>
      <c r="AI35" s="1006"/>
      <c r="AJ35" s="1007"/>
      <c r="AK35" s="572"/>
      <c r="AL35" s="573"/>
      <c r="AM35" s="574"/>
      <c r="AN35" s="784"/>
      <c r="AO35" s="729"/>
      <c r="AP35" s="729"/>
      <c r="AQ35" s="729"/>
      <c r="AR35" s="729"/>
      <c r="AS35" s="729"/>
      <c r="AT35" s="729"/>
      <c r="AU35" s="729"/>
      <c r="AV35" s="729"/>
      <c r="AW35" s="729"/>
      <c r="AX35" s="729"/>
      <c r="AY35" s="785"/>
      <c r="AZ35" s="772"/>
      <c r="BA35" s="118"/>
      <c r="BB35" s="119"/>
      <c r="BC35" s="1010"/>
      <c r="BD35" s="1011"/>
      <c r="BE35" s="1011"/>
      <c r="BF35" s="1011"/>
      <c r="BG35" s="1011"/>
      <c r="BH35" s="1011"/>
      <c r="BI35" s="1011"/>
      <c r="BJ35" s="1011"/>
      <c r="BK35" s="1011"/>
      <c r="BL35" s="1011"/>
      <c r="BM35" s="1011"/>
      <c r="BN35" s="1011"/>
      <c r="BO35" s="1011"/>
      <c r="BP35" s="1011"/>
      <c r="BQ35" s="1014"/>
      <c r="BR35" s="1014"/>
      <c r="BS35" s="1015"/>
      <c r="BT35" s="1084"/>
      <c r="BU35" s="1085"/>
      <c r="BV35" s="1086"/>
      <c r="BW35" s="1092"/>
      <c r="BX35" s="513"/>
      <c r="BY35" s="513"/>
      <c r="BZ35" s="513"/>
      <c r="CA35" s="513"/>
      <c r="CB35" s="513"/>
      <c r="CC35" s="513"/>
      <c r="CD35" s="513"/>
      <c r="CE35" s="513"/>
      <c r="CF35" s="513"/>
      <c r="CG35" s="513"/>
      <c r="CH35" s="514"/>
      <c r="CI35" s="772"/>
      <c r="CJ35" s="118"/>
      <c r="CK35" s="119"/>
      <c r="CL35" s="1010"/>
      <c r="CM35" s="1011"/>
      <c r="CN35" s="1011"/>
      <c r="CO35" s="1011"/>
      <c r="CP35" s="1011"/>
      <c r="CQ35" s="1011"/>
      <c r="CR35" s="1011"/>
      <c r="CS35" s="1011"/>
      <c r="CT35" s="1011"/>
      <c r="CU35" s="1011"/>
      <c r="CV35" s="1011"/>
      <c r="CW35" s="1011"/>
      <c r="CX35" s="1011"/>
      <c r="CY35" s="1014"/>
      <c r="CZ35" s="1014"/>
      <c r="DA35" s="1015"/>
      <c r="DB35" s="33"/>
    </row>
    <row r="36" spans="1:228" ht="6" customHeight="1" x14ac:dyDescent="0.15">
      <c r="A36" s="1"/>
      <c r="B36" s="34"/>
      <c r="C36" s="814"/>
      <c r="D36" s="815"/>
      <c r="E36" s="816"/>
      <c r="F36" s="1107" t="s">
        <v>204</v>
      </c>
      <c r="G36" s="1108"/>
      <c r="H36" s="1108"/>
      <c r="I36" s="1108"/>
      <c r="J36" s="1108"/>
      <c r="K36" s="1108"/>
      <c r="L36" s="1108"/>
      <c r="M36" s="1108"/>
      <c r="N36" s="1108"/>
      <c r="O36" s="1108"/>
      <c r="P36" s="1108"/>
      <c r="Q36" s="1119"/>
      <c r="R36" s="730" t="s">
        <v>82</v>
      </c>
      <c r="S36" s="731"/>
      <c r="T36" s="732"/>
      <c r="U36" s="1036" t="str">
        <f>IF(U27="","",SUM(U27:AG35))</f>
        <v/>
      </c>
      <c r="V36" s="1037"/>
      <c r="W36" s="1037"/>
      <c r="X36" s="1037"/>
      <c r="Y36" s="1037"/>
      <c r="Z36" s="1037"/>
      <c r="AA36" s="1037"/>
      <c r="AB36" s="1037"/>
      <c r="AC36" s="1037"/>
      <c r="AD36" s="1037"/>
      <c r="AE36" s="1037"/>
      <c r="AF36" s="1037"/>
      <c r="AG36" s="1037"/>
      <c r="AH36" s="1042" t="s">
        <v>168</v>
      </c>
      <c r="AI36" s="1042"/>
      <c r="AJ36" s="1043"/>
      <c r="AK36" s="573"/>
      <c r="AL36" s="573"/>
      <c r="AM36" s="574"/>
      <c r="AN36" s="669" t="s">
        <v>196</v>
      </c>
      <c r="AO36" s="670"/>
      <c r="AP36" s="670"/>
      <c r="AQ36" s="670"/>
      <c r="AR36" s="670"/>
      <c r="AS36" s="670"/>
      <c r="AT36" s="670"/>
      <c r="AU36" s="670"/>
      <c r="AV36" s="670"/>
      <c r="AW36" s="670"/>
      <c r="AX36" s="670"/>
      <c r="AY36" s="671"/>
      <c r="AZ36" s="768" t="s">
        <v>91</v>
      </c>
      <c r="BA36" s="769"/>
      <c r="BB36" s="770"/>
      <c r="BC36" s="1000"/>
      <c r="BD36" s="1001"/>
      <c r="BE36" s="1001"/>
      <c r="BF36" s="1001"/>
      <c r="BG36" s="1001"/>
      <c r="BH36" s="1001"/>
      <c r="BI36" s="1001"/>
      <c r="BJ36" s="1001"/>
      <c r="BK36" s="1001"/>
      <c r="BL36" s="1001"/>
      <c r="BM36" s="1001"/>
      <c r="BN36" s="1001"/>
      <c r="BO36" s="1001"/>
      <c r="BP36" s="1001"/>
      <c r="BQ36" s="591"/>
      <c r="BR36" s="591"/>
      <c r="BS36" s="990"/>
      <c r="BT36" s="1084"/>
      <c r="BU36" s="1085"/>
      <c r="BV36" s="1086"/>
      <c r="BW36" s="1090"/>
      <c r="BX36" s="507"/>
      <c r="BY36" s="507"/>
      <c r="BZ36" s="507"/>
      <c r="CA36" s="507"/>
      <c r="CB36" s="507"/>
      <c r="CC36" s="507"/>
      <c r="CD36" s="507"/>
      <c r="CE36" s="507"/>
      <c r="CF36" s="507"/>
      <c r="CG36" s="507"/>
      <c r="CH36" s="508"/>
      <c r="CI36" s="768" t="s">
        <v>89</v>
      </c>
      <c r="CJ36" s="769"/>
      <c r="CK36" s="770"/>
      <c r="CL36" s="1000"/>
      <c r="CM36" s="1001"/>
      <c r="CN36" s="1001"/>
      <c r="CO36" s="1001"/>
      <c r="CP36" s="1001"/>
      <c r="CQ36" s="1001"/>
      <c r="CR36" s="1001"/>
      <c r="CS36" s="1001"/>
      <c r="CT36" s="1001"/>
      <c r="CU36" s="1001"/>
      <c r="CV36" s="1001"/>
      <c r="CW36" s="1001"/>
      <c r="CX36" s="1001"/>
      <c r="CY36" s="591"/>
      <c r="CZ36" s="591"/>
      <c r="DA36" s="990"/>
      <c r="DB36" s="33"/>
    </row>
    <row r="37" spans="1:228" ht="6" customHeight="1" x14ac:dyDescent="0.15">
      <c r="A37" s="1"/>
      <c r="B37" s="34"/>
      <c r="C37" s="814"/>
      <c r="D37" s="815"/>
      <c r="E37" s="816"/>
      <c r="F37" s="635"/>
      <c r="G37" s="636"/>
      <c r="H37" s="636"/>
      <c r="I37" s="636"/>
      <c r="J37" s="636"/>
      <c r="K37" s="636"/>
      <c r="L37" s="636"/>
      <c r="M37" s="636"/>
      <c r="N37" s="636"/>
      <c r="O37" s="636"/>
      <c r="P37" s="636"/>
      <c r="Q37" s="1120"/>
      <c r="R37" s="733"/>
      <c r="S37" s="734"/>
      <c r="T37" s="735"/>
      <c r="U37" s="1038"/>
      <c r="V37" s="1039"/>
      <c r="W37" s="1039"/>
      <c r="X37" s="1039"/>
      <c r="Y37" s="1039"/>
      <c r="Z37" s="1039"/>
      <c r="AA37" s="1039"/>
      <c r="AB37" s="1039"/>
      <c r="AC37" s="1039"/>
      <c r="AD37" s="1039"/>
      <c r="AE37" s="1039"/>
      <c r="AF37" s="1039"/>
      <c r="AG37" s="1039"/>
      <c r="AH37" s="1044"/>
      <c r="AI37" s="1044"/>
      <c r="AJ37" s="1045"/>
      <c r="AK37" s="573"/>
      <c r="AL37" s="573"/>
      <c r="AM37" s="574"/>
      <c r="AN37" s="672"/>
      <c r="AO37" s="673"/>
      <c r="AP37" s="673"/>
      <c r="AQ37" s="673"/>
      <c r="AR37" s="673"/>
      <c r="AS37" s="673"/>
      <c r="AT37" s="673"/>
      <c r="AU37" s="673"/>
      <c r="AV37" s="673"/>
      <c r="AW37" s="673"/>
      <c r="AX37" s="673"/>
      <c r="AY37" s="674"/>
      <c r="AZ37" s="771"/>
      <c r="BA37" s="116"/>
      <c r="BB37" s="117"/>
      <c r="BC37" s="1002"/>
      <c r="BD37" s="1003"/>
      <c r="BE37" s="1003"/>
      <c r="BF37" s="1003"/>
      <c r="BG37" s="1003"/>
      <c r="BH37" s="1003"/>
      <c r="BI37" s="1003"/>
      <c r="BJ37" s="1003"/>
      <c r="BK37" s="1003"/>
      <c r="BL37" s="1003"/>
      <c r="BM37" s="1003"/>
      <c r="BN37" s="1003"/>
      <c r="BO37" s="1003"/>
      <c r="BP37" s="1003"/>
      <c r="BQ37" s="594"/>
      <c r="BR37" s="594"/>
      <c r="BS37" s="991"/>
      <c r="BT37" s="1084"/>
      <c r="BU37" s="1085"/>
      <c r="BV37" s="1086"/>
      <c r="BW37" s="1091"/>
      <c r="BX37" s="510"/>
      <c r="BY37" s="510"/>
      <c r="BZ37" s="510"/>
      <c r="CA37" s="510"/>
      <c r="CB37" s="510"/>
      <c r="CC37" s="510"/>
      <c r="CD37" s="510"/>
      <c r="CE37" s="510"/>
      <c r="CF37" s="510"/>
      <c r="CG37" s="510"/>
      <c r="CH37" s="511"/>
      <c r="CI37" s="771"/>
      <c r="CJ37" s="116"/>
      <c r="CK37" s="117"/>
      <c r="CL37" s="1002"/>
      <c r="CM37" s="1003"/>
      <c r="CN37" s="1003"/>
      <c r="CO37" s="1003"/>
      <c r="CP37" s="1003"/>
      <c r="CQ37" s="1003"/>
      <c r="CR37" s="1003"/>
      <c r="CS37" s="1003"/>
      <c r="CT37" s="1003"/>
      <c r="CU37" s="1003"/>
      <c r="CV37" s="1003"/>
      <c r="CW37" s="1003"/>
      <c r="CX37" s="1003"/>
      <c r="CY37" s="594"/>
      <c r="CZ37" s="594"/>
      <c r="DA37" s="991"/>
      <c r="DB37" s="33"/>
    </row>
    <row r="38" spans="1:228" ht="6" customHeight="1" thickBot="1" x14ac:dyDescent="0.2">
      <c r="A38" s="1"/>
      <c r="B38" s="34"/>
      <c r="C38" s="817"/>
      <c r="D38" s="818"/>
      <c r="E38" s="819"/>
      <c r="F38" s="638"/>
      <c r="G38" s="639"/>
      <c r="H38" s="639"/>
      <c r="I38" s="639"/>
      <c r="J38" s="639"/>
      <c r="K38" s="639"/>
      <c r="L38" s="639"/>
      <c r="M38" s="639"/>
      <c r="N38" s="639"/>
      <c r="O38" s="639"/>
      <c r="P38" s="639"/>
      <c r="Q38" s="1121"/>
      <c r="R38" s="736"/>
      <c r="S38" s="737"/>
      <c r="T38" s="738"/>
      <c r="U38" s="1040"/>
      <c r="V38" s="1041"/>
      <c r="W38" s="1041"/>
      <c r="X38" s="1041"/>
      <c r="Y38" s="1041"/>
      <c r="Z38" s="1041"/>
      <c r="AA38" s="1041"/>
      <c r="AB38" s="1041"/>
      <c r="AC38" s="1041"/>
      <c r="AD38" s="1041"/>
      <c r="AE38" s="1041"/>
      <c r="AF38" s="1041"/>
      <c r="AG38" s="1041"/>
      <c r="AH38" s="1046"/>
      <c r="AI38" s="1046"/>
      <c r="AJ38" s="1047"/>
      <c r="AK38" s="573"/>
      <c r="AL38" s="573"/>
      <c r="AM38" s="574"/>
      <c r="AN38" s="750"/>
      <c r="AO38" s="751"/>
      <c r="AP38" s="751"/>
      <c r="AQ38" s="751"/>
      <c r="AR38" s="751"/>
      <c r="AS38" s="751"/>
      <c r="AT38" s="751"/>
      <c r="AU38" s="751"/>
      <c r="AV38" s="751"/>
      <c r="AW38" s="751"/>
      <c r="AX38" s="751"/>
      <c r="AY38" s="752"/>
      <c r="AZ38" s="772"/>
      <c r="BA38" s="118"/>
      <c r="BB38" s="119"/>
      <c r="BC38" s="1010"/>
      <c r="BD38" s="1011"/>
      <c r="BE38" s="1011"/>
      <c r="BF38" s="1011"/>
      <c r="BG38" s="1011"/>
      <c r="BH38" s="1011"/>
      <c r="BI38" s="1011"/>
      <c r="BJ38" s="1011"/>
      <c r="BK38" s="1011"/>
      <c r="BL38" s="1011"/>
      <c r="BM38" s="1011"/>
      <c r="BN38" s="1011"/>
      <c r="BO38" s="1011"/>
      <c r="BP38" s="1011"/>
      <c r="BQ38" s="1014"/>
      <c r="BR38" s="1014"/>
      <c r="BS38" s="1015"/>
      <c r="BT38" s="1084"/>
      <c r="BU38" s="1085"/>
      <c r="BV38" s="1086"/>
      <c r="BW38" s="1092"/>
      <c r="BX38" s="513"/>
      <c r="BY38" s="513"/>
      <c r="BZ38" s="513"/>
      <c r="CA38" s="513"/>
      <c r="CB38" s="513"/>
      <c r="CC38" s="513"/>
      <c r="CD38" s="513"/>
      <c r="CE38" s="513"/>
      <c r="CF38" s="513"/>
      <c r="CG38" s="513"/>
      <c r="CH38" s="514"/>
      <c r="CI38" s="772"/>
      <c r="CJ38" s="118"/>
      <c r="CK38" s="119"/>
      <c r="CL38" s="1010"/>
      <c r="CM38" s="1011"/>
      <c r="CN38" s="1011"/>
      <c r="CO38" s="1011"/>
      <c r="CP38" s="1011"/>
      <c r="CQ38" s="1011"/>
      <c r="CR38" s="1011"/>
      <c r="CS38" s="1011"/>
      <c r="CT38" s="1011"/>
      <c r="CU38" s="1011"/>
      <c r="CV38" s="1011"/>
      <c r="CW38" s="1011"/>
      <c r="CX38" s="1011"/>
      <c r="CY38" s="1014"/>
      <c r="CZ38" s="1014"/>
      <c r="DA38" s="1015"/>
      <c r="DB38" s="54"/>
    </row>
    <row r="39" spans="1:228" ht="6" customHeight="1" x14ac:dyDescent="0.15">
      <c r="A39" s="1"/>
      <c r="B39" s="34"/>
      <c r="C39" s="811" t="s">
        <v>179</v>
      </c>
      <c r="D39" s="812"/>
      <c r="E39" s="813"/>
      <c r="F39" s="665" t="s">
        <v>174</v>
      </c>
      <c r="G39" s="666"/>
      <c r="H39" s="666"/>
      <c r="I39" s="666"/>
      <c r="J39" s="666"/>
      <c r="K39" s="666"/>
      <c r="L39" s="666"/>
      <c r="M39" s="666"/>
      <c r="N39" s="666"/>
      <c r="O39" s="666"/>
      <c r="P39" s="666"/>
      <c r="Q39" s="667"/>
      <c r="R39" s="1116" t="s">
        <v>77</v>
      </c>
      <c r="S39" s="1117"/>
      <c r="T39" s="1118"/>
      <c r="U39" s="1008"/>
      <c r="V39" s="1009"/>
      <c r="W39" s="1009"/>
      <c r="X39" s="1009"/>
      <c r="Y39" s="1009"/>
      <c r="Z39" s="1009"/>
      <c r="AA39" s="1009"/>
      <c r="AB39" s="1009"/>
      <c r="AC39" s="1009"/>
      <c r="AD39" s="1009"/>
      <c r="AE39" s="1009"/>
      <c r="AF39" s="1009"/>
      <c r="AG39" s="1009"/>
      <c r="AH39" s="1012"/>
      <c r="AI39" s="1012"/>
      <c r="AJ39" s="1013"/>
      <c r="AK39" s="572"/>
      <c r="AL39" s="573"/>
      <c r="AM39" s="574"/>
      <c r="AN39" s="669" t="s">
        <v>129</v>
      </c>
      <c r="AO39" s="670"/>
      <c r="AP39" s="670"/>
      <c r="AQ39" s="670"/>
      <c r="AR39" s="670"/>
      <c r="AS39" s="670"/>
      <c r="AT39" s="670"/>
      <c r="AU39" s="670"/>
      <c r="AV39" s="670"/>
      <c r="AW39" s="670"/>
      <c r="AX39" s="670"/>
      <c r="AY39" s="671"/>
      <c r="AZ39" s="768" t="s">
        <v>85</v>
      </c>
      <c r="BA39" s="769"/>
      <c r="BB39" s="770"/>
      <c r="BC39" s="1000"/>
      <c r="BD39" s="1001"/>
      <c r="BE39" s="1001"/>
      <c r="BF39" s="1001"/>
      <c r="BG39" s="1001"/>
      <c r="BH39" s="1001"/>
      <c r="BI39" s="1001"/>
      <c r="BJ39" s="1001"/>
      <c r="BK39" s="1001"/>
      <c r="BL39" s="1001"/>
      <c r="BM39" s="1001"/>
      <c r="BN39" s="1001"/>
      <c r="BO39" s="1001"/>
      <c r="BP39" s="1001"/>
      <c r="BQ39" s="591"/>
      <c r="BR39" s="591"/>
      <c r="BS39" s="990"/>
      <c r="BT39" s="1084"/>
      <c r="BU39" s="1085"/>
      <c r="BV39" s="1086"/>
      <c r="BW39" s="1090"/>
      <c r="BX39" s="507"/>
      <c r="BY39" s="507"/>
      <c r="BZ39" s="507"/>
      <c r="CA39" s="507"/>
      <c r="CB39" s="507"/>
      <c r="CC39" s="507"/>
      <c r="CD39" s="507"/>
      <c r="CE39" s="507"/>
      <c r="CF39" s="507"/>
      <c r="CG39" s="507"/>
      <c r="CH39" s="508"/>
      <c r="CI39" s="768" t="s">
        <v>84</v>
      </c>
      <c r="CJ39" s="769"/>
      <c r="CK39" s="770"/>
      <c r="CL39" s="1000"/>
      <c r="CM39" s="1001"/>
      <c r="CN39" s="1001"/>
      <c r="CO39" s="1001"/>
      <c r="CP39" s="1001"/>
      <c r="CQ39" s="1001"/>
      <c r="CR39" s="1001"/>
      <c r="CS39" s="1001"/>
      <c r="CT39" s="1001"/>
      <c r="CU39" s="1001"/>
      <c r="CV39" s="1001"/>
      <c r="CW39" s="1001"/>
      <c r="CX39" s="1001"/>
      <c r="CY39" s="591"/>
      <c r="CZ39" s="591"/>
      <c r="DA39" s="990"/>
      <c r="DB39" s="54"/>
    </row>
    <row r="40" spans="1:228" ht="6" customHeight="1" x14ac:dyDescent="0.15">
      <c r="A40" s="1"/>
      <c r="B40" s="34"/>
      <c r="C40" s="814"/>
      <c r="D40" s="815"/>
      <c r="E40" s="816"/>
      <c r="F40" s="668"/>
      <c r="G40" s="603"/>
      <c r="H40" s="603"/>
      <c r="I40" s="603"/>
      <c r="J40" s="603"/>
      <c r="K40" s="603"/>
      <c r="L40" s="603"/>
      <c r="M40" s="603"/>
      <c r="N40" s="603"/>
      <c r="O40" s="603"/>
      <c r="P40" s="603"/>
      <c r="Q40" s="604"/>
      <c r="R40" s="579"/>
      <c r="S40" s="180"/>
      <c r="T40" s="181"/>
      <c r="U40" s="1002"/>
      <c r="V40" s="1003"/>
      <c r="W40" s="1003"/>
      <c r="X40" s="1003"/>
      <c r="Y40" s="1003"/>
      <c r="Z40" s="1003"/>
      <c r="AA40" s="1003"/>
      <c r="AB40" s="1003"/>
      <c r="AC40" s="1003"/>
      <c r="AD40" s="1003"/>
      <c r="AE40" s="1003"/>
      <c r="AF40" s="1003"/>
      <c r="AG40" s="1003"/>
      <c r="AH40" s="594"/>
      <c r="AI40" s="594"/>
      <c r="AJ40" s="991"/>
      <c r="AK40" s="572"/>
      <c r="AL40" s="573"/>
      <c r="AM40" s="574"/>
      <c r="AN40" s="672"/>
      <c r="AO40" s="673"/>
      <c r="AP40" s="673"/>
      <c r="AQ40" s="673"/>
      <c r="AR40" s="673"/>
      <c r="AS40" s="673"/>
      <c r="AT40" s="673"/>
      <c r="AU40" s="673"/>
      <c r="AV40" s="673"/>
      <c r="AW40" s="673"/>
      <c r="AX40" s="673"/>
      <c r="AY40" s="674"/>
      <c r="AZ40" s="771"/>
      <c r="BA40" s="116"/>
      <c r="BB40" s="117"/>
      <c r="BC40" s="1002"/>
      <c r="BD40" s="1003"/>
      <c r="BE40" s="1003"/>
      <c r="BF40" s="1003"/>
      <c r="BG40" s="1003"/>
      <c r="BH40" s="1003"/>
      <c r="BI40" s="1003"/>
      <c r="BJ40" s="1003"/>
      <c r="BK40" s="1003"/>
      <c r="BL40" s="1003"/>
      <c r="BM40" s="1003"/>
      <c r="BN40" s="1003"/>
      <c r="BO40" s="1003"/>
      <c r="BP40" s="1003"/>
      <c r="BQ40" s="594"/>
      <c r="BR40" s="594"/>
      <c r="BS40" s="991"/>
      <c r="BT40" s="1084"/>
      <c r="BU40" s="1085"/>
      <c r="BV40" s="1086"/>
      <c r="BW40" s="1091"/>
      <c r="BX40" s="510"/>
      <c r="BY40" s="510"/>
      <c r="BZ40" s="510"/>
      <c r="CA40" s="510"/>
      <c r="CB40" s="510"/>
      <c r="CC40" s="510"/>
      <c r="CD40" s="510"/>
      <c r="CE40" s="510"/>
      <c r="CF40" s="510"/>
      <c r="CG40" s="510"/>
      <c r="CH40" s="511"/>
      <c r="CI40" s="771"/>
      <c r="CJ40" s="116"/>
      <c r="CK40" s="117"/>
      <c r="CL40" s="1002"/>
      <c r="CM40" s="1003"/>
      <c r="CN40" s="1003"/>
      <c r="CO40" s="1003"/>
      <c r="CP40" s="1003"/>
      <c r="CQ40" s="1003"/>
      <c r="CR40" s="1003"/>
      <c r="CS40" s="1003"/>
      <c r="CT40" s="1003"/>
      <c r="CU40" s="1003"/>
      <c r="CV40" s="1003"/>
      <c r="CW40" s="1003"/>
      <c r="CX40" s="1003"/>
      <c r="CY40" s="594"/>
      <c r="CZ40" s="594"/>
      <c r="DA40" s="991"/>
      <c r="DB40" s="54"/>
    </row>
    <row r="41" spans="1:228" ht="6" customHeight="1" x14ac:dyDescent="0.15">
      <c r="A41" s="1"/>
      <c r="B41" s="34"/>
      <c r="C41" s="814"/>
      <c r="D41" s="815"/>
      <c r="E41" s="816"/>
      <c r="F41" s="696"/>
      <c r="G41" s="606"/>
      <c r="H41" s="606"/>
      <c r="I41" s="606"/>
      <c r="J41" s="606"/>
      <c r="K41" s="606"/>
      <c r="L41" s="606"/>
      <c r="M41" s="606"/>
      <c r="N41" s="606"/>
      <c r="O41" s="606"/>
      <c r="P41" s="606"/>
      <c r="Q41" s="607"/>
      <c r="R41" s="1110"/>
      <c r="S41" s="1111"/>
      <c r="T41" s="1112"/>
      <c r="U41" s="1010"/>
      <c r="V41" s="1011"/>
      <c r="W41" s="1011"/>
      <c r="X41" s="1011"/>
      <c r="Y41" s="1011"/>
      <c r="Z41" s="1011"/>
      <c r="AA41" s="1011"/>
      <c r="AB41" s="1011"/>
      <c r="AC41" s="1011"/>
      <c r="AD41" s="1011"/>
      <c r="AE41" s="1011"/>
      <c r="AF41" s="1011"/>
      <c r="AG41" s="1011"/>
      <c r="AH41" s="1014"/>
      <c r="AI41" s="1014"/>
      <c r="AJ41" s="1015"/>
      <c r="AK41" s="572"/>
      <c r="AL41" s="573"/>
      <c r="AM41" s="574"/>
      <c r="AN41" s="750"/>
      <c r="AO41" s="751"/>
      <c r="AP41" s="751"/>
      <c r="AQ41" s="751"/>
      <c r="AR41" s="751"/>
      <c r="AS41" s="751"/>
      <c r="AT41" s="751"/>
      <c r="AU41" s="751"/>
      <c r="AV41" s="751"/>
      <c r="AW41" s="751"/>
      <c r="AX41" s="751"/>
      <c r="AY41" s="752"/>
      <c r="AZ41" s="772"/>
      <c r="BA41" s="118"/>
      <c r="BB41" s="119"/>
      <c r="BC41" s="1010"/>
      <c r="BD41" s="1011"/>
      <c r="BE41" s="1011"/>
      <c r="BF41" s="1011"/>
      <c r="BG41" s="1011"/>
      <c r="BH41" s="1011"/>
      <c r="BI41" s="1011"/>
      <c r="BJ41" s="1011"/>
      <c r="BK41" s="1011"/>
      <c r="BL41" s="1011"/>
      <c r="BM41" s="1011"/>
      <c r="BN41" s="1011"/>
      <c r="BO41" s="1011"/>
      <c r="BP41" s="1011"/>
      <c r="BQ41" s="1014"/>
      <c r="BR41" s="1014"/>
      <c r="BS41" s="1015"/>
      <c r="BT41" s="1084"/>
      <c r="BU41" s="1085"/>
      <c r="BV41" s="1086"/>
      <c r="BW41" s="1092"/>
      <c r="BX41" s="513"/>
      <c r="BY41" s="513"/>
      <c r="BZ41" s="513"/>
      <c r="CA41" s="513"/>
      <c r="CB41" s="513"/>
      <c r="CC41" s="513"/>
      <c r="CD41" s="513"/>
      <c r="CE41" s="513"/>
      <c r="CF41" s="513"/>
      <c r="CG41" s="513"/>
      <c r="CH41" s="514"/>
      <c r="CI41" s="772"/>
      <c r="CJ41" s="118"/>
      <c r="CK41" s="119"/>
      <c r="CL41" s="1010"/>
      <c r="CM41" s="1011"/>
      <c r="CN41" s="1011"/>
      <c r="CO41" s="1011"/>
      <c r="CP41" s="1011"/>
      <c r="CQ41" s="1011"/>
      <c r="CR41" s="1011"/>
      <c r="CS41" s="1011"/>
      <c r="CT41" s="1011"/>
      <c r="CU41" s="1011"/>
      <c r="CV41" s="1011"/>
      <c r="CW41" s="1011"/>
      <c r="CX41" s="1011"/>
      <c r="CY41" s="1014"/>
      <c r="CZ41" s="1014"/>
      <c r="DA41" s="1015"/>
      <c r="DB41" s="54"/>
      <c r="HT41" s="11"/>
    </row>
    <row r="42" spans="1:228" ht="6" customHeight="1" x14ac:dyDescent="0.15">
      <c r="A42" s="1"/>
      <c r="B42" s="34"/>
      <c r="C42" s="814"/>
      <c r="D42" s="815"/>
      <c r="E42" s="816"/>
      <c r="F42" s="780" t="s">
        <v>193</v>
      </c>
      <c r="G42" s="725"/>
      <c r="H42" s="725"/>
      <c r="I42" s="725"/>
      <c r="J42" s="725"/>
      <c r="K42" s="725"/>
      <c r="L42" s="725"/>
      <c r="M42" s="725"/>
      <c r="N42" s="725"/>
      <c r="O42" s="725"/>
      <c r="P42" s="725"/>
      <c r="Q42" s="781"/>
      <c r="R42" s="578" t="s">
        <v>73</v>
      </c>
      <c r="S42" s="177"/>
      <c r="T42" s="178"/>
      <c r="U42" s="1000"/>
      <c r="V42" s="1001"/>
      <c r="W42" s="1001"/>
      <c r="X42" s="1001"/>
      <c r="Y42" s="1001"/>
      <c r="Z42" s="1001"/>
      <c r="AA42" s="1001"/>
      <c r="AB42" s="1001"/>
      <c r="AC42" s="1001"/>
      <c r="AD42" s="1001"/>
      <c r="AE42" s="1001"/>
      <c r="AF42" s="1001"/>
      <c r="AG42" s="1001"/>
      <c r="AH42" s="591"/>
      <c r="AI42" s="591"/>
      <c r="AJ42" s="990"/>
      <c r="AK42" s="572"/>
      <c r="AL42" s="573"/>
      <c r="AM42" s="574"/>
      <c r="AN42" s="665" t="s">
        <v>156</v>
      </c>
      <c r="AO42" s="666"/>
      <c r="AP42" s="666"/>
      <c r="AQ42" s="666"/>
      <c r="AR42" s="666"/>
      <c r="AS42" s="666"/>
      <c r="AT42" s="666"/>
      <c r="AU42" s="666"/>
      <c r="AV42" s="666"/>
      <c r="AW42" s="666"/>
      <c r="AX42" s="666"/>
      <c r="AY42" s="667"/>
      <c r="AZ42" s="768" t="s">
        <v>116</v>
      </c>
      <c r="BA42" s="769"/>
      <c r="BB42" s="770"/>
      <c r="BC42" s="1000"/>
      <c r="BD42" s="1001"/>
      <c r="BE42" s="1001"/>
      <c r="BF42" s="1001"/>
      <c r="BG42" s="1001"/>
      <c r="BH42" s="1001"/>
      <c r="BI42" s="1001"/>
      <c r="BJ42" s="1001"/>
      <c r="BK42" s="1001"/>
      <c r="BL42" s="1001"/>
      <c r="BM42" s="1001"/>
      <c r="BN42" s="1001"/>
      <c r="BO42" s="1001"/>
      <c r="BP42" s="1001"/>
      <c r="BQ42" s="591"/>
      <c r="BR42" s="591"/>
      <c r="BS42" s="990"/>
      <c r="BT42" s="1084"/>
      <c r="BU42" s="1085"/>
      <c r="BV42" s="1086"/>
      <c r="BW42" s="780" t="s">
        <v>115</v>
      </c>
      <c r="BX42" s="725"/>
      <c r="BY42" s="725"/>
      <c r="BZ42" s="725"/>
      <c r="CA42" s="725"/>
      <c r="CB42" s="725"/>
      <c r="CC42" s="725"/>
      <c r="CD42" s="725"/>
      <c r="CE42" s="725"/>
      <c r="CF42" s="725"/>
      <c r="CG42" s="725"/>
      <c r="CH42" s="781"/>
      <c r="CI42" s="768" t="s">
        <v>80</v>
      </c>
      <c r="CJ42" s="769"/>
      <c r="CK42" s="770"/>
      <c r="CL42" s="1000"/>
      <c r="CM42" s="1001"/>
      <c r="CN42" s="1001"/>
      <c r="CO42" s="1001"/>
      <c r="CP42" s="1001"/>
      <c r="CQ42" s="1001"/>
      <c r="CR42" s="1001"/>
      <c r="CS42" s="1001"/>
      <c r="CT42" s="1001"/>
      <c r="CU42" s="1001"/>
      <c r="CV42" s="1001"/>
      <c r="CW42" s="1001"/>
      <c r="CX42" s="1001"/>
      <c r="CY42" s="591"/>
      <c r="CZ42" s="591"/>
      <c r="DA42" s="990"/>
      <c r="DB42" s="54"/>
      <c r="HT42" s="11"/>
    </row>
    <row r="43" spans="1:228" ht="6" customHeight="1" x14ac:dyDescent="0.15">
      <c r="A43" s="1"/>
      <c r="B43" s="34"/>
      <c r="C43" s="814"/>
      <c r="D43" s="815"/>
      <c r="E43" s="816"/>
      <c r="F43" s="782"/>
      <c r="G43" s="727"/>
      <c r="H43" s="727"/>
      <c r="I43" s="727"/>
      <c r="J43" s="727"/>
      <c r="K43" s="727"/>
      <c r="L43" s="727"/>
      <c r="M43" s="727"/>
      <c r="N43" s="727"/>
      <c r="O43" s="727"/>
      <c r="P43" s="727"/>
      <c r="Q43" s="783"/>
      <c r="R43" s="579"/>
      <c r="S43" s="180"/>
      <c r="T43" s="181"/>
      <c r="U43" s="1002"/>
      <c r="V43" s="1003"/>
      <c r="W43" s="1003"/>
      <c r="X43" s="1003"/>
      <c r="Y43" s="1003"/>
      <c r="Z43" s="1003"/>
      <c r="AA43" s="1003"/>
      <c r="AB43" s="1003"/>
      <c r="AC43" s="1003"/>
      <c r="AD43" s="1003"/>
      <c r="AE43" s="1003"/>
      <c r="AF43" s="1003"/>
      <c r="AG43" s="1003"/>
      <c r="AH43" s="594"/>
      <c r="AI43" s="594"/>
      <c r="AJ43" s="991"/>
      <c r="AK43" s="572"/>
      <c r="AL43" s="573"/>
      <c r="AM43" s="574"/>
      <c r="AN43" s="668"/>
      <c r="AO43" s="603"/>
      <c r="AP43" s="603"/>
      <c r="AQ43" s="603"/>
      <c r="AR43" s="603"/>
      <c r="AS43" s="603"/>
      <c r="AT43" s="603"/>
      <c r="AU43" s="603"/>
      <c r="AV43" s="603"/>
      <c r="AW43" s="603"/>
      <c r="AX43" s="603"/>
      <c r="AY43" s="604"/>
      <c r="AZ43" s="771"/>
      <c r="BA43" s="116"/>
      <c r="BB43" s="117"/>
      <c r="BC43" s="1002"/>
      <c r="BD43" s="1003"/>
      <c r="BE43" s="1003"/>
      <c r="BF43" s="1003"/>
      <c r="BG43" s="1003"/>
      <c r="BH43" s="1003"/>
      <c r="BI43" s="1003"/>
      <c r="BJ43" s="1003"/>
      <c r="BK43" s="1003"/>
      <c r="BL43" s="1003"/>
      <c r="BM43" s="1003"/>
      <c r="BN43" s="1003"/>
      <c r="BO43" s="1003"/>
      <c r="BP43" s="1003"/>
      <c r="BQ43" s="594"/>
      <c r="BR43" s="594"/>
      <c r="BS43" s="991"/>
      <c r="BT43" s="1084"/>
      <c r="BU43" s="1085"/>
      <c r="BV43" s="1086"/>
      <c r="BW43" s="782"/>
      <c r="BX43" s="727"/>
      <c r="BY43" s="727"/>
      <c r="BZ43" s="727"/>
      <c r="CA43" s="727"/>
      <c r="CB43" s="727"/>
      <c r="CC43" s="727"/>
      <c r="CD43" s="727"/>
      <c r="CE43" s="727"/>
      <c r="CF43" s="727"/>
      <c r="CG43" s="727"/>
      <c r="CH43" s="783"/>
      <c r="CI43" s="771"/>
      <c r="CJ43" s="116"/>
      <c r="CK43" s="117"/>
      <c r="CL43" s="1002"/>
      <c r="CM43" s="1003"/>
      <c r="CN43" s="1003"/>
      <c r="CO43" s="1003"/>
      <c r="CP43" s="1003"/>
      <c r="CQ43" s="1003"/>
      <c r="CR43" s="1003"/>
      <c r="CS43" s="1003"/>
      <c r="CT43" s="1003"/>
      <c r="CU43" s="1003"/>
      <c r="CV43" s="1003"/>
      <c r="CW43" s="1003"/>
      <c r="CX43" s="1003"/>
      <c r="CY43" s="594"/>
      <c r="CZ43" s="594"/>
      <c r="DA43" s="991"/>
      <c r="DB43" s="54"/>
      <c r="HT43" s="11"/>
    </row>
    <row r="44" spans="1:228" ht="6" customHeight="1" x14ac:dyDescent="0.15">
      <c r="A44" s="1"/>
      <c r="B44" s="34"/>
      <c r="C44" s="814"/>
      <c r="D44" s="815"/>
      <c r="E44" s="816"/>
      <c r="F44" s="784"/>
      <c r="G44" s="729"/>
      <c r="H44" s="729"/>
      <c r="I44" s="729"/>
      <c r="J44" s="729"/>
      <c r="K44" s="729"/>
      <c r="L44" s="729"/>
      <c r="M44" s="729"/>
      <c r="N44" s="729"/>
      <c r="O44" s="729"/>
      <c r="P44" s="729"/>
      <c r="Q44" s="785"/>
      <c r="R44" s="1110"/>
      <c r="S44" s="1111"/>
      <c r="T44" s="1112"/>
      <c r="U44" s="1010"/>
      <c r="V44" s="1011"/>
      <c r="W44" s="1011"/>
      <c r="X44" s="1011"/>
      <c r="Y44" s="1011"/>
      <c r="Z44" s="1011"/>
      <c r="AA44" s="1011"/>
      <c r="AB44" s="1011"/>
      <c r="AC44" s="1011"/>
      <c r="AD44" s="1011"/>
      <c r="AE44" s="1011"/>
      <c r="AF44" s="1011"/>
      <c r="AG44" s="1011"/>
      <c r="AH44" s="1014"/>
      <c r="AI44" s="1014"/>
      <c r="AJ44" s="1015"/>
      <c r="AK44" s="572"/>
      <c r="AL44" s="573"/>
      <c r="AM44" s="574"/>
      <c r="AN44" s="696"/>
      <c r="AO44" s="606"/>
      <c r="AP44" s="606"/>
      <c r="AQ44" s="606"/>
      <c r="AR44" s="606"/>
      <c r="AS44" s="606"/>
      <c r="AT44" s="606"/>
      <c r="AU44" s="606"/>
      <c r="AV44" s="606"/>
      <c r="AW44" s="606"/>
      <c r="AX44" s="606"/>
      <c r="AY44" s="607"/>
      <c r="AZ44" s="772"/>
      <c r="BA44" s="118"/>
      <c r="BB44" s="119"/>
      <c r="BC44" s="1010"/>
      <c r="BD44" s="1011"/>
      <c r="BE44" s="1011"/>
      <c r="BF44" s="1011"/>
      <c r="BG44" s="1011"/>
      <c r="BH44" s="1011"/>
      <c r="BI44" s="1011"/>
      <c r="BJ44" s="1011"/>
      <c r="BK44" s="1011"/>
      <c r="BL44" s="1011"/>
      <c r="BM44" s="1011"/>
      <c r="BN44" s="1011"/>
      <c r="BO44" s="1011"/>
      <c r="BP44" s="1011"/>
      <c r="BQ44" s="1014"/>
      <c r="BR44" s="1014"/>
      <c r="BS44" s="1015"/>
      <c r="BT44" s="1084"/>
      <c r="BU44" s="1085"/>
      <c r="BV44" s="1086"/>
      <c r="BW44" s="784"/>
      <c r="BX44" s="729"/>
      <c r="BY44" s="729"/>
      <c r="BZ44" s="729"/>
      <c r="CA44" s="729"/>
      <c r="CB44" s="729"/>
      <c r="CC44" s="729"/>
      <c r="CD44" s="729"/>
      <c r="CE44" s="729"/>
      <c r="CF44" s="729"/>
      <c r="CG44" s="729"/>
      <c r="CH44" s="785"/>
      <c r="CI44" s="772"/>
      <c r="CJ44" s="118"/>
      <c r="CK44" s="119"/>
      <c r="CL44" s="1010"/>
      <c r="CM44" s="1011"/>
      <c r="CN44" s="1011"/>
      <c r="CO44" s="1011"/>
      <c r="CP44" s="1011"/>
      <c r="CQ44" s="1011"/>
      <c r="CR44" s="1011"/>
      <c r="CS44" s="1011"/>
      <c r="CT44" s="1011"/>
      <c r="CU44" s="1011"/>
      <c r="CV44" s="1011"/>
      <c r="CW44" s="1011"/>
      <c r="CX44" s="1011"/>
      <c r="CY44" s="1014"/>
      <c r="CZ44" s="1014"/>
      <c r="DA44" s="1015"/>
      <c r="DB44" s="54"/>
      <c r="HT44" s="11"/>
    </row>
    <row r="45" spans="1:228" ht="6" customHeight="1" x14ac:dyDescent="0.15">
      <c r="A45" s="1"/>
      <c r="B45" s="34"/>
      <c r="C45" s="814"/>
      <c r="D45" s="815"/>
      <c r="E45" s="816"/>
      <c r="F45" s="665" t="s">
        <v>175</v>
      </c>
      <c r="G45" s="666"/>
      <c r="H45" s="666"/>
      <c r="I45" s="666"/>
      <c r="J45" s="666"/>
      <c r="K45" s="666"/>
      <c r="L45" s="666"/>
      <c r="M45" s="666"/>
      <c r="N45" s="666"/>
      <c r="O45" s="666"/>
      <c r="P45" s="666"/>
      <c r="Q45" s="667"/>
      <c r="R45" s="768" t="s">
        <v>68</v>
      </c>
      <c r="S45" s="769"/>
      <c r="T45" s="770"/>
      <c r="U45" s="1000"/>
      <c r="V45" s="1001"/>
      <c r="W45" s="1001"/>
      <c r="X45" s="1001"/>
      <c r="Y45" s="1001"/>
      <c r="Z45" s="1001"/>
      <c r="AA45" s="1001"/>
      <c r="AB45" s="1001"/>
      <c r="AC45" s="1001"/>
      <c r="AD45" s="1001"/>
      <c r="AE45" s="1001"/>
      <c r="AF45" s="1001"/>
      <c r="AG45" s="1001"/>
      <c r="AH45" s="591"/>
      <c r="AI45" s="591"/>
      <c r="AJ45" s="990"/>
      <c r="AK45" s="572"/>
      <c r="AL45" s="573"/>
      <c r="AM45" s="574"/>
      <c r="AN45" s="665" t="s">
        <v>153</v>
      </c>
      <c r="AO45" s="666"/>
      <c r="AP45" s="666"/>
      <c r="AQ45" s="666"/>
      <c r="AR45" s="666"/>
      <c r="AS45" s="666"/>
      <c r="AT45" s="666"/>
      <c r="AU45" s="666"/>
      <c r="AV45" s="666"/>
      <c r="AW45" s="666"/>
      <c r="AX45" s="666"/>
      <c r="AY45" s="667"/>
      <c r="AZ45" s="768" t="s">
        <v>75</v>
      </c>
      <c r="BA45" s="769"/>
      <c r="BB45" s="770"/>
      <c r="BC45" s="1000"/>
      <c r="BD45" s="1001"/>
      <c r="BE45" s="1001"/>
      <c r="BF45" s="1001"/>
      <c r="BG45" s="1001"/>
      <c r="BH45" s="1001"/>
      <c r="BI45" s="1001"/>
      <c r="BJ45" s="1001"/>
      <c r="BK45" s="1001"/>
      <c r="BL45" s="1001"/>
      <c r="BM45" s="1001"/>
      <c r="BN45" s="1001"/>
      <c r="BO45" s="1001"/>
      <c r="BP45" s="1001"/>
      <c r="BQ45" s="591"/>
      <c r="BR45" s="591"/>
      <c r="BS45" s="990"/>
      <c r="BT45" s="1084"/>
      <c r="BU45" s="1085"/>
      <c r="BV45" s="1086"/>
      <c r="BW45" s="780" t="s">
        <v>181</v>
      </c>
      <c r="BX45" s="725"/>
      <c r="BY45" s="725"/>
      <c r="BZ45" s="725"/>
      <c r="CA45" s="725"/>
      <c r="CB45" s="725"/>
      <c r="CC45" s="725"/>
      <c r="CD45" s="725"/>
      <c r="CE45" s="725"/>
      <c r="CF45" s="725"/>
      <c r="CG45" s="725"/>
      <c r="CH45" s="781"/>
      <c r="CI45" s="768" t="s">
        <v>53</v>
      </c>
      <c r="CJ45" s="769"/>
      <c r="CK45" s="770"/>
      <c r="CL45" s="1017" t="str">
        <f>IF(U27="","",SUM(BC33:BP62,CL27:CX44))</f>
        <v/>
      </c>
      <c r="CM45" s="1018"/>
      <c r="CN45" s="1018"/>
      <c r="CO45" s="1018"/>
      <c r="CP45" s="1018"/>
      <c r="CQ45" s="1018"/>
      <c r="CR45" s="1018"/>
      <c r="CS45" s="1018"/>
      <c r="CT45" s="1018"/>
      <c r="CU45" s="1018"/>
      <c r="CV45" s="1018"/>
      <c r="CW45" s="1018"/>
      <c r="CX45" s="1018"/>
      <c r="CY45" s="591"/>
      <c r="CZ45" s="591"/>
      <c r="DA45" s="990"/>
      <c r="DB45" s="54"/>
      <c r="HT45" s="11"/>
    </row>
    <row r="46" spans="1:228" ht="6" customHeight="1" x14ac:dyDescent="0.15">
      <c r="A46" s="1"/>
      <c r="B46" s="34"/>
      <c r="C46" s="814"/>
      <c r="D46" s="815"/>
      <c r="E46" s="816"/>
      <c r="F46" s="668"/>
      <c r="G46" s="603"/>
      <c r="H46" s="603"/>
      <c r="I46" s="603"/>
      <c r="J46" s="603"/>
      <c r="K46" s="603"/>
      <c r="L46" s="603"/>
      <c r="M46" s="603"/>
      <c r="N46" s="603"/>
      <c r="O46" s="603"/>
      <c r="P46" s="603"/>
      <c r="Q46" s="604"/>
      <c r="R46" s="771"/>
      <c r="S46" s="116"/>
      <c r="T46" s="117"/>
      <c r="U46" s="1002"/>
      <c r="V46" s="1003"/>
      <c r="W46" s="1003"/>
      <c r="X46" s="1003"/>
      <c r="Y46" s="1003"/>
      <c r="Z46" s="1003"/>
      <c r="AA46" s="1003"/>
      <c r="AB46" s="1003"/>
      <c r="AC46" s="1003"/>
      <c r="AD46" s="1003"/>
      <c r="AE46" s="1003"/>
      <c r="AF46" s="1003"/>
      <c r="AG46" s="1003"/>
      <c r="AH46" s="594"/>
      <c r="AI46" s="594"/>
      <c r="AJ46" s="991"/>
      <c r="AK46" s="572"/>
      <c r="AL46" s="573"/>
      <c r="AM46" s="574"/>
      <c r="AN46" s="668"/>
      <c r="AO46" s="603"/>
      <c r="AP46" s="603"/>
      <c r="AQ46" s="603"/>
      <c r="AR46" s="603"/>
      <c r="AS46" s="603"/>
      <c r="AT46" s="603"/>
      <c r="AU46" s="603"/>
      <c r="AV46" s="603"/>
      <c r="AW46" s="603"/>
      <c r="AX46" s="603"/>
      <c r="AY46" s="604"/>
      <c r="AZ46" s="771"/>
      <c r="BA46" s="116"/>
      <c r="BB46" s="117"/>
      <c r="BC46" s="1002"/>
      <c r="BD46" s="1003"/>
      <c r="BE46" s="1003"/>
      <c r="BF46" s="1003"/>
      <c r="BG46" s="1003"/>
      <c r="BH46" s="1003"/>
      <c r="BI46" s="1003"/>
      <c r="BJ46" s="1003"/>
      <c r="BK46" s="1003"/>
      <c r="BL46" s="1003"/>
      <c r="BM46" s="1003"/>
      <c r="BN46" s="1003"/>
      <c r="BO46" s="1003"/>
      <c r="BP46" s="1003"/>
      <c r="BQ46" s="594"/>
      <c r="BR46" s="594"/>
      <c r="BS46" s="991"/>
      <c r="BT46" s="1084"/>
      <c r="BU46" s="1085"/>
      <c r="BV46" s="1086"/>
      <c r="BW46" s="782"/>
      <c r="BX46" s="727"/>
      <c r="BY46" s="727"/>
      <c r="BZ46" s="727"/>
      <c r="CA46" s="727"/>
      <c r="CB46" s="727"/>
      <c r="CC46" s="727"/>
      <c r="CD46" s="727"/>
      <c r="CE46" s="727"/>
      <c r="CF46" s="727"/>
      <c r="CG46" s="727"/>
      <c r="CH46" s="783"/>
      <c r="CI46" s="771"/>
      <c r="CJ46" s="116"/>
      <c r="CK46" s="117"/>
      <c r="CL46" s="1019"/>
      <c r="CM46" s="1020"/>
      <c r="CN46" s="1020"/>
      <c r="CO46" s="1020"/>
      <c r="CP46" s="1020"/>
      <c r="CQ46" s="1020"/>
      <c r="CR46" s="1020"/>
      <c r="CS46" s="1020"/>
      <c r="CT46" s="1020"/>
      <c r="CU46" s="1020"/>
      <c r="CV46" s="1020"/>
      <c r="CW46" s="1020"/>
      <c r="CX46" s="1020"/>
      <c r="CY46" s="594"/>
      <c r="CZ46" s="594"/>
      <c r="DA46" s="991"/>
      <c r="DB46" s="54"/>
      <c r="HT46" s="11"/>
    </row>
    <row r="47" spans="1:228" ht="6" customHeight="1" thickBot="1" x14ac:dyDescent="0.2">
      <c r="A47" s="1"/>
      <c r="B47" s="34"/>
      <c r="C47" s="814"/>
      <c r="D47" s="815"/>
      <c r="E47" s="816"/>
      <c r="F47" s="696"/>
      <c r="G47" s="606"/>
      <c r="H47" s="606"/>
      <c r="I47" s="606"/>
      <c r="J47" s="606"/>
      <c r="K47" s="606"/>
      <c r="L47" s="606"/>
      <c r="M47" s="606"/>
      <c r="N47" s="606"/>
      <c r="O47" s="606"/>
      <c r="P47" s="606"/>
      <c r="Q47" s="607"/>
      <c r="R47" s="772"/>
      <c r="S47" s="118"/>
      <c r="T47" s="119"/>
      <c r="U47" s="1010"/>
      <c r="V47" s="1011"/>
      <c r="W47" s="1011"/>
      <c r="X47" s="1011"/>
      <c r="Y47" s="1011"/>
      <c r="Z47" s="1011"/>
      <c r="AA47" s="1011"/>
      <c r="AB47" s="1011"/>
      <c r="AC47" s="1011"/>
      <c r="AD47" s="1011"/>
      <c r="AE47" s="1011"/>
      <c r="AF47" s="1011"/>
      <c r="AG47" s="1011"/>
      <c r="AH47" s="1014"/>
      <c r="AI47" s="1014"/>
      <c r="AJ47" s="1015"/>
      <c r="AK47" s="572"/>
      <c r="AL47" s="573"/>
      <c r="AM47" s="574"/>
      <c r="AN47" s="696"/>
      <c r="AO47" s="606"/>
      <c r="AP47" s="606"/>
      <c r="AQ47" s="606"/>
      <c r="AR47" s="606"/>
      <c r="AS47" s="606"/>
      <c r="AT47" s="606"/>
      <c r="AU47" s="606"/>
      <c r="AV47" s="606"/>
      <c r="AW47" s="606"/>
      <c r="AX47" s="606"/>
      <c r="AY47" s="607"/>
      <c r="AZ47" s="772"/>
      <c r="BA47" s="118"/>
      <c r="BB47" s="119"/>
      <c r="BC47" s="1010"/>
      <c r="BD47" s="1011"/>
      <c r="BE47" s="1011"/>
      <c r="BF47" s="1011"/>
      <c r="BG47" s="1011"/>
      <c r="BH47" s="1011"/>
      <c r="BI47" s="1011"/>
      <c r="BJ47" s="1011"/>
      <c r="BK47" s="1011"/>
      <c r="BL47" s="1011"/>
      <c r="BM47" s="1011"/>
      <c r="BN47" s="1011"/>
      <c r="BO47" s="1011"/>
      <c r="BP47" s="1011"/>
      <c r="BQ47" s="1014"/>
      <c r="BR47" s="1014"/>
      <c r="BS47" s="1015"/>
      <c r="BT47" s="1087"/>
      <c r="BU47" s="1088"/>
      <c r="BV47" s="1089"/>
      <c r="BW47" s="784"/>
      <c r="BX47" s="729"/>
      <c r="BY47" s="729"/>
      <c r="BZ47" s="729"/>
      <c r="CA47" s="729"/>
      <c r="CB47" s="729"/>
      <c r="CC47" s="729"/>
      <c r="CD47" s="729"/>
      <c r="CE47" s="729"/>
      <c r="CF47" s="729"/>
      <c r="CG47" s="729"/>
      <c r="CH47" s="785"/>
      <c r="CI47" s="1131"/>
      <c r="CJ47" s="1132"/>
      <c r="CK47" s="1133"/>
      <c r="CL47" s="1021"/>
      <c r="CM47" s="1022"/>
      <c r="CN47" s="1022"/>
      <c r="CO47" s="1022"/>
      <c r="CP47" s="1022"/>
      <c r="CQ47" s="1022"/>
      <c r="CR47" s="1022"/>
      <c r="CS47" s="1022"/>
      <c r="CT47" s="1022"/>
      <c r="CU47" s="1022"/>
      <c r="CV47" s="1022"/>
      <c r="CW47" s="1022"/>
      <c r="CX47" s="1022"/>
      <c r="CY47" s="1006"/>
      <c r="CZ47" s="1006"/>
      <c r="DA47" s="1007"/>
      <c r="DB47" s="54"/>
      <c r="HT47" s="11"/>
    </row>
    <row r="48" spans="1:228" ht="6" customHeight="1" x14ac:dyDescent="0.15">
      <c r="A48" s="1"/>
      <c r="B48" s="34"/>
      <c r="C48" s="814"/>
      <c r="D48" s="815"/>
      <c r="E48" s="816"/>
      <c r="F48" s="1122" t="s">
        <v>163</v>
      </c>
      <c r="G48" s="1123"/>
      <c r="H48" s="1123"/>
      <c r="I48" s="1123"/>
      <c r="J48" s="1123"/>
      <c r="K48" s="1123"/>
      <c r="L48" s="1123"/>
      <c r="M48" s="1123"/>
      <c r="N48" s="1123"/>
      <c r="O48" s="1123"/>
      <c r="P48" s="1123"/>
      <c r="Q48" s="1124"/>
      <c r="R48" s="768" t="s">
        <v>180</v>
      </c>
      <c r="S48" s="769"/>
      <c r="T48" s="770"/>
      <c r="U48" s="1134" t="str">
        <f>IF(U27="","",U39+U42-U45)</f>
        <v/>
      </c>
      <c r="V48" s="1135"/>
      <c r="W48" s="1135"/>
      <c r="X48" s="1135"/>
      <c r="Y48" s="1135"/>
      <c r="Z48" s="1135"/>
      <c r="AA48" s="1135"/>
      <c r="AB48" s="1135"/>
      <c r="AC48" s="1135"/>
      <c r="AD48" s="1135"/>
      <c r="AE48" s="1135"/>
      <c r="AF48" s="1135"/>
      <c r="AG48" s="1135"/>
      <c r="AH48" s="591"/>
      <c r="AI48" s="591"/>
      <c r="AJ48" s="990"/>
      <c r="AK48" s="572"/>
      <c r="AL48" s="573"/>
      <c r="AM48" s="574"/>
      <c r="AN48" s="665" t="s">
        <v>149</v>
      </c>
      <c r="AO48" s="666"/>
      <c r="AP48" s="666"/>
      <c r="AQ48" s="666"/>
      <c r="AR48" s="666"/>
      <c r="AS48" s="666"/>
      <c r="AT48" s="666"/>
      <c r="AU48" s="666"/>
      <c r="AV48" s="666"/>
      <c r="AW48" s="666"/>
      <c r="AX48" s="666"/>
      <c r="AY48" s="667"/>
      <c r="AZ48" s="768" t="s">
        <v>71</v>
      </c>
      <c r="BA48" s="769"/>
      <c r="BB48" s="770"/>
      <c r="BC48" s="1000"/>
      <c r="BD48" s="1001"/>
      <c r="BE48" s="1001"/>
      <c r="BF48" s="1001"/>
      <c r="BG48" s="1001"/>
      <c r="BH48" s="1001"/>
      <c r="BI48" s="1001"/>
      <c r="BJ48" s="1001"/>
      <c r="BK48" s="1001"/>
      <c r="BL48" s="1001"/>
      <c r="BM48" s="1001"/>
      <c r="BN48" s="1001"/>
      <c r="BO48" s="1001"/>
      <c r="BP48" s="1001"/>
      <c r="BQ48" s="591"/>
      <c r="BR48" s="591"/>
      <c r="BS48" s="990"/>
      <c r="BT48" s="1029" t="s">
        <v>182</v>
      </c>
      <c r="BU48" s="558"/>
      <c r="BV48" s="558"/>
      <c r="BW48" s="558"/>
      <c r="BX48" s="558"/>
      <c r="BY48" s="558"/>
      <c r="BZ48" s="558"/>
      <c r="CA48" s="558"/>
      <c r="CB48" s="558"/>
      <c r="CC48" s="558"/>
      <c r="CD48" s="558"/>
      <c r="CE48" s="558"/>
      <c r="CF48" s="558"/>
      <c r="CG48" s="558"/>
      <c r="CH48" s="1030"/>
      <c r="CI48" s="730" t="s">
        <v>177</v>
      </c>
      <c r="CJ48" s="731"/>
      <c r="CK48" s="732"/>
      <c r="CL48" s="1036" t="str">
        <f>IF(U27="","",SUM(U48:AG62,BC27:BP62,CL27:CX44))</f>
        <v/>
      </c>
      <c r="CM48" s="1037"/>
      <c r="CN48" s="1037"/>
      <c r="CO48" s="1037"/>
      <c r="CP48" s="1037"/>
      <c r="CQ48" s="1037"/>
      <c r="CR48" s="1037"/>
      <c r="CS48" s="1037"/>
      <c r="CT48" s="1037"/>
      <c r="CU48" s="1037"/>
      <c r="CV48" s="1037"/>
      <c r="CW48" s="1037"/>
      <c r="CX48" s="1037"/>
      <c r="CY48" s="1042" t="s">
        <v>169</v>
      </c>
      <c r="CZ48" s="1042"/>
      <c r="DA48" s="1043"/>
      <c r="DB48" s="37"/>
      <c r="HT48" s="11"/>
    </row>
    <row r="49" spans="1:228" ht="6" customHeight="1" x14ac:dyDescent="0.15">
      <c r="A49" s="1"/>
      <c r="B49" s="34"/>
      <c r="C49" s="814"/>
      <c r="D49" s="815"/>
      <c r="E49" s="816"/>
      <c r="F49" s="1125"/>
      <c r="G49" s="1126"/>
      <c r="H49" s="1126"/>
      <c r="I49" s="1126"/>
      <c r="J49" s="1126"/>
      <c r="K49" s="1126"/>
      <c r="L49" s="1126"/>
      <c r="M49" s="1126"/>
      <c r="N49" s="1126"/>
      <c r="O49" s="1126"/>
      <c r="P49" s="1126"/>
      <c r="Q49" s="1127"/>
      <c r="R49" s="771"/>
      <c r="S49" s="116"/>
      <c r="T49" s="117"/>
      <c r="U49" s="1136"/>
      <c r="V49" s="1137"/>
      <c r="W49" s="1137"/>
      <c r="X49" s="1137"/>
      <c r="Y49" s="1137"/>
      <c r="Z49" s="1137"/>
      <c r="AA49" s="1137"/>
      <c r="AB49" s="1137"/>
      <c r="AC49" s="1137"/>
      <c r="AD49" s="1137"/>
      <c r="AE49" s="1137"/>
      <c r="AF49" s="1137"/>
      <c r="AG49" s="1137"/>
      <c r="AH49" s="594"/>
      <c r="AI49" s="594"/>
      <c r="AJ49" s="991"/>
      <c r="AK49" s="572"/>
      <c r="AL49" s="573"/>
      <c r="AM49" s="574"/>
      <c r="AN49" s="668"/>
      <c r="AO49" s="603"/>
      <c r="AP49" s="603"/>
      <c r="AQ49" s="603"/>
      <c r="AR49" s="603"/>
      <c r="AS49" s="603"/>
      <c r="AT49" s="603"/>
      <c r="AU49" s="603"/>
      <c r="AV49" s="603"/>
      <c r="AW49" s="603"/>
      <c r="AX49" s="603"/>
      <c r="AY49" s="604"/>
      <c r="AZ49" s="771"/>
      <c r="BA49" s="116"/>
      <c r="BB49" s="117"/>
      <c r="BC49" s="1002"/>
      <c r="BD49" s="1003"/>
      <c r="BE49" s="1003"/>
      <c r="BF49" s="1003"/>
      <c r="BG49" s="1003"/>
      <c r="BH49" s="1003"/>
      <c r="BI49" s="1003"/>
      <c r="BJ49" s="1003"/>
      <c r="BK49" s="1003"/>
      <c r="BL49" s="1003"/>
      <c r="BM49" s="1003"/>
      <c r="BN49" s="1003"/>
      <c r="BO49" s="1003"/>
      <c r="BP49" s="1003"/>
      <c r="BQ49" s="594"/>
      <c r="BR49" s="594"/>
      <c r="BS49" s="991"/>
      <c r="BT49" s="1031"/>
      <c r="BU49" s="561"/>
      <c r="BV49" s="561"/>
      <c r="BW49" s="561"/>
      <c r="BX49" s="561"/>
      <c r="BY49" s="561"/>
      <c r="BZ49" s="561"/>
      <c r="CA49" s="561"/>
      <c r="CB49" s="561"/>
      <c r="CC49" s="561"/>
      <c r="CD49" s="561"/>
      <c r="CE49" s="561"/>
      <c r="CF49" s="561"/>
      <c r="CG49" s="561"/>
      <c r="CH49" s="1032"/>
      <c r="CI49" s="733"/>
      <c r="CJ49" s="734"/>
      <c r="CK49" s="735"/>
      <c r="CL49" s="1038"/>
      <c r="CM49" s="1039"/>
      <c r="CN49" s="1039"/>
      <c r="CO49" s="1039"/>
      <c r="CP49" s="1039"/>
      <c r="CQ49" s="1039"/>
      <c r="CR49" s="1039"/>
      <c r="CS49" s="1039"/>
      <c r="CT49" s="1039"/>
      <c r="CU49" s="1039"/>
      <c r="CV49" s="1039"/>
      <c r="CW49" s="1039"/>
      <c r="CX49" s="1039"/>
      <c r="CY49" s="1044"/>
      <c r="CZ49" s="1044"/>
      <c r="DA49" s="1045"/>
      <c r="DB49" s="37"/>
      <c r="HT49" s="11"/>
    </row>
    <row r="50" spans="1:228" ht="6" customHeight="1" thickBot="1" x14ac:dyDescent="0.2">
      <c r="A50" s="1"/>
      <c r="B50" s="34"/>
      <c r="C50" s="817"/>
      <c r="D50" s="818"/>
      <c r="E50" s="819"/>
      <c r="F50" s="1128"/>
      <c r="G50" s="1129"/>
      <c r="H50" s="1129"/>
      <c r="I50" s="1129"/>
      <c r="J50" s="1129"/>
      <c r="K50" s="1129"/>
      <c r="L50" s="1129"/>
      <c r="M50" s="1129"/>
      <c r="N50" s="1129"/>
      <c r="O50" s="1129"/>
      <c r="P50" s="1129"/>
      <c r="Q50" s="1130"/>
      <c r="R50" s="772"/>
      <c r="S50" s="118"/>
      <c r="T50" s="119"/>
      <c r="U50" s="1138"/>
      <c r="V50" s="1139"/>
      <c r="W50" s="1139"/>
      <c r="X50" s="1139"/>
      <c r="Y50" s="1139"/>
      <c r="Z50" s="1139"/>
      <c r="AA50" s="1139"/>
      <c r="AB50" s="1139"/>
      <c r="AC50" s="1139"/>
      <c r="AD50" s="1139"/>
      <c r="AE50" s="1139"/>
      <c r="AF50" s="1139"/>
      <c r="AG50" s="1139"/>
      <c r="AH50" s="1014"/>
      <c r="AI50" s="1014"/>
      <c r="AJ50" s="1015"/>
      <c r="AK50" s="572"/>
      <c r="AL50" s="573"/>
      <c r="AM50" s="574"/>
      <c r="AN50" s="696"/>
      <c r="AO50" s="606"/>
      <c r="AP50" s="606"/>
      <c r="AQ50" s="606"/>
      <c r="AR50" s="606"/>
      <c r="AS50" s="606"/>
      <c r="AT50" s="606"/>
      <c r="AU50" s="606"/>
      <c r="AV50" s="606"/>
      <c r="AW50" s="606"/>
      <c r="AX50" s="606"/>
      <c r="AY50" s="607"/>
      <c r="AZ50" s="772"/>
      <c r="BA50" s="118"/>
      <c r="BB50" s="119"/>
      <c r="BC50" s="1010"/>
      <c r="BD50" s="1011"/>
      <c r="BE50" s="1011"/>
      <c r="BF50" s="1011"/>
      <c r="BG50" s="1011"/>
      <c r="BH50" s="1011"/>
      <c r="BI50" s="1011"/>
      <c r="BJ50" s="1011"/>
      <c r="BK50" s="1011"/>
      <c r="BL50" s="1011"/>
      <c r="BM50" s="1011"/>
      <c r="BN50" s="1011"/>
      <c r="BO50" s="1011"/>
      <c r="BP50" s="1011"/>
      <c r="BQ50" s="1014"/>
      <c r="BR50" s="1014"/>
      <c r="BS50" s="1015"/>
      <c r="BT50" s="1033"/>
      <c r="BU50" s="1034"/>
      <c r="BV50" s="1034"/>
      <c r="BW50" s="1034"/>
      <c r="BX50" s="1034"/>
      <c r="BY50" s="1034"/>
      <c r="BZ50" s="1034"/>
      <c r="CA50" s="1034"/>
      <c r="CB50" s="1034"/>
      <c r="CC50" s="1034"/>
      <c r="CD50" s="1034"/>
      <c r="CE50" s="1034"/>
      <c r="CF50" s="1034"/>
      <c r="CG50" s="1034"/>
      <c r="CH50" s="1035"/>
      <c r="CI50" s="736"/>
      <c r="CJ50" s="737"/>
      <c r="CK50" s="738"/>
      <c r="CL50" s="1040"/>
      <c r="CM50" s="1041"/>
      <c r="CN50" s="1041"/>
      <c r="CO50" s="1041"/>
      <c r="CP50" s="1041"/>
      <c r="CQ50" s="1041"/>
      <c r="CR50" s="1041"/>
      <c r="CS50" s="1041"/>
      <c r="CT50" s="1041"/>
      <c r="CU50" s="1041"/>
      <c r="CV50" s="1041"/>
      <c r="CW50" s="1041"/>
      <c r="CX50" s="1041"/>
      <c r="CY50" s="1046"/>
      <c r="CZ50" s="1046"/>
      <c r="DA50" s="1047"/>
      <c r="DB50" s="37"/>
      <c r="HT50" s="11"/>
    </row>
    <row r="51" spans="1:228" ht="6" customHeight="1" x14ac:dyDescent="0.15">
      <c r="A51" s="1"/>
      <c r="B51" s="34"/>
      <c r="C51" s="569" t="s">
        <v>63</v>
      </c>
      <c r="D51" s="570"/>
      <c r="E51" s="571"/>
      <c r="F51" s="665" t="s">
        <v>194</v>
      </c>
      <c r="G51" s="666"/>
      <c r="H51" s="666"/>
      <c r="I51" s="666"/>
      <c r="J51" s="666"/>
      <c r="K51" s="666"/>
      <c r="L51" s="666"/>
      <c r="M51" s="666"/>
      <c r="N51" s="666"/>
      <c r="O51" s="666"/>
      <c r="P51" s="666"/>
      <c r="Q51" s="667"/>
      <c r="R51" s="578" t="s">
        <v>56</v>
      </c>
      <c r="S51" s="177"/>
      <c r="T51" s="178"/>
      <c r="U51" s="1000"/>
      <c r="V51" s="1001"/>
      <c r="W51" s="1001"/>
      <c r="X51" s="1001"/>
      <c r="Y51" s="1001"/>
      <c r="Z51" s="1001"/>
      <c r="AA51" s="1001"/>
      <c r="AB51" s="1001"/>
      <c r="AC51" s="1001"/>
      <c r="AD51" s="1001"/>
      <c r="AE51" s="1001"/>
      <c r="AF51" s="1001"/>
      <c r="AG51" s="1001"/>
      <c r="AH51" s="591"/>
      <c r="AI51" s="591"/>
      <c r="AJ51" s="990"/>
      <c r="AK51" s="572"/>
      <c r="AL51" s="573"/>
      <c r="AM51" s="574"/>
      <c r="AN51" s="665" t="s">
        <v>146</v>
      </c>
      <c r="AO51" s="666"/>
      <c r="AP51" s="666"/>
      <c r="AQ51" s="666"/>
      <c r="AR51" s="666"/>
      <c r="AS51" s="666"/>
      <c r="AT51" s="666"/>
      <c r="AU51" s="666"/>
      <c r="AV51" s="666"/>
      <c r="AW51" s="666"/>
      <c r="AX51" s="666"/>
      <c r="AY51" s="667"/>
      <c r="AZ51" s="719" t="s">
        <v>66</v>
      </c>
      <c r="BA51" s="753"/>
      <c r="BB51" s="754"/>
      <c r="BC51" s="1000"/>
      <c r="BD51" s="1001"/>
      <c r="BE51" s="1001"/>
      <c r="BF51" s="1001"/>
      <c r="BG51" s="1001"/>
      <c r="BH51" s="1001"/>
      <c r="BI51" s="1001"/>
      <c r="BJ51" s="1001"/>
      <c r="BK51" s="1001"/>
      <c r="BL51" s="1001"/>
      <c r="BM51" s="1001"/>
      <c r="BN51" s="1001"/>
      <c r="BO51" s="1001"/>
      <c r="BP51" s="1001"/>
      <c r="BQ51" s="591"/>
      <c r="BR51" s="591"/>
      <c r="BS51" s="990"/>
      <c r="BT51" s="757" t="s">
        <v>205</v>
      </c>
      <c r="BU51" s="758"/>
      <c r="BV51" s="758"/>
      <c r="BW51" s="758"/>
      <c r="BX51" s="758"/>
      <c r="BY51" s="758"/>
      <c r="BZ51" s="758"/>
      <c r="CA51" s="758"/>
      <c r="CB51" s="758"/>
      <c r="CC51" s="758"/>
      <c r="CD51" s="758"/>
      <c r="CE51" s="758"/>
      <c r="CF51" s="758"/>
      <c r="CG51" s="758"/>
      <c r="CH51" s="759"/>
      <c r="CI51" s="1116" t="s">
        <v>44</v>
      </c>
      <c r="CJ51" s="1117"/>
      <c r="CK51" s="1118"/>
      <c r="CL51" s="335" t="str">
        <f>IF(U27="","",U36-CL48)</f>
        <v/>
      </c>
      <c r="CM51" s="336"/>
      <c r="CN51" s="336"/>
      <c r="CO51" s="336"/>
      <c r="CP51" s="336"/>
      <c r="CQ51" s="336"/>
      <c r="CR51" s="336"/>
      <c r="CS51" s="336"/>
      <c r="CT51" s="336"/>
      <c r="CU51" s="336"/>
      <c r="CV51" s="336"/>
      <c r="CW51" s="336"/>
      <c r="CX51" s="336"/>
      <c r="CY51" s="1012"/>
      <c r="CZ51" s="1012"/>
      <c r="DA51" s="1013"/>
      <c r="DB51" s="54"/>
      <c r="HT51" s="1"/>
    </row>
    <row r="52" spans="1:228" ht="6" customHeight="1" x14ac:dyDescent="0.15">
      <c r="A52" s="1"/>
      <c r="B52" s="34"/>
      <c r="C52" s="572"/>
      <c r="D52" s="573"/>
      <c r="E52" s="574"/>
      <c r="F52" s="668"/>
      <c r="G52" s="603"/>
      <c r="H52" s="603"/>
      <c r="I52" s="603"/>
      <c r="J52" s="603"/>
      <c r="K52" s="603"/>
      <c r="L52" s="603"/>
      <c r="M52" s="603"/>
      <c r="N52" s="603"/>
      <c r="O52" s="603"/>
      <c r="P52" s="603"/>
      <c r="Q52" s="604"/>
      <c r="R52" s="579"/>
      <c r="S52" s="180"/>
      <c r="T52" s="181"/>
      <c r="U52" s="1002"/>
      <c r="V52" s="1003"/>
      <c r="W52" s="1003"/>
      <c r="X52" s="1003"/>
      <c r="Y52" s="1003"/>
      <c r="Z52" s="1003"/>
      <c r="AA52" s="1003"/>
      <c r="AB52" s="1003"/>
      <c r="AC52" s="1003"/>
      <c r="AD52" s="1003"/>
      <c r="AE52" s="1003"/>
      <c r="AF52" s="1003"/>
      <c r="AG52" s="1003"/>
      <c r="AH52" s="594"/>
      <c r="AI52" s="594"/>
      <c r="AJ52" s="991"/>
      <c r="AK52" s="572"/>
      <c r="AL52" s="573"/>
      <c r="AM52" s="574"/>
      <c r="AN52" s="668"/>
      <c r="AO52" s="603"/>
      <c r="AP52" s="603"/>
      <c r="AQ52" s="603"/>
      <c r="AR52" s="603"/>
      <c r="AS52" s="603"/>
      <c r="AT52" s="603"/>
      <c r="AU52" s="603"/>
      <c r="AV52" s="603"/>
      <c r="AW52" s="603"/>
      <c r="AX52" s="603"/>
      <c r="AY52" s="604"/>
      <c r="AZ52" s="755"/>
      <c r="BA52" s="158"/>
      <c r="BB52" s="210"/>
      <c r="BC52" s="1002"/>
      <c r="BD52" s="1003"/>
      <c r="BE52" s="1003"/>
      <c r="BF52" s="1003"/>
      <c r="BG52" s="1003"/>
      <c r="BH52" s="1003"/>
      <c r="BI52" s="1003"/>
      <c r="BJ52" s="1003"/>
      <c r="BK52" s="1003"/>
      <c r="BL52" s="1003"/>
      <c r="BM52" s="1003"/>
      <c r="BN52" s="1003"/>
      <c r="BO52" s="1003"/>
      <c r="BP52" s="1003"/>
      <c r="BQ52" s="594"/>
      <c r="BR52" s="594"/>
      <c r="BS52" s="991"/>
      <c r="BT52" s="760"/>
      <c r="BU52" s="761"/>
      <c r="BV52" s="761"/>
      <c r="BW52" s="761"/>
      <c r="BX52" s="761"/>
      <c r="BY52" s="761"/>
      <c r="BZ52" s="761"/>
      <c r="CA52" s="761"/>
      <c r="CB52" s="761"/>
      <c r="CC52" s="761"/>
      <c r="CD52" s="761"/>
      <c r="CE52" s="761"/>
      <c r="CF52" s="761"/>
      <c r="CG52" s="761"/>
      <c r="CH52" s="762"/>
      <c r="CI52" s="579"/>
      <c r="CJ52" s="180"/>
      <c r="CK52" s="181"/>
      <c r="CL52" s="337"/>
      <c r="CM52" s="338"/>
      <c r="CN52" s="338"/>
      <c r="CO52" s="338"/>
      <c r="CP52" s="338"/>
      <c r="CQ52" s="338"/>
      <c r="CR52" s="338"/>
      <c r="CS52" s="338"/>
      <c r="CT52" s="338"/>
      <c r="CU52" s="338"/>
      <c r="CV52" s="338"/>
      <c r="CW52" s="338"/>
      <c r="CX52" s="338"/>
      <c r="CY52" s="594"/>
      <c r="CZ52" s="594"/>
      <c r="DA52" s="991"/>
      <c r="DB52" s="54"/>
      <c r="HT52" s="1"/>
    </row>
    <row r="53" spans="1:228" ht="6" customHeight="1" thickBot="1" x14ac:dyDescent="0.2">
      <c r="A53" s="1"/>
      <c r="B53" s="34"/>
      <c r="C53" s="572"/>
      <c r="D53" s="573"/>
      <c r="E53" s="574"/>
      <c r="F53" s="696"/>
      <c r="G53" s="606"/>
      <c r="H53" s="606"/>
      <c r="I53" s="606"/>
      <c r="J53" s="606"/>
      <c r="K53" s="606"/>
      <c r="L53" s="606"/>
      <c r="M53" s="606"/>
      <c r="N53" s="606"/>
      <c r="O53" s="606"/>
      <c r="P53" s="606"/>
      <c r="Q53" s="607"/>
      <c r="R53" s="1110"/>
      <c r="S53" s="1111"/>
      <c r="T53" s="1112"/>
      <c r="U53" s="1010"/>
      <c r="V53" s="1011"/>
      <c r="W53" s="1011"/>
      <c r="X53" s="1011"/>
      <c r="Y53" s="1011"/>
      <c r="Z53" s="1011"/>
      <c r="AA53" s="1011"/>
      <c r="AB53" s="1011"/>
      <c r="AC53" s="1011"/>
      <c r="AD53" s="1011"/>
      <c r="AE53" s="1011"/>
      <c r="AF53" s="1011"/>
      <c r="AG53" s="1011"/>
      <c r="AH53" s="1014"/>
      <c r="AI53" s="1014"/>
      <c r="AJ53" s="1015"/>
      <c r="AK53" s="572"/>
      <c r="AL53" s="573"/>
      <c r="AM53" s="574"/>
      <c r="AN53" s="696"/>
      <c r="AO53" s="606"/>
      <c r="AP53" s="606"/>
      <c r="AQ53" s="606"/>
      <c r="AR53" s="606"/>
      <c r="AS53" s="606"/>
      <c r="AT53" s="606"/>
      <c r="AU53" s="606"/>
      <c r="AV53" s="606"/>
      <c r="AW53" s="606"/>
      <c r="AX53" s="606"/>
      <c r="AY53" s="607"/>
      <c r="AZ53" s="756"/>
      <c r="BA53" s="160"/>
      <c r="BB53" s="211"/>
      <c r="BC53" s="1010"/>
      <c r="BD53" s="1011"/>
      <c r="BE53" s="1011"/>
      <c r="BF53" s="1011"/>
      <c r="BG53" s="1011"/>
      <c r="BH53" s="1011"/>
      <c r="BI53" s="1011"/>
      <c r="BJ53" s="1011"/>
      <c r="BK53" s="1011"/>
      <c r="BL53" s="1011"/>
      <c r="BM53" s="1011"/>
      <c r="BN53" s="1011"/>
      <c r="BO53" s="1011"/>
      <c r="BP53" s="1011"/>
      <c r="BQ53" s="1014"/>
      <c r="BR53" s="1014"/>
      <c r="BS53" s="1015"/>
      <c r="BT53" s="763"/>
      <c r="BU53" s="764"/>
      <c r="BV53" s="764"/>
      <c r="BW53" s="764"/>
      <c r="BX53" s="764"/>
      <c r="BY53" s="764"/>
      <c r="BZ53" s="764"/>
      <c r="CA53" s="764"/>
      <c r="CB53" s="764"/>
      <c r="CC53" s="764"/>
      <c r="CD53" s="764"/>
      <c r="CE53" s="764"/>
      <c r="CF53" s="764"/>
      <c r="CG53" s="764"/>
      <c r="CH53" s="765"/>
      <c r="CI53" s="1113"/>
      <c r="CJ53" s="1114"/>
      <c r="CK53" s="1115"/>
      <c r="CL53" s="339"/>
      <c r="CM53" s="340"/>
      <c r="CN53" s="340"/>
      <c r="CO53" s="340"/>
      <c r="CP53" s="340"/>
      <c r="CQ53" s="340"/>
      <c r="CR53" s="340"/>
      <c r="CS53" s="340"/>
      <c r="CT53" s="340"/>
      <c r="CU53" s="340"/>
      <c r="CV53" s="340"/>
      <c r="CW53" s="340"/>
      <c r="CX53" s="340"/>
      <c r="CY53" s="1006"/>
      <c r="CZ53" s="1006"/>
      <c r="DA53" s="1007"/>
      <c r="DB53" s="33"/>
      <c r="HT53" s="1"/>
    </row>
    <row r="54" spans="1:228" ht="6" customHeight="1" x14ac:dyDescent="0.15">
      <c r="A54" s="1"/>
      <c r="B54" s="53"/>
      <c r="C54" s="572"/>
      <c r="D54" s="573"/>
      <c r="E54" s="574"/>
      <c r="F54" s="665" t="s">
        <v>195</v>
      </c>
      <c r="G54" s="666"/>
      <c r="H54" s="666"/>
      <c r="I54" s="666"/>
      <c r="J54" s="666"/>
      <c r="K54" s="666"/>
      <c r="L54" s="666"/>
      <c r="M54" s="666"/>
      <c r="N54" s="666"/>
      <c r="O54" s="666"/>
      <c r="P54" s="666"/>
      <c r="Q54" s="667"/>
      <c r="R54" s="714" t="s">
        <v>51</v>
      </c>
      <c r="S54" s="692"/>
      <c r="T54" s="693"/>
      <c r="U54" s="1000"/>
      <c r="V54" s="1001"/>
      <c r="W54" s="1001"/>
      <c r="X54" s="1001"/>
      <c r="Y54" s="1001"/>
      <c r="Z54" s="1001"/>
      <c r="AA54" s="1001"/>
      <c r="AB54" s="1001"/>
      <c r="AC54" s="1001"/>
      <c r="AD54" s="1001"/>
      <c r="AE54" s="1001"/>
      <c r="AF54" s="1001"/>
      <c r="AG54" s="1001"/>
      <c r="AH54" s="591"/>
      <c r="AI54" s="591"/>
      <c r="AJ54" s="990"/>
      <c r="AK54" s="572"/>
      <c r="AL54" s="573"/>
      <c r="AM54" s="574"/>
      <c r="AN54" s="665" t="s">
        <v>121</v>
      </c>
      <c r="AO54" s="666"/>
      <c r="AP54" s="666"/>
      <c r="AQ54" s="666"/>
      <c r="AR54" s="666"/>
      <c r="AS54" s="666"/>
      <c r="AT54" s="666"/>
      <c r="AU54" s="666"/>
      <c r="AV54" s="666"/>
      <c r="AW54" s="666"/>
      <c r="AX54" s="666"/>
      <c r="AY54" s="667"/>
      <c r="AZ54" s="719" t="s">
        <v>60</v>
      </c>
      <c r="BA54" s="753"/>
      <c r="BB54" s="754"/>
      <c r="BC54" s="1000"/>
      <c r="BD54" s="1001"/>
      <c r="BE54" s="1001"/>
      <c r="BF54" s="1001"/>
      <c r="BG54" s="1001"/>
      <c r="BH54" s="1001"/>
      <c r="BI54" s="1001"/>
      <c r="BJ54" s="1001"/>
      <c r="BK54" s="1001"/>
      <c r="BL54" s="1001"/>
      <c r="BM54" s="1001"/>
      <c r="BN54" s="1001"/>
      <c r="BO54" s="1001"/>
      <c r="BP54" s="1001"/>
      <c r="BQ54" s="591"/>
      <c r="BR54" s="591"/>
      <c r="BS54" s="990"/>
      <c r="BT54" s="724" t="s">
        <v>159</v>
      </c>
      <c r="BU54" s="725"/>
      <c r="BV54" s="725"/>
      <c r="BW54" s="725"/>
      <c r="BX54" s="725"/>
      <c r="BY54" s="725"/>
      <c r="BZ54" s="725"/>
      <c r="CA54" s="725"/>
      <c r="CB54" s="725"/>
      <c r="CC54" s="725"/>
      <c r="CD54" s="725"/>
      <c r="CE54" s="725"/>
      <c r="CF54" s="725"/>
      <c r="CG54" s="725"/>
      <c r="CH54" s="1146"/>
      <c r="CI54" s="699" t="s">
        <v>178</v>
      </c>
      <c r="CJ54" s="700"/>
      <c r="CK54" s="701"/>
      <c r="CL54" s="1140"/>
      <c r="CM54" s="1141"/>
      <c r="CN54" s="1141"/>
      <c r="CO54" s="1141"/>
      <c r="CP54" s="1141"/>
      <c r="CQ54" s="1141"/>
      <c r="CR54" s="1141"/>
      <c r="CS54" s="1141"/>
      <c r="CT54" s="1141"/>
      <c r="CU54" s="1141"/>
      <c r="CV54" s="1141"/>
      <c r="CW54" s="1141"/>
      <c r="CX54" s="1141"/>
      <c r="CY54" s="1042" t="s">
        <v>170</v>
      </c>
      <c r="CZ54" s="1042"/>
      <c r="DA54" s="1043"/>
      <c r="DB54" s="33"/>
      <c r="HT54" s="1"/>
    </row>
    <row r="55" spans="1:228" ht="6" customHeight="1" x14ac:dyDescent="0.15">
      <c r="A55" s="1"/>
      <c r="B55" s="53"/>
      <c r="C55" s="572"/>
      <c r="D55" s="573"/>
      <c r="E55" s="574"/>
      <c r="F55" s="668"/>
      <c r="G55" s="603"/>
      <c r="H55" s="603"/>
      <c r="I55" s="603"/>
      <c r="J55" s="603"/>
      <c r="K55" s="603"/>
      <c r="L55" s="603"/>
      <c r="M55" s="603"/>
      <c r="N55" s="603"/>
      <c r="O55" s="603"/>
      <c r="P55" s="603"/>
      <c r="Q55" s="604"/>
      <c r="R55" s="715"/>
      <c r="S55" s="694"/>
      <c r="T55" s="695"/>
      <c r="U55" s="1002"/>
      <c r="V55" s="1003"/>
      <c r="W55" s="1003"/>
      <c r="X55" s="1003"/>
      <c r="Y55" s="1003"/>
      <c r="Z55" s="1003"/>
      <c r="AA55" s="1003"/>
      <c r="AB55" s="1003"/>
      <c r="AC55" s="1003"/>
      <c r="AD55" s="1003"/>
      <c r="AE55" s="1003"/>
      <c r="AF55" s="1003"/>
      <c r="AG55" s="1003"/>
      <c r="AH55" s="594"/>
      <c r="AI55" s="594"/>
      <c r="AJ55" s="991"/>
      <c r="AK55" s="572"/>
      <c r="AL55" s="573"/>
      <c r="AM55" s="574"/>
      <c r="AN55" s="668"/>
      <c r="AO55" s="603"/>
      <c r="AP55" s="603"/>
      <c r="AQ55" s="603"/>
      <c r="AR55" s="603"/>
      <c r="AS55" s="603"/>
      <c r="AT55" s="603"/>
      <c r="AU55" s="603"/>
      <c r="AV55" s="603"/>
      <c r="AW55" s="603"/>
      <c r="AX55" s="603"/>
      <c r="AY55" s="604"/>
      <c r="AZ55" s="755"/>
      <c r="BA55" s="158"/>
      <c r="BB55" s="210"/>
      <c r="BC55" s="1002"/>
      <c r="BD55" s="1003"/>
      <c r="BE55" s="1003"/>
      <c r="BF55" s="1003"/>
      <c r="BG55" s="1003"/>
      <c r="BH55" s="1003"/>
      <c r="BI55" s="1003"/>
      <c r="BJ55" s="1003"/>
      <c r="BK55" s="1003"/>
      <c r="BL55" s="1003"/>
      <c r="BM55" s="1003"/>
      <c r="BN55" s="1003"/>
      <c r="BO55" s="1003"/>
      <c r="BP55" s="1003"/>
      <c r="BQ55" s="594"/>
      <c r="BR55" s="594"/>
      <c r="BS55" s="991"/>
      <c r="BT55" s="726"/>
      <c r="BU55" s="727"/>
      <c r="BV55" s="727"/>
      <c r="BW55" s="727"/>
      <c r="BX55" s="727"/>
      <c r="BY55" s="727"/>
      <c r="BZ55" s="727"/>
      <c r="CA55" s="727"/>
      <c r="CB55" s="727"/>
      <c r="CC55" s="727"/>
      <c r="CD55" s="727"/>
      <c r="CE55" s="727"/>
      <c r="CF55" s="727"/>
      <c r="CG55" s="727"/>
      <c r="CH55" s="1147"/>
      <c r="CI55" s="702"/>
      <c r="CJ55" s="703"/>
      <c r="CK55" s="704"/>
      <c r="CL55" s="1142"/>
      <c r="CM55" s="1143"/>
      <c r="CN55" s="1143"/>
      <c r="CO55" s="1143"/>
      <c r="CP55" s="1143"/>
      <c r="CQ55" s="1143"/>
      <c r="CR55" s="1143"/>
      <c r="CS55" s="1143"/>
      <c r="CT55" s="1143"/>
      <c r="CU55" s="1143"/>
      <c r="CV55" s="1143"/>
      <c r="CW55" s="1143"/>
      <c r="CX55" s="1143"/>
      <c r="CY55" s="1044"/>
      <c r="CZ55" s="1044"/>
      <c r="DA55" s="1045"/>
      <c r="DB55" s="33"/>
      <c r="HT55" s="1"/>
    </row>
    <row r="56" spans="1:228" ht="6" customHeight="1" thickBot="1" x14ac:dyDescent="0.2">
      <c r="A56" s="1"/>
      <c r="B56" s="53"/>
      <c r="C56" s="572"/>
      <c r="D56" s="573"/>
      <c r="E56" s="574"/>
      <c r="F56" s="696"/>
      <c r="G56" s="606"/>
      <c r="H56" s="606"/>
      <c r="I56" s="606"/>
      <c r="J56" s="606"/>
      <c r="K56" s="606"/>
      <c r="L56" s="606"/>
      <c r="M56" s="606"/>
      <c r="N56" s="606"/>
      <c r="O56" s="606"/>
      <c r="P56" s="606"/>
      <c r="Q56" s="607"/>
      <c r="R56" s="716"/>
      <c r="S56" s="717"/>
      <c r="T56" s="718"/>
      <c r="U56" s="1010"/>
      <c r="V56" s="1011"/>
      <c r="W56" s="1011"/>
      <c r="X56" s="1011"/>
      <c r="Y56" s="1011"/>
      <c r="Z56" s="1011"/>
      <c r="AA56" s="1011"/>
      <c r="AB56" s="1011"/>
      <c r="AC56" s="1011"/>
      <c r="AD56" s="1011"/>
      <c r="AE56" s="1011"/>
      <c r="AF56" s="1011"/>
      <c r="AG56" s="1011"/>
      <c r="AH56" s="1014"/>
      <c r="AI56" s="1014"/>
      <c r="AJ56" s="1015"/>
      <c r="AK56" s="572"/>
      <c r="AL56" s="573"/>
      <c r="AM56" s="574"/>
      <c r="AN56" s="696"/>
      <c r="AO56" s="606"/>
      <c r="AP56" s="606"/>
      <c r="AQ56" s="606"/>
      <c r="AR56" s="606"/>
      <c r="AS56" s="606"/>
      <c r="AT56" s="606"/>
      <c r="AU56" s="606"/>
      <c r="AV56" s="606"/>
      <c r="AW56" s="606"/>
      <c r="AX56" s="606"/>
      <c r="AY56" s="607"/>
      <c r="AZ56" s="756"/>
      <c r="BA56" s="160"/>
      <c r="BB56" s="211"/>
      <c r="BC56" s="1010"/>
      <c r="BD56" s="1011"/>
      <c r="BE56" s="1011"/>
      <c r="BF56" s="1011"/>
      <c r="BG56" s="1011"/>
      <c r="BH56" s="1011"/>
      <c r="BI56" s="1011"/>
      <c r="BJ56" s="1011"/>
      <c r="BK56" s="1011"/>
      <c r="BL56" s="1011"/>
      <c r="BM56" s="1011"/>
      <c r="BN56" s="1011"/>
      <c r="BO56" s="1011"/>
      <c r="BP56" s="1011"/>
      <c r="BQ56" s="1014"/>
      <c r="BR56" s="1014"/>
      <c r="BS56" s="1015"/>
      <c r="BT56" s="728"/>
      <c r="BU56" s="729"/>
      <c r="BV56" s="729"/>
      <c r="BW56" s="729"/>
      <c r="BX56" s="729"/>
      <c r="BY56" s="729"/>
      <c r="BZ56" s="729"/>
      <c r="CA56" s="729"/>
      <c r="CB56" s="729"/>
      <c r="CC56" s="729"/>
      <c r="CD56" s="729"/>
      <c r="CE56" s="729"/>
      <c r="CF56" s="729"/>
      <c r="CG56" s="729"/>
      <c r="CH56" s="1148"/>
      <c r="CI56" s="705"/>
      <c r="CJ56" s="706"/>
      <c r="CK56" s="707"/>
      <c r="CL56" s="1144"/>
      <c r="CM56" s="1145"/>
      <c r="CN56" s="1145"/>
      <c r="CO56" s="1145"/>
      <c r="CP56" s="1145"/>
      <c r="CQ56" s="1145"/>
      <c r="CR56" s="1145"/>
      <c r="CS56" s="1145"/>
      <c r="CT56" s="1145"/>
      <c r="CU56" s="1145"/>
      <c r="CV56" s="1145"/>
      <c r="CW56" s="1145"/>
      <c r="CX56" s="1145"/>
      <c r="CY56" s="1046"/>
      <c r="CZ56" s="1046"/>
      <c r="DA56" s="1047"/>
      <c r="DB56" s="37"/>
      <c r="HT56" s="1"/>
    </row>
    <row r="57" spans="1:228" ht="6" customHeight="1" x14ac:dyDescent="0.15">
      <c r="A57" s="1"/>
      <c r="B57" s="53"/>
      <c r="C57" s="572"/>
      <c r="D57" s="573"/>
      <c r="E57" s="574"/>
      <c r="F57" s="665" t="s">
        <v>52</v>
      </c>
      <c r="G57" s="666"/>
      <c r="H57" s="666"/>
      <c r="I57" s="666"/>
      <c r="J57" s="666"/>
      <c r="K57" s="666"/>
      <c r="L57" s="666"/>
      <c r="M57" s="666"/>
      <c r="N57" s="666"/>
      <c r="O57" s="666"/>
      <c r="P57" s="666"/>
      <c r="Q57" s="667"/>
      <c r="R57" s="714" t="s">
        <v>47</v>
      </c>
      <c r="S57" s="692"/>
      <c r="T57" s="693"/>
      <c r="U57" s="1000"/>
      <c r="V57" s="1001"/>
      <c r="W57" s="1001"/>
      <c r="X57" s="1001"/>
      <c r="Y57" s="1001"/>
      <c r="Z57" s="1001"/>
      <c r="AA57" s="1001"/>
      <c r="AB57" s="1001"/>
      <c r="AC57" s="1001"/>
      <c r="AD57" s="1001"/>
      <c r="AE57" s="1001"/>
      <c r="AF57" s="1001"/>
      <c r="AG57" s="1001"/>
      <c r="AH57" s="591"/>
      <c r="AI57" s="591"/>
      <c r="AJ57" s="990"/>
      <c r="AK57" s="572"/>
      <c r="AL57" s="573"/>
      <c r="AM57" s="574"/>
      <c r="AN57" s="665" t="s">
        <v>55</v>
      </c>
      <c r="AO57" s="666"/>
      <c r="AP57" s="666"/>
      <c r="AQ57" s="666"/>
      <c r="AR57" s="666"/>
      <c r="AS57" s="666"/>
      <c r="AT57" s="666"/>
      <c r="AU57" s="666"/>
      <c r="AV57" s="666"/>
      <c r="AW57" s="666"/>
      <c r="AX57" s="666"/>
      <c r="AY57" s="667"/>
      <c r="AZ57" s="768" t="s">
        <v>54</v>
      </c>
      <c r="BA57" s="769"/>
      <c r="BB57" s="770"/>
      <c r="BC57" s="1000"/>
      <c r="BD57" s="1001"/>
      <c r="BE57" s="1001"/>
      <c r="BF57" s="1001"/>
      <c r="BG57" s="1001"/>
      <c r="BH57" s="1001"/>
      <c r="BI57" s="1001"/>
      <c r="BJ57" s="1001"/>
      <c r="BK57" s="1001"/>
      <c r="BL57" s="1001"/>
      <c r="BM57" s="1001"/>
      <c r="BN57" s="1001"/>
      <c r="BO57" s="1001"/>
      <c r="BP57" s="1001"/>
      <c r="BQ57" s="591"/>
      <c r="BR57" s="591"/>
      <c r="BS57" s="990"/>
      <c r="BT57" s="677" t="s">
        <v>164</v>
      </c>
      <c r="BU57" s="678"/>
      <c r="BV57" s="678"/>
      <c r="BW57" s="678"/>
      <c r="BX57" s="678"/>
      <c r="BY57" s="678"/>
      <c r="BZ57" s="678"/>
      <c r="CA57" s="678"/>
      <c r="CB57" s="678"/>
      <c r="CC57" s="678"/>
      <c r="CD57" s="678"/>
      <c r="CE57" s="678"/>
      <c r="CF57" s="678"/>
      <c r="CG57" s="678"/>
      <c r="CH57" s="1149"/>
      <c r="CI57" s="699" t="s">
        <v>130</v>
      </c>
      <c r="CJ57" s="700"/>
      <c r="CK57" s="701"/>
      <c r="CL57" s="1140"/>
      <c r="CM57" s="1141"/>
      <c r="CN57" s="1141"/>
      <c r="CO57" s="1141"/>
      <c r="CP57" s="1141"/>
      <c r="CQ57" s="1141"/>
      <c r="CR57" s="1141"/>
      <c r="CS57" s="1141"/>
      <c r="CT57" s="1141"/>
      <c r="CU57" s="1141"/>
      <c r="CV57" s="1141"/>
      <c r="CW57" s="1141"/>
      <c r="CX57" s="1141"/>
      <c r="CY57" s="1042" t="s">
        <v>171</v>
      </c>
      <c r="CZ57" s="1042"/>
      <c r="DA57" s="1043"/>
      <c r="DB57" s="33"/>
    </row>
    <row r="58" spans="1:228" ht="6" customHeight="1" x14ac:dyDescent="0.15">
      <c r="A58" s="1"/>
      <c r="B58" s="53"/>
      <c r="C58" s="572"/>
      <c r="D58" s="573"/>
      <c r="E58" s="574"/>
      <c r="F58" s="668"/>
      <c r="G58" s="603"/>
      <c r="H58" s="603"/>
      <c r="I58" s="603"/>
      <c r="J58" s="603"/>
      <c r="K58" s="603"/>
      <c r="L58" s="603"/>
      <c r="M58" s="603"/>
      <c r="N58" s="603"/>
      <c r="O58" s="603"/>
      <c r="P58" s="603"/>
      <c r="Q58" s="604"/>
      <c r="R58" s="715"/>
      <c r="S58" s="694"/>
      <c r="T58" s="695"/>
      <c r="U58" s="1002"/>
      <c r="V58" s="1003"/>
      <c r="W58" s="1003"/>
      <c r="X58" s="1003"/>
      <c r="Y58" s="1003"/>
      <c r="Z58" s="1003"/>
      <c r="AA58" s="1003"/>
      <c r="AB58" s="1003"/>
      <c r="AC58" s="1003"/>
      <c r="AD58" s="1003"/>
      <c r="AE58" s="1003"/>
      <c r="AF58" s="1003"/>
      <c r="AG58" s="1003"/>
      <c r="AH58" s="594"/>
      <c r="AI58" s="594"/>
      <c r="AJ58" s="991"/>
      <c r="AK58" s="572"/>
      <c r="AL58" s="573"/>
      <c r="AM58" s="574"/>
      <c r="AN58" s="668"/>
      <c r="AO58" s="603"/>
      <c r="AP58" s="603"/>
      <c r="AQ58" s="603"/>
      <c r="AR58" s="603"/>
      <c r="AS58" s="603"/>
      <c r="AT58" s="603"/>
      <c r="AU58" s="603"/>
      <c r="AV58" s="603"/>
      <c r="AW58" s="603"/>
      <c r="AX58" s="603"/>
      <c r="AY58" s="604"/>
      <c r="AZ58" s="771"/>
      <c r="BA58" s="116"/>
      <c r="BB58" s="117"/>
      <c r="BC58" s="1002"/>
      <c r="BD58" s="1003"/>
      <c r="BE58" s="1003"/>
      <c r="BF58" s="1003"/>
      <c r="BG58" s="1003"/>
      <c r="BH58" s="1003"/>
      <c r="BI58" s="1003"/>
      <c r="BJ58" s="1003"/>
      <c r="BK58" s="1003"/>
      <c r="BL58" s="1003"/>
      <c r="BM58" s="1003"/>
      <c r="BN58" s="1003"/>
      <c r="BO58" s="1003"/>
      <c r="BP58" s="1003"/>
      <c r="BQ58" s="594"/>
      <c r="BR58" s="594"/>
      <c r="BS58" s="991"/>
      <c r="BT58" s="679"/>
      <c r="BU58" s="680"/>
      <c r="BV58" s="680"/>
      <c r="BW58" s="680"/>
      <c r="BX58" s="680"/>
      <c r="BY58" s="680"/>
      <c r="BZ58" s="680"/>
      <c r="CA58" s="680"/>
      <c r="CB58" s="680"/>
      <c r="CC58" s="680"/>
      <c r="CD58" s="680"/>
      <c r="CE58" s="680"/>
      <c r="CF58" s="680"/>
      <c r="CG58" s="680"/>
      <c r="CH58" s="1150"/>
      <c r="CI58" s="702"/>
      <c r="CJ58" s="703"/>
      <c r="CK58" s="704"/>
      <c r="CL58" s="1142"/>
      <c r="CM58" s="1143"/>
      <c r="CN58" s="1143"/>
      <c r="CO58" s="1143"/>
      <c r="CP58" s="1143"/>
      <c r="CQ58" s="1143"/>
      <c r="CR58" s="1143"/>
      <c r="CS58" s="1143"/>
      <c r="CT58" s="1143"/>
      <c r="CU58" s="1143"/>
      <c r="CV58" s="1143"/>
      <c r="CW58" s="1143"/>
      <c r="CX58" s="1143"/>
      <c r="CY58" s="1044"/>
      <c r="CZ58" s="1044"/>
      <c r="DA58" s="1045"/>
      <c r="DB58" s="33"/>
    </row>
    <row r="59" spans="1:228" ht="6" customHeight="1" thickBot="1" x14ac:dyDescent="0.2">
      <c r="A59" s="1"/>
      <c r="B59" s="53"/>
      <c r="C59" s="572"/>
      <c r="D59" s="573"/>
      <c r="E59" s="574"/>
      <c r="F59" s="696"/>
      <c r="G59" s="606"/>
      <c r="H59" s="606"/>
      <c r="I59" s="606"/>
      <c r="J59" s="606"/>
      <c r="K59" s="606"/>
      <c r="L59" s="606"/>
      <c r="M59" s="606"/>
      <c r="N59" s="606"/>
      <c r="O59" s="606"/>
      <c r="P59" s="606"/>
      <c r="Q59" s="607"/>
      <c r="R59" s="716"/>
      <c r="S59" s="717"/>
      <c r="T59" s="718"/>
      <c r="U59" s="1010"/>
      <c r="V59" s="1011"/>
      <c r="W59" s="1011"/>
      <c r="X59" s="1011"/>
      <c r="Y59" s="1011"/>
      <c r="Z59" s="1011"/>
      <c r="AA59" s="1011"/>
      <c r="AB59" s="1011"/>
      <c r="AC59" s="1011"/>
      <c r="AD59" s="1011"/>
      <c r="AE59" s="1011"/>
      <c r="AF59" s="1011"/>
      <c r="AG59" s="1011"/>
      <c r="AH59" s="1014"/>
      <c r="AI59" s="1014"/>
      <c r="AJ59" s="1015"/>
      <c r="AK59" s="572"/>
      <c r="AL59" s="573"/>
      <c r="AM59" s="574"/>
      <c r="AN59" s="696"/>
      <c r="AO59" s="606"/>
      <c r="AP59" s="606"/>
      <c r="AQ59" s="606"/>
      <c r="AR59" s="606"/>
      <c r="AS59" s="606"/>
      <c r="AT59" s="606"/>
      <c r="AU59" s="606"/>
      <c r="AV59" s="606"/>
      <c r="AW59" s="606"/>
      <c r="AX59" s="606"/>
      <c r="AY59" s="607"/>
      <c r="AZ59" s="772"/>
      <c r="BA59" s="118"/>
      <c r="BB59" s="119"/>
      <c r="BC59" s="1010"/>
      <c r="BD59" s="1011"/>
      <c r="BE59" s="1011"/>
      <c r="BF59" s="1011"/>
      <c r="BG59" s="1011"/>
      <c r="BH59" s="1011"/>
      <c r="BI59" s="1011"/>
      <c r="BJ59" s="1011"/>
      <c r="BK59" s="1011"/>
      <c r="BL59" s="1011"/>
      <c r="BM59" s="1011"/>
      <c r="BN59" s="1011"/>
      <c r="BO59" s="1011"/>
      <c r="BP59" s="1011"/>
      <c r="BQ59" s="1014"/>
      <c r="BR59" s="1014"/>
      <c r="BS59" s="1015"/>
      <c r="BT59" s="697"/>
      <c r="BU59" s="698"/>
      <c r="BV59" s="698"/>
      <c r="BW59" s="698"/>
      <c r="BX59" s="698"/>
      <c r="BY59" s="698"/>
      <c r="BZ59" s="698"/>
      <c r="CA59" s="698"/>
      <c r="CB59" s="698"/>
      <c r="CC59" s="698"/>
      <c r="CD59" s="698"/>
      <c r="CE59" s="698"/>
      <c r="CF59" s="698"/>
      <c r="CG59" s="698"/>
      <c r="CH59" s="1151"/>
      <c r="CI59" s="705"/>
      <c r="CJ59" s="706"/>
      <c r="CK59" s="707"/>
      <c r="CL59" s="1144"/>
      <c r="CM59" s="1145"/>
      <c r="CN59" s="1145"/>
      <c r="CO59" s="1145"/>
      <c r="CP59" s="1145"/>
      <c r="CQ59" s="1145"/>
      <c r="CR59" s="1145"/>
      <c r="CS59" s="1145"/>
      <c r="CT59" s="1145"/>
      <c r="CU59" s="1145"/>
      <c r="CV59" s="1145"/>
      <c r="CW59" s="1145"/>
      <c r="CX59" s="1145"/>
      <c r="CY59" s="1046"/>
      <c r="CZ59" s="1046"/>
      <c r="DA59" s="1047"/>
      <c r="DB59" s="33"/>
    </row>
    <row r="60" spans="1:228" ht="6" customHeight="1" x14ac:dyDescent="0.15">
      <c r="A60" s="1"/>
      <c r="B60" s="53"/>
      <c r="C60" s="572"/>
      <c r="D60" s="573"/>
      <c r="E60" s="574"/>
      <c r="F60" s="665" t="s">
        <v>48</v>
      </c>
      <c r="G60" s="666"/>
      <c r="H60" s="666"/>
      <c r="I60" s="666"/>
      <c r="J60" s="666"/>
      <c r="K60" s="666"/>
      <c r="L60" s="666"/>
      <c r="M60" s="666"/>
      <c r="N60" s="666"/>
      <c r="O60" s="666"/>
      <c r="P60" s="666"/>
      <c r="Q60" s="667"/>
      <c r="R60" s="578" t="s">
        <v>42</v>
      </c>
      <c r="S60" s="177"/>
      <c r="T60" s="178"/>
      <c r="U60" s="1000"/>
      <c r="V60" s="1001"/>
      <c r="W60" s="1001"/>
      <c r="X60" s="1001"/>
      <c r="Y60" s="1001"/>
      <c r="Z60" s="1001"/>
      <c r="AA60" s="1001"/>
      <c r="AB60" s="1001"/>
      <c r="AC60" s="1001"/>
      <c r="AD60" s="1001"/>
      <c r="AE60" s="1001"/>
      <c r="AF60" s="1001"/>
      <c r="AG60" s="1001"/>
      <c r="AH60" s="591"/>
      <c r="AI60" s="591"/>
      <c r="AJ60" s="990"/>
      <c r="AK60" s="572"/>
      <c r="AL60" s="573"/>
      <c r="AM60" s="574"/>
      <c r="AN60" s="665" t="s">
        <v>197</v>
      </c>
      <c r="AO60" s="666"/>
      <c r="AP60" s="666"/>
      <c r="AQ60" s="666"/>
      <c r="AR60" s="666"/>
      <c r="AS60" s="666"/>
      <c r="AT60" s="666"/>
      <c r="AU60" s="666"/>
      <c r="AV60" s="666"/>
      <c r="AW60" s="666"/>
      <c r="AX60" s="666"/>
      <c r="AY60" s="667"/>
      <c r="AZ60" s="768" t="s">
        <v>49</v>
      </c>
      <c r="BA60" s="769"/>
      <c r="BB60" s="770"/>
      <c r="BC60" s="1000"/>
      <c r="BD60" s="1001"/>
      <c r="BE60" s="1001"/>
      <c r="BF60" s="1001"/>
      <c r="BG60" s="1001"/>
      <c r="BH60" s="1001"/>
      <c r="BI60" s="1001"/>
      <c r="BJ60" s="1001"/>
      <c r="BK60" s="1001"/>
      <c r="BL60" s="1001"/>
      <c r="BM60" s="1001"/>
      <c r="BN60" s="1001"/>
      <c r="BO60" s="1001"/>
      <c r="BP60" s="1001"/>
      <c r="BQ60" s="591"/>
      <c r="BR60" s="591"/>
      <c r="BS60" s="990"/>
      <c r="BT60" s="677" t="s">
        <v>206</v>
      </c>
      <c r="BU60" s="678"/>
      <c r="BV60" s="678"/>
      <c r="BW60" s="678"/>
      <c r="BX60" s="678"/>
      <c r="BY60" s="678"/>
      <c r="BZ60" s="678"/>
      <c r="CA60" s="678"/>
      <c r="CB60" s="678"/>
      <c r="CC60" s="678"/>
      <c r="CD60" s="678"/>
      <c r="CE60" s="678"/>
      <c r="CF60" s="678"/>
      <c r="CG60" s="678"/>
      <c r="CH60" s="1149"/>
      <c r="CI60" s="681" t="s">
        <v>128</v>
      </c>
      <c r="CJ60" s="682"/>
      <c r="CK60" s="683"/>
      <c r="CL60" s="708" t="str">
        <f>IF(U27="","",CL51-CL54-CL57)</f>
        <v/>
      </c>
      <c r="CM60" s="709"/>
      <c r="CN60" s="709"/>
      <c r="CO60" s="709"/>
      <c r="CP60" s="709"/>
      <c r="CQ60" s="709"/>
      <c r="CR60" s="709"/>
      <c r="CS60" s="709"/>
      <c r="CT60" s="709"/>
      <c r="CU60" s="709"/>
      <c r="CV60" s="709"/>
      <c r="CW60" s="709"/>
      <c r="CX60" s="709"/>
      <c r="CY60" s="1042" t="s">
        <v>172</v>
      </c>
      <c r="CZ60" s="1042"/>
      <c r="DA60" s="1043"/>
      <c r="DB60" s="33"/>
    </row>
    <row r="61" spans="1:228" ht="6" customHeight="1" x14ac:dyDescent="0.15">
      <c r="A61" s="1"/>
      <c r="B61" s="53"/>
      <c r="C61" s="572"/>
      <c r="D61" s="573"/>
      <c r="E61" s="574"/>
      <c r="F61" s="668"/>
      <c r="G61" s="603"/>
      <c r="H61" s="603"/>
      <c r="I61" s="603"/>
      <c r="J61" s="603"/>
      <c r="K61" s="603"/>
      <c r="L61" s="603"/>
      <c r="M61" s="603"/>
      <c r="N61" s="603"/>
      <c r="O61" s="603"/>
      <c r="P61" s="603"/>
      <c r="Q61" s="604"/>
      <c r="R61" s="579"/>
      <c r="S61" s="180"/>
      <c r="T61" s="181"/>
      <c r="U61" s="1002"/>
      <c r="V61" s="1003"/>
      <c r="W61" s="1003"/>
      <c r="X61" s="1003"/>
      <c r="Y61" s="1003"/>
      <c r="Z61" s="1003"/>
      <c r="AA61" s="1003"/>
      <c r="AB61" s="1003"/>
      <c r="AC61" s="1003"/>
      <c r="AD61" s="1003"/>
      <c r="AE61" s="1003"/>
      <c r="AF61" s="1003"/>
      <c r="AG61" s="1003"/>
      <c r="AH61" s="594"/>
      <c r="AI61" s="594"/>
      <c r="AJ61" s="991"/>
      <c r="AK61" s="572"/>
      <c r="AL61" s="573"/>
      <c r="AM61" s="574"/>
      <c r="AN61" s="668"/>
      <c r="AO61" s="603"/>
      <c r="AP61" s="603"/>
      <c r="AQ61" s="603"/>
      <c r="AR61" s="603"/>
      <c r="AS61" s="603"/>
      <c r="AT61" s="603"/>
      <c r="AU61" s="603"/>
      <c r="AV61" s="603"/>
      <c r="AW61" s="603"/>
      <c r="AX61" s="603"/>
      <c r="AY61" s="604"/>
      <c r="AZ61" s="771"/>
      <c r="BA61" s="116"/>
      <c r="BB61" s="117"/>
      <c r="BC61" s="1002"/>
      <c r="BD61" s="1003"/>
      <c r="BE61" s="1003"/>
      <c r="BF61" s="1003"/>
      <c r="BG61" s="1003"/>
      <c r="BH61" s="1003"/>
      <c r="BI61" s="1003"/>
      <c r="BJ61" s="1003"/>
      <c r="BK61" s="1003"/>
      <c r="BL61" s="1003"/>
      <c r="BM61" s="1003"/>
      <c r="BN61" s="1003"/>
      <c r="BO61" s="1003"/>
      <c r="BP61" s="1003"/>
      <c r="BQ61" s="594"/>
      <c r="BR61" s="594"/>
      <c r="BS61" s="991"/>
      <c r="BT61" s="679"/>
      <c r="BU61" s="680"/>
      <c r="BV61" s="680"/>
      <c r="BW61" s="680"/>
      <c r="BX61" s="680"/>
      <c r="BY61" s="680"/>
      <c r="BZ61" s="680"/>
      <c r="CA61" s="680"/>
      <c r="CB61" s="680"/>
      <c r="CC61" s="680"/>
      <c r="CD61" s="680"/>
      <c r="CE61" s="680"/>
      <c r="CF61" s="680"/>
      <c r="CG61" s="680"/>
      <c r="CH61" s="1150"/>
      <c r="CI61" s="684"/>
      <c r="CJ61" s="685"/>
      <c r="CK61" s="686"/>
      <c r="CL61" s="710"/>
      <c r="CM61" s="711"/>
      <c r="CN61" s="711"/>
      <c r="CO61" s="711"/>
      <c r="CP61" s="711"/>
      <c r="CQ61" s="711"/>
      <c r="CR61" s="711"/>
      <c r="CS61" s="711"/>
      <c r="CT61" s="711"/>
      <c r="CU61" s="711"/>
      <c r="CV61" s="711"/>
      <c r="CW61" s="711"/>
      <c r="CX61" s="711"/>
      <c r="CY61" s="1044"/>
      <c r="CZ61" s="1044"/>
      <c r="DA61" s="1045"/>
      <c r="DB61" s="33"/>
    </row>
    <row r="62" spans="1:228" ht="6" customHeight="1" thickBot="1" x14ac:dyDescent="0.2">
      <c r="A62" s="1"/>
      <c r="B62" s="53"/>
      <c r="C62" s="575"/>
      <c r="D62" s="576"/>
      <c r="E62" s="577"/>
      <c r="F62" s="1186"/>
      <c r="G62" s="1187"/>
      <c r="H62" s="1187"/>
      <c r="I62" s="1187"/>
      <c r="J62" s="1187"/>
      <c r="K62" s="1187"/>
      <c r="L62" s="1187"/>
      <c r="M62" s="1187"/>
      <c r="N62" s="1187"/>
      <c r="O62" s="1187"/>
      <c r="P62" s="1187"/>
      <c r="Q62" s="1188"/>
      <c r="R62" s="580"/>
      <c r="S62" s="183"/>
      <c r="T62" s="184"/>
      <c r="U62" s="1077"/>
      <c r="V62" s="1078"/>
      <c r="W62" s="1078"/>
      <c r="X62" s="1078"/>
      <c r="Y62" s="1078"/>
      <c r="Z62" s="1078"/>
      <c r="AA62" s="1078"/>
      <c r="AB62" s="1078"/>
      <c r="AC62" s="1078"/>
      <c r="AD62" s="1078"/>
      <c r="AE62" s="1078"/>
      <c r="AF62" s="1078"/>
      <c r="AG62" s="1078"/>
      <c r="AH62" s="597"/>
      <c r="AI62" s="597"/>
      <c r="AJ62" s="992"/>
      <c r="AK62" s="575"/>
      <c r="AL62" s="576"/>
      <c r="AM62" s="577"/>
      <c r="AN62" s="1186"/>
      <c r="AO62" s="1187"/>
      <c r="AP62" s="1187"/>
      <c r="AQ62" s="1187"/>
      <c r="AR62" s="1187"/>
      <c r="AS62" s="1187"/>
      <c r="AT62" s="1187"/>
      <c r="AU62" s="1187"/>
      <c r="AV62" s="1187"/>
      <c r="AW62" s="1187"/>
      <c r="AX62" s="1187"/>
      <c r="AY62" s="1188"/>
      <c r="AZ62" s="1189"/>
      <c r="BA62" s="1190"/>
      <c r="BB62" s="1191"/>
      <c r="BC62" s="1077"/>
      <c r="BD62" s="1078"/>
      <c r="BE62" s="1078"/>
      <c r="BF62" s="1078"/>
      <c r="BG62" s="1078"/>
      <c r="BH62" s="1078"/>
      <c r="BI62" s="1078"/>
      <c r="BJ62" s="1078"/>
      <c r="BK62" s="1078"/>
      <c r="BL62" s="1078"/>
      <c r="BM62" s="1078"/>
      <c r="BN62" s="1078"/>
      <c r="BO62" s="1078"/>
      <c r="BP62" s="1078"/>
      <c r="BQ62" s="597"/>
      <c r="BR62" s="597"/>
      <c r="BS62" s="992"/>
      <c r="BT62" s="1212"/>
      <c r="BU62" s="1213"/>
      <c r="BV62" s="1213"/>
      <c r="BW62" s="1213"/>
      <c r="BX62" s="1213"/>
      <c r="BY62" s="1213"/>
      <c r="BZ62" s="1213"/>
      <c r="CA62" s="1213"/>
      <c r="CB62" s="1213"/>
      <c r="CC62" s="1213"/>
      <c r="CD62" s="1213"/>
      <c r="CE62" s="1213"/>
      <c r="CF62" s="1213"/>
      <c r="CG62" s="1213"/>
      <c r="CH62" s="1214"/>
      <c r="CI62" s="687"/>
      <c r="CJ62" s="688"/>
      <c r="CK62" s="689"/>
      <c r="CL62" s="712"/>
      <c r="CM62" s="713"/>
      <c r="CN62" s="713"/>
      <c r="CO62" s="713"/>
      <c r="CP62" s="713"/>
      <c r="CQ62" s="713"/>
      <c r="CR62" s="713"/>
      <c r="CS62" s="713"/>
      <c r="CT62" s="713"/>
      <c r="CU62" s="713"/>
      <c r="CV62" s="713"/>
      <c r="CW62" s="713"/>
      <c r="CX62" s="713"/>
      <c r="CY62" s="1046"/>
      <c r="CZ62" s="1046"/>
      <c r="DA62" s="1047"/>
      <c r="DB62" s="33"/>
    </row>
    <row r="63" spans="1:228" ht="6" customHeight="1" x14ac:dyDescent="0.15">
      <c r="A63" s="1"/>
      <c r="B63" s="33"/>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7"/>
      <c r="CJ63" s="37"/>
      <c r="CK63" s="37"/>
      <c r="CL63" s="37"/>
      <c r="CM63" s="37"/>
      <c r="CN63" s="37"/>
      <c r="CO63" s="37"/>
      <c r="CP63" s="33"/>
      <c r="CQ63" s="33"/>
      <c r="CR63" s="33"/>
      <c r="CS63" s="33"/>
      <c r="CT63" s="33"/>
      <c r="CU63" s="33"/>
      <c r="CV63" s="33"/>
      <c r="CW63" s="33"/>
      <c r="CX63" s="33"/>
      <c r="CY63" s="33"/>
      <c r="CZ63" s="33"/>
      <c r="DA63" s="33"/>
      <c r="DB63" s="33"/>
    </row>
    <row r="64" spans="1:228" ht="6" customHeight="1" x14ac:dyDescent="0.15">
      <c r="A64" s="1"/>
      <c r="B64" s="33"/>
      <c r="C64" s="357" t="s">
        <v>393</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57"/>
      <c r="CD64" s="357"/>
      <c r="CE64" s="357"/>
      <c r="CF64" s="357"/>
      <c r="CG64" s="357"/>
      <c r="CH64" s="357"/>
      <c r="CI64" s="357"/>
      <c r="CJ64" s="357"/>
      <c r="CK64" s="357"/>
      <c r="CL64" s="357"/>
      <c r="CM64" s="357"/>
      <c r="CN64" s="357"/>
      <c r="CO64" s="357"/>
      <c r="CP64" s="357"/>
      <c r="CQ64" s="357"/>
      <c r="CR64" s="357"/>
      <c r="CS64" s="357"/>
      <c r="CT64" s="357"/>
      <c r="CU64" s="357"/>
      <c r="CV64" s="357"/>
      <c r="CW64" s="357"/>
      <c r="CX64" s="357"/>
      <c r="CY64" s="357"/>
      <c r="CZ64" s="357"/>
      <c r="DA64" s="357"/>
      <c r="DB64" s="33"/>
    </row>
    <row r="65" spans="1:161" ht="6" customHeight="1" x14ac:dyDescent="0.15">
      <c r="A65" s="1"/>
      <c r="B65" s="33"/>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3"/>
    </row>
    <row r="66" spans="1:161" ht="6" customHeight="1" x14ac:dyDescent="0.15">
      <c r="A66" s="1"/>
      <c r="B66" s="34"/>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7"/>
      <c r="BM66" s="357"/>
      <c r="BN66" s="357"/>
      <c r="BO66" s="357"/>
      <c r="BP66" s="357"/>
      <c r="BQ66" s="357"/>
      <c r="BR66" s="357"/>
      <c r="BS66" s="357"/>
      <c r="BT66" s="357"/>
      <c r="BU66" s="357"/>
      <c r="BV66" s="357"/>
      <c r="BW66" s="357"/>
      <c r="BX66" s="357"/>
      <c r="BY66" s="357"/>
      <c r="BZ66" s="357"/>
      <c r="CA66" s="357"/>
      <c r="CB66" s="357"/>
      <c r="CC66" s="357"/>
      <c r="CD66" s="357"/>
      <c r="CE66" s="357"/>
      <c r="CF66" s="357"/>
      <c r="CG66" s="357"/>
      <c r="CH66" s="357"/>
      <c r="CI66" s="357"/>
      <c r="CJ66" s="357"/>
      <c r="CK66" s="357"/>
      <c r="CL66" s="357"/>
      <c r="CM66" s="357"/>
      <c r="CN66" s="357"/>
      <c r="CO66" s="357"/>
      <c r="CP66" s="357"/>
      <c r="CQ66" s="357"/>
      <c r="CR66" s="357"/>
      <c r="CS66" s="357"/>
      <c r="CT66" s="357"/>
      <c r="CU66" s="357"/>
      <c r="CV66" s="357"/>
      <c r="CW66" s="357"/>
      <c r="CX66" s="357"/>
      <c r="CY66" s="357"/>
      <c r="CZ66" s="357"/>
      <c r="DA66" s="357"/>
      <c r="DB66" s="34"/>
    </row>
    <row r="67" spans="1:161" ht="6" customHeight="1" x14ac:dyDescent="0.15">
      <c r="A67" s="1"/>
      <c r="B67" s="34"/>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34"/>
    </row>
    <row r="68" spans="1:161" ht="6" customHeight="1" x14ac:dyDescent="0.15">
      <c r="A68" s="1"/>
      <c r="B68" s="34"/>
      <c r="C68" s="429" t="s">
        <v>158</v>
      </c>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93"/>
      <c r="AD68" s="93"/>
      <c r="AE68" s="93"/>
      <c r="AF68" s="93"/>
      <c r="AG68" s="93"/>
      <c r="AH68" s="93"/>
      <c r="AI68" s="93"/>
      <c r="AJ68" s="93"/>
      <c r="AK68" s="93"/>
      <c r="AL68" s="93"/>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34"/>
    </row>
    <row r="69" spans="1:161" ht="6" customHeight="1" x14ac:dyDescent="0.15">
      <c r="A69" s="1"/>
      <c r="B69" s="34"/>
      <c r="C69" s="1185"/>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c r="Z69" s="1185"/>
      <c r="AA69" s="1185"/>
      <c r="AB69" s="1185"/>
      <c r="AC69" s="93"/>
      <c r="AD69" s="93"/>
      <c r="AE69" s="93"/>
      <c r="AF69" s="93"/>
      <c r="AG69" s="93"/>
      <c r="AH69" s="93"/>
      <c r="AI69" s="93"/>
      <c r="AJ69" s="93"/>
      <c r="AK69" s="93"/>
      <c r="AL69" s="93"/>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34"/>
    </row>
    <row r="70" spans="1:161" ht="6" customHeight="1" x14ac:dyDescent="0.15">
      <c r="A70" s="1"/>
      <c r="B70" s="34"/>
      <c r="C70" s="491" t="s">
        <v>157</v>
      </c>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c r="CV70" s="353"/>
      <c r="CW70" s="353"/>
      <c r="CX70" s="354"/>
      <c r="CY70" s="45"/>
      <c r="CZ70" s="45"/>
      <c r="DA70" s="45"/>
      <c r="DB70" s="34"/>
      <c r="DN70" s="60"/>
      <c r="DO70" s="60"/>
      <c r="DP70" s="60"/>
      <c r="DQ70" s="60"/>
      <c r="DR70" s="60"/>
      <c r="DS70" s="60"/>
      <c r="DT70" s="60"/>
      <c r="DU70" s="60"/>
      <c r="DV70" s="60"/>
      <c r="DW70" s="60"/>
      <c r="DX70" s="60"/>
      <c r="DY70" s="60"/>
      <c r="DZ70" s="60"/>
      <c r="EA70" s="60"/>
      <c r="EB70" s="60"/>
      <c r="EC70" s="60"/>
      <c r="ED70" s="60"/>
      <c r="EE70" s="60"/>
      <c r="EF70" s="60"/>
      <c r="EG70" s="60"/>
      <c r="EH70" s="60"/>
      <c r="EI70" s="60"/>
      <c r="EJ70" s="61"/>
      <c r="EK70" s="61"/>
      <c r="EL70" s="61"/>
      <c r="EM70" s="61"/>
      <c r="EN70" s="61"/>
      <c r="EO70" s="61"/>
      <c r="EP70" s="61"/>
      <c r="EQ70" s="61"/>
      <c r="ER70" s="61"/>
      <c r="ES70" s="61"/>
      <c r="ET70" s="61"/>
      <c r="EU70" s="61"/>
      <c r="EV70" s="61"/>
      <c r="EW70" s="61"/>
      <c r="EX70" s="61"/>
      <c r="EY70" s="61"/>
      <c r="EZ70" s="61"/>
      <c r="FA70" s="61"/>
      <c r="FB70" s="61"/>
      <c r="FC70" s="61"/>
      <c r="FD70" s="61"/>
      <c r="FE70" s="61"/>
    </row>
    <row r="71" spans="1:161" ht="6" customHeight="1" x14ac:dyDescent="0.15">
      <c r="A71" s="1"/>
      <c r="B71" s="34"/>
      <c r="C71" s="767"/>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5"/>
      <c r="BH71" s="355"/>
      <c r="BI71" s="355"/>
      <c r="BJ71" s="355"/>
      <c r="BK71" s="355"/>
      <c r="BL71" s="355"/>
      <c r="BM71" s="355"/>
      <c r="BN71" s="355"/>
      <c r="BO71" s="355"/>
      <c r="BP71" s="355"/>
      <c r="BQ71" s="355"/>
      <c r="BR71" s="355"/>
      <c r="BS71" s="355"/>
      <c r="BT71" s="355"/>
      <c r="BU71" s="355"/>
      <c r="BV71" s="355"/>
      <c r="BW71" s="355"/>
      <c r="BX71" s="355"/>
      <c r="BY71" s="355"/>
      <c r="BZ71" s="355"/>
      <c r="CA71" s="355"/>
      <c r="CB71" s="355"/>
      <c r="CC71" s="355"/>
      <c r="CD71" s="355"/>
      <c r="CE71" s="355"/>
      <c r="CF71" s="355"/>
      <c r="CG71" s="355"/>
      <c r="CH71" s="355"/>
      <c r="CI71" s="355"/>
      <c r="CJ71" s="355"/>
      <c r="CK71" s="355"/>
      <c r="CL71" s="355"/>
      <c r="CM71" s="355"/>
      <c r="CN71" s="355"/>
      <c r="CO71" s="355"/>
      <c r="CP71" s="355"/>
      <c r="CQ71" s="355"/>
      <c r="CR71" s="355"/>
      <c r="CS71" s="355"/>
      <c r="CT71" s="355"/>
      <c r="CU71" s="355"/>
      <c r="CV71" s="355"/>
      <c r="CW71" s="355"/>
      <c r="CX71" s="356"/>
      <c r="CY71" s="45"/>
      <c r="CZ71" s="45"/>
      <c r="DA71" s="45"/>
      <c r="DB71" s="34"/>
      <c r="DN71" s="60"/>
      <c r="DO71" s="60"/>
      <c r="DP71" s="60"/>
      <c r="DQ71" s="60"/>
      <c r="DR71" s="60"/>
      <c r="DS71" s="60"/>
      <c r="DT71" s="60"/>
      <c r="DU71" s="60"/>
      <c r="DV71" s="60"/>
      <c r="DW71" s="60"/>
      <c r="DX71" s="60"/>
      <c r="DY71" s="60"/>
      <c r="DZ71" s="60"/>
      <c r="EA71" s="60"/>
      <c r="EB71" s="60"/>
      <c r="EC71" s="60"/>
      <c r="ED71" s="60"/>
      <c r="EE71" s="60"/>
      <c r="EF71" s="60"/>
      <c r="EG71" s="60"/>
      <c r="EH71" s="60"/>
      <c r="EI71" s="60"/>
      <c r="EJ71" s="62"/>
      <c r="EK71" s="62"/>
      <c r="EL71" s="62"/>
      <c r="EM71" s="62"/>
      <c r="EN71" s="62"/>
      <c r="EO71" s="62"/>
      <c r="EP71" s="62"/>
      <c r="EQ71" s="62"/>
      <c r="ER71" s="62"/>
      <c r="ES71" s="62"/>
      <c r="ET71" s="62"/>
      <c r="EU71" s="62"/>
      <c r="EV71" s="62"/>
      <c r="EW71" s="62"/>
      <c r="EX71" s="62"/>
      <c r="EY71" s="62"/>
      <c r="EZ71" s="62"/>
      <c r="FA71" s="62"/>
      <c r="FB71" s="62"/>
      <c r="FC71" s="62"/>
      <c r="FD71" s="62"/>
      <c r="FE71" s="62"/>
    </row>
    <row r="72" spans="1:161" ht="6" customHeight="1" x14ac:dyDescent="0.15">
      <c r="A72" s="1"/>
      <c r="B72" s="34"/>
      <c r="C72" s="767"/>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E72" s="355"/>
      <c r="CF72" s="355"/>
      <c r="CG72" s="355"/>
      <c r="CH72" s="355"/>
      <c r="CI72" s="355"/>
      <c r="CJ72" s="355"/>
      <c r="CK72" s="355"/>
      <c r="CL72" s="355"/>
      <c r="CM72" s="355"/>
      <c r="CN72" s="355"/>
      <c r="CO72" s="355"/>
      <c r="CP72" s="355"/>
      <c r="CQ72" s="355"/>
      <c r="CR72" s="355"/>
      <c r="CS72" s="355"/>
      <c r="CT72" s="355"/>
      <c r="CU72" s="355"/>
      <c r="CV72" s="355"/>
      <c r="CW72" s="355"/>
      <c r="CX72" s="356"/>
      <c r="CY72" s="45"/>
      <c r="CZ72" s="45"/>
      <c r="DA72" s="45"/>
      <c r="DB72" s="34"/>
    </row>
    <row r="73" spans="1:161" ht="6" customHeight="1" x14ac:dyDescent="0.15">
      <c r="A73" s="1"/>
      <c r="B73" s="34"/>
      <c r="C73" s="1192" t="s">
        <v>155</v>
      </c>
      <c r="D73" s="1049"/>
      <c r="E73" s="1049"/>
      <c r="F73" s="1049"/>
      <c r="G73" s="1049"/>
      <c r="H73" s="1049"/>
      <c r="I73" s="1049"/>
      <c r="J73" s="1049"/>
      <c r="K73" s="1000"/>
      <c r="L73" s="1001"/>
      <c r="M73" s="1001"/>
      <c r="N73" s="1001"/>
      <c r="O73" s="1001"/>
      <c r="P73" s="1001"/>
      <c r="Q73" s="1001"/>
      <c r="R73" s="1001"/>
      <c r="S73" s="1001"/>
      <c r="T73" s="1001"/>
      <c r="U73" s="1001"/>
      <c r="V73" s="1001"/>
      <c r="W73" s="1001"/>
      <c r="X73" s="1001"/>
      <c r="Y73" s="1023"/>
      <c r="Z73" s="1023"/>
      <c r="AA73" s="1024"/>
      <c r="AB73" s="1049" t="s">
        <v>143</v>
      </c>
      <c r="AC73" s="1049"/>
      <c r="AD73" s="1049"/>
      <c r="AE73" s="1049"/>
      <c r="AF73" s="1049"/>
      <c r="AG73" s="1049"/>
      <c r="AH73" s="1049"/>
      <c r="AI73" s="1049"/>
      <c r="AJ73" s="1000"/>
      <c r="AK73" s="1001"/>
      <c r="AL73" s="1001"/>
      <c r="AM73" s="1001"/>
      <c r="AN73" s="1001"/>
      <c r="AO73" s="1001"/>
      <c r="AP73" s="1001"/>
      <c r="AQ73" s="1001"/>
      <c r="AR73" s="1001"/>
      <c r="AS73" s="1001"/>
      <c r="AT73" s="1001"/>
      <c r="AU73" s="1001"/>
      <c r="AV73" s="1001"/>
      <c r="AW73" s="1001"/>
      <c r="AX73" s="1023"/>
      <c r="AY73" s="1023"/>
      <c r="AZ73" s="1024"/>
      <c r="BA73" s="1049" t="s">
        <v>154</v>
      </c>
      <c r="BB73" s="1049"/>
      <c r="BC73" s="1049"/>
      <c r="BD73" s="1049"/>
      <c r="BE73" s="1049"/>
      <c r="BF73" s="1049"/>
      <c r="BG73" s="1049"/>
      <c r="BH73" s="1049"/>
      <c r="BI73" s="1000"/>
      <c r="BJ73" s="1001"/>
      <c r="BK73" s="1001"/>
      <c r="BL73" s="1001"/>
      <c r="BM73" s="1001"/>
      <c r="BN73" s="1001"/>
      <c r="BO73" s="1001"/>
      <c r="BP73" s="1001"/>
      <c r="BQ73" s="1001"/>
      <c r="BR73" s="1001"/>
      <c r="BS73" s="1001"/>
      <c r="BT73" s="1001"/>
      <c r="BU73" s="1001"/>
      <c r="BV73" s="1001"/>
      <c r="BW73" s="1023"/>
      <c r="BX73" s="1023"/>
      <c r="BY73" s="1024"/>
      <c r="BZ73" s="501" t="s">
        <v>142</v>
      </c>
      <c r="CA73" s="501"/>
      <c r="CB73" s="501"/>
      <c r="CC73" s="501"/>
      <c r="CD73" s="501"/>
      <c r="CE73" s="501"/>
      <c r="CF73" s="501"/>
      <c r="CG73" s="501"/>
      <c r="CH73" s="1259" t="s">
        <v>407</v>
      </c>
      <c r="CI73" s="1260"/>
      <c r="CJ73" s="1265" t="str">
        <f>IF(SUM(K73:X84,AJ73:AW84,BI73:BV84)=0,"",SUM(K73:X84,AJ73:AW84,BI73:BV84))</f>
        <v/>
      </c>
      <c r="CK73" s="1265"/>
      <c r="CL73" s="1265"/>
      <c r="CM73" s="1265"/>
      <c r="CN73" s="1265"/>
      <c r="CO73" s="1265"/>
      <c r="CP73" s="1265"/>
      <c r="CQ73" s="1265"/>
      <c r="CR73" s="1265"/>
      <c r="CS73" s="1265"/>
      <c r="CT73" s="1265"/>
      <c r="CU73" s="1265"/>
      <c r="CV73" s="537"/>
      <c r="CW73" s="537"/>
      <c r="CX73" s="554"/>
      <c r="CY73" s="45"/>
      <c r="CZ73" s="45"/>
      <c r="DA73" s="45"/>
      <c r="DB73" s="34"/>
    </row>
    <row r="74" spans="1:161" ht="6" customHeight="1" x14ac:dyDescent="0.15">
      <c r="A74" s="1"/>
      <c r="B74" s="34"/>
      <c r="C74" s="1192"/>
      <c r="D74" s="1049"/>
      <c r="E74" s="1049"/>
      <c r="F74" s="1049"/>
      <c r="G74" s="1049"/>
      <c r="H74" s="1049"/>
      <c r="I74" s="1049"/>
      <c r="J74" s="1049"/>
      <c r="K74" s="1002"/>
      <c r="L74" s="1003"/>
      <c r="M74" s="1003"/>
      <c r="N74" s="1003"/>
      <c r="O74" s="1003"/>
      <c r="P74" s="1003"/>
      <c r="Q74" s="1003"/>
      <c r="R74" s="1003"/>
      <c r="S74" s="1003"/>
      <c r="T74" s="1003"/>
      <c r="U74" s="1003"/>
      <c r="V74" s="1003"/>
      <c r="W74" s="1003"/>
      <c r="X74" s="1003"/>
      <c r="Y74" s="1025"/>
      <c r="Z74" s="1025"/>
      <c r="AA74" s="1026"/>
      <c r="AB74" s="1049"/>
      <c r="AC74" s="1049"/>
      <c r="AD74" s="1049"/>
      <c r="AE74" s="1049"/>
      <c r="AF74" s="1049"/>
      <c r="AG74" s="1049"/>
      <c r="AH74" s="1049"/>
      <c r="AI74" s="1049"/>
      <c r="AJ74" s="1002"/>
      <c r="AK74" s="1003"/>
      <c r="AL74" s="1003"/>
      <c r="AM74" s="1003"/>
      <c r="AN74" s="1003"/>
      <c r="AO74" s="1003"/>
      <c r="AP74" s="1003"/>
      <c r="AQ74" s="1003"/>
      <c r="AR74" s="1003"/>
      <c r="AS74" s="1003"/>
      <c r="AT74" s="1003"/>
      <c r="AU74" s="1003"/>
      <c r="AV74" s="1003"/>
      <c r="AW74" s="1003"/>
      <c r="AX74" s="1025"/>
      <c r="AY74" s="1025"/>
      <c r="AZ74" s="1026"/>
      <c r="BA74" s="1049"/>
      <c r="BB74" s="1049"/>
      <c r="BC74" s="1049"/>
      <c r="BD74" s="1049"/>
      <c r="BE74" s="1049"/>
      <c r="BF74" s="1049"/>
      <c r="BG74" s="1049"/>
      <c r="BH74" s="1049"/>
      <c r="BI74" s="1002"/>
      <c r="BJ74" s="1003"/>
      <c r="BK74" s="1003"/>
      <c r="BL74" s="1003"/>
      <c r="BM74" s="1003"/>
      <c r="BN74" s="1003"/>
      <c r="BO74" s="1003"/>
      <c r="BP74" s="1003"/>
      <c r="BQ74" s="1003"/>
      <c r="BR74" s="1003"/>
      <c r="BS74" s="1003"/>
      <c r="BT74" s="1003"/>
      <c r="BU74" s="1003"/>
      <c r="BV74" s="1003"/>
      <c r="BW74" s="1025"/>
      <c r="BX74" s="1025"/>
      <c r="BY74" s="1026"/>
      <c r="BZ74" s="501"/>
      <c r="CA74" s="501"/>
      <c r="CB74" s="501"/>
      <c r="CC74" s="501"/>
      <c r="CD74" s="501"/>
      <c r="CE74" s="501"/>
      <c r="CF74" s="501"/>
      <c r="CG74" s="501"/>
      <c r="CH74" s="1261"/>
      <c r="CI74" s="1262"/>
      <c r="CJ74" s="1266"/>
      <c r="CK74" s="1266"/>
      <c r="CL74" s="1266"/>
      <c r="CM74" s="1266"/>
      <c r="CN74" s="1266"/>
      <c r="CO74" s="1266"/>
      <c r="CP74" s="1266"/>
      <c r="CQ74" s="1266"/>
      <c r="CR74" s="1266"/>
      <c r="CS74" s="1266"/>
      <c r="CT74" s="1266"/>
      <c r="CU74" s="1266"/>
      <c r="CV74" s="540"/>
      <c r="CW74" s="540"/>
      <c r="CX74" s="555"/>
      <c r="CY74" s="45"/>
      <c r="CZ74" s="45"/>
      <c r="DA74" s="45"/>
      <c r="DB74" s="34"/>
    </row>
    <row r="75" spans="1:161" ht="6" customHeight="1" x14ac:dyDescent="0.15">
      <c r="A75" s="1"/>
      <c r="B75" s="34"/>
      <c r="C75" s="1192"/>
      <c r="D75" s="1049"/>
      <c r="E75" s="1049"/>
      <c r="F75" s="1049"/>
      <c r="G75" s="1049"/>
      <c r="H75" s="1049"/>
      <c r="I75" s="1049"/>
      <c r="J75" s="1049"/>
      <c r="K75" s="1010"/>
      <c r="L75" s="1011"/>
      <c r="M75" s="1011"/>
      <c r="N75" s="1011"/>
      <c r="O75" s="1011"/>
      <c r="P75" s="1011"/>
      <c r="Q75" s="1011"/>
      <c r="R75" s="1011"/>
      <c r="S75" s="1011"/>
      <c r="T75" s="1011"/>
      <c r="U75" s="1011"/>
      <c r="V75" s="1011"/>
      <c r="W75" s="1011"/>
      <c r="X75" s="1011"/>
      <c r="Y75" s="1027"/>
      <c r="Z75" s="1027"/>
      <c r="AA75" s="1028"/>
      <c r="AB75" s="1049"/>
      <c r="AC75" s="1049"/>
      <c r="AD75" s="1049"/>
      <c r="AE75" s="1049"/>
      <c r="AF75" s="1049"/>
      <c r="AG75" s="1049"/>
      <c r="AH75" s="1049"/>
      <c r="AI75" s="1049"/>
      <c r="AJ75" s="1010"/>
      <c r="AK75" s="1011"/>
      <c r="AL75" s="1011"/>
      <c r="AM75" s="1011"/>
      <c r="AN75" s="1011"/>
      <c r="AO75" s="1011"/>
      <c r="AP75" s="1011"/>
      <c r="AQ75" s="1011"/>
      <c r="AR75" s="1011"/>
      <c r="AS75" s="1011"/>
      <c r="AT75" s="1011"/>
      <c r="AU75" s="1011"/>
      <c r="AV75" s="1011"/>
      <c r="AW75" s="1011"/>
      <c r="AX75" s="1027"/>
      <c r="AY75" s="1027"/>
      <c r="AZ75" s="1028"/>
      <c r="BA75" s="1049"/>
      <c r="BB75" s="1049"/>
      <c r="BC75" s="1049"/>
      <c r="BD75" s="1049"/>
      <c r="BE75" s="1049"/>
      <c r="BF75" s="1049"/>
      <c r="BG75" s="1049"/>
      <c r="BH75" s="1049"/>
      <c r="BI75" s="1010"/>
      <c r="BJ75" s="1011"/>
      <c r="BK75" s="1011"/>
      <c r="BL75" s="1011"/>
      <c r="BM75" s="1011"/>
      <c r="BN75" s="1011"/>
      <c r="BO75" s="1011"/>
      <c r="BP75" s="1011"/>
      <c r="BQ75" s="1011"/>
      <c r="BR75" s="1011"/>
      <c r="BS75" s="1011"/>
      <c r="BT75" s="1011"/>
      <c r="BU75" s="1011"/>
      <c r="BV75" s="1011"/>
      <c r="BW75" s="1027"/>
      <c r="BX75" s="1027"/>
      <c r="BY75" s="1028"/>
      <c r="BZ75" s="501"/>
      <c r="CA75" s="501"/>
      <c r="CB75" s="501"/>
      <c r="CC75" s="501"/>
      <c r="CD75" s="501"/>
      <c r="CE75" s="501"/>
      <c r="CF75" s="501"/>
      <c r="CG75" s="501"/>
      <c r="CH75" s="1263"/>
      <c r="CI75" s="1264"/>
      <c r="CJ75" s="1267"/>
      <c r="CK75" s="1267"/>
      <c r="CL75" s="1267"/>
      <c r="CM75" s="1267"/>
      <c r="CN75" s="1267"/>
      <c r="CO75" s="1267"/>
      <c r="CP75" s="1267"/>
      <c r="CQ75" s="1267"/>
      <c r="CR75" s="1267"/>
      <c r="CS75" s="1267"/>
      <c r="CT75" s="1267"/>
      <c r="CU75" s="1267"/>
      <c r="CV75" s="1242"/>
      <c r="CW75" s="1242"/>
      <c r="CX75" s="1243"/>
      <c r="CY75" s="45"/>
      <c r="CZ75" s="45"/>
      <c r="DA75" s="45"/>
      <c r="DB75" s="34"/>
    </row>
    <row r="76" spans="1:161" ht="6" customHeight="1" x14ac:dyDescent="0.15">
      <c r="A76" s="1"/>
      <c r="B76" s="34"/>
      <c r="C76" s="1192" t="s">
        <v>152</v>
      </c>
      <c r="D76" s="1049"/>
      <c r="E76" s="1049"/>
      <c r="F76" s="1049"/>
      <c r="G76" s="1049"/>
      <c r="H76" s="1049"/>
      <c r="I76" s="1049"/>
      <c r="J76" s="1049"/>
      <c r="K76" s="1000"/>
      <c r="L76" s="1001"/>
      <c r="M76" s="1001"/>
      <c r="N76" s="1001"/>
      <c r="O76" s="1001"/>
      <c r="P76" s="1001"/>
      <c r="Q76" s="1001"/>
      <c r="R76" s="1001"/>
      <c r="S76" s="1001"/>
      <c r="T76" s="1001"/>
      <c r="U76" s="1001"/>
      <c r="V76" s="1001"/>
      <c r="W76" s="1001"/>
      <c r="X76" s="1001"/>
      <c r="Y76" s="1023"/>
      <c r="Z76" s="1023"/>
      <c r="AA76" s="1024"/>
      <c r="AB76" s="1049" t="s">
        <v>141</v>
      </c>
      <c r="AC76" s="1049"/>
      <c r="AD76" s="1049"/>
      <c r="AE76" s="1049"/>
      <c r="AF76" s="1049"/>
      <c r="AG76" s="1049"/>
      <c r="AH76" s="1049"/>
      <c r="AI76" s="1049"/>
      <c r="AJ76" s="1000"/>
      <c r="AK76" s="1001"/>
      <c r="AL76" s="1001"/>
      <c r="AM76" s="1001"/>
      <c r="AN76" s="1001"/>
      <c r="AO76" s="1001"/>
      <c r="AP76" s="1001"/>
      <c r="AQ76" s="1001"/>
      <c r="AR76" s="1001"/>
      <c r="AS76" s="1001"/>
      <c r="AT76" s="1001"/>
      <c r="AU76" s="1001"/>
      <c r="AV76" s="1001"/>
      <c r="AW76" s="1001"/>
      <c r="AX76" s="1023"/>
      <c r="AY76" s="1023"/>
      <c r="AZ76" s="1024"/>
      <c r="BA76" s="1049" t="s">
        <v>151</v>
      </c>
      <c r="BB76" s="1049"/>
      <c r="BC76" s="1049"/>
      <c r="BD76" s="1049"/>
      <c r="BE76" s="1049"/>
      <c r="BF76" s="1049"/>
      <c r="BG76" s="1049"/>
      <c r="BH76" s="1049"/>
      <c r="BI76" s="1000"/>
      <c r="BJ76" s="1001"/>
      <c r="BK76" s="1001"/>
      <c r="BL76" s="1001"/>
      <c r="BM76" s="1001"/>
      <c r="BN76" s="1001"/>
      <c r="BO76" s="1001"/>
      <c r="BP76" s="1001"/>
      <c r="BQ76" s="1001"/>
      <c r="BR76" s="1001"/>
      <c r="BS76" s="1001"/>
      <c r="BT76" s="1001"/>
      <c r="BU76" s="1001"/>
      <c r="BV76" s="1001"/>
      <c r="BW76" s="1023"/>
      <c r="BX76" s="1023"/>
      <c r="BY76" s="1024"/>
      <c r="BZ76" s="501" t="s">
        <v>140</v>
      </c>
      <c r="CA76" s="501"/>
      <c r="CB76" s="501"/>
      <c r="CC76" s="501"/>
      <c r="CD76" s="501"/>
      <c r="CE76" s="501"/>
      <c r="CF76" s="501"/>
      <c r="CG76" s="501"/>
      <c r="CH76" s="1215" t="s">
        <v>408</v>
      </c>
      <c r="CI76" s="1216"/>
      <c r="CJ76" s="1001"/>
      <c r="CK76" s="1001"/>
      <c r="CL76" s="1001"/>
      <c r="CM76" s="1001"/>
      <c r="CN76" s="1001"/>
      <c r="CO76" s="1001"/>
      <c r="CP76" s="1001"/>
      <c r="CQ76" s="1001"/>
      <c r="CR76" s="1001"/>
      <c r="CS76" s="1001"/>
      <c r="CT76" s="1001"/>
      <c r="CU76" s="1001"/>
      <c r="CV76" s="1023"/>
      <c r="CW76" s="1023"/>
      <c r="CX76" s="1233"/>
      <c r="CY76" s="45"/>
      <c r="CZ76" s="45"/>
      <c r="DA76" s="45"/>
      <c r="DB76" s="34"/>
    </row>
    <row r="77" spans="1:161" ht="6" customHeight="1" x14ac:dyDescent="0.15">
      <c r="A77" s="1"/>
      <c r="B77" s="34"/>
      <c r="C77" s="1192"/>
      <c r="D77" s="1049"/>
      <c r="E77" s="1049"/>
      <c r="F77" s="1049"/>
      <c r="G77" s="1049"/>
      <c r="H77" s="1049"/>
      <c r="I77" s="1049"/>
      <c r="J77" s="1049"/>
      <c r="K77" s="1002"/>
      <c r="L77" s="1003"/>
      <c r="M77" s="1003"/>
      <c r="N77" s="1003"/>
      <c r="O77" s="1003"/>
      <c r="P77" s="1003"/>
      <c r="Q77" s="1003"/>
      <c r="R77" s="1003"/>
      <c r="S77" s="1003"/>
      <c r="T77" s="1003"/>
      <c r="U77" s="1003"/>
      <c r="V77" s="1003"/>
      <c r="W77" s="1003"/>
      <c r="X77" s="1003"/>
      <c r="Y77" s="1025"/>
      <c r="Z77" s="1025"/>
      <c r="AA77" s="1026"/>
      <c r="AB77" s="1049"/>
      <c r="AC77" s="1049"/>
      <c r="AD77" s="1049"/>
      <c r="AE77" s="1049"/>
      <c r="AF77" s="1049"/>
      <c r="AG77" s="1049"/>
      <c r="AH77" s="1049"/>
      <c r="AI77" s="1049"/>
      <c r="AJ77" s="1002"/>
      <c r="AK77" s="1003"/>
      <c r="AL77" s="1003"/>
      <c r="AM77" s="1003"/>
      <c r="AN77" s="1003"/>
      <c r="AO77" s="1003"/>
      <c r="AP77" s="1003"/>
      <c r="AQ77" s="1003"/>
      <c r="AR77" s="1003"/>
      <c r="AS77" s="1003"/>
      <c r="AT77" s="1003"/>
      <c r="AU77" s="1003"/>
      <c r="AV77" s="1003"/>
      <c r="AW77" s="1003"/>
      <c r="AX77" s="1025"/>
      <c r="AY77" s="1025"/>
      <c r="AZ77" s="1026"/>
      <c r="BA77" s="1049"/>
      <c r="BB77" s="1049"/>
      <c r="BC77" s="1049"/>
      <c r="BD77" s="1049"/>
      <c r="BE77" s="1049"/>
      <c r="BF77" s="1049"/>
      <c r="BG77" s="1049"/>
      <c r="BH77" s="1049"/>
      <c r="BI77" s="1002"/>
      <c r="BJ77" s="1003"/>
      <c r="BK77" s="1003"/>
      <c r="BL77" s="1003"/>
      <c r="BM77" s="1003"/>
      <c r="BN77" s="1003"/>
      <c r="BO77" s="1003"/>
      <c r="BP77" s="1003"/>
      <c r="BQ77" s="1003"/>
      <c r="BR77" s="1003"/>
      <c r="BS77" s="1003"/>
      <c r="BT77" s="1003"/>
      <c r="BU77" s="1003"/>
      <c r="BV77" s="1003"/>
      <c r="BW77" s="1025"/>
      <c r="BX77" s="1025"/>
      <c r="BY77" s="1026"/>
      <c r="BZ77" s="501"/>
      <c r="CA77" s="501"/>
      <c r="CB77" s="501"/>
      <c r="CC77" s="501"/>
      <c r="CD77" s="501"/>
      <c r="CE77" s="501"/>
      <c r="CF77" s="501"/>
      <c r="CG77" s="501"/>
      <c r="CH77" s="1217"/>
      <c r="CI77" s="1218"/>
      <c r="CJ77" s="1003"/>
      <c r="CK77" s="1003"/>
      <c r="CL77" s="1003"/>
      <c r="CM77" s="1003"/>
      <c r="CN77" s="1003"/>
      <c r="CO77" s="1003"/>
      <c r="CP77" s="1003"/>
      <c r="CQ77" s="1003"/>
      <c r="CR77" s="1003"/>
      <c r="CS77" s="1003"/>
      <c r="CT77" s="1003"/>
      <c r="CU77" s="1003"/>
      <c r="CV77" s="1025"/>
      <c r="CW77" s="1025"/>
      <c r="CX77" s="1234"/>
      <c r="CY77" s="45"/>
      <c r="CZ77" s="45"/>
      <c r="DA77" s="45"/>
      <c r="DB77" s="34"/>
    </row>
    <row r="78" spans="1:161" ht="6" customHeight="1" x14ac:dyDescent="0.15">
      <c r="A78" s="1"/>
      <c r="B78" s="34"/>
      <c r="C78" s="1192"/>
      <c r="D78" s="1049"/>
      <c r="E78" s="1049"/>
      <c r="F78" s="1049"/>
      <c r="G78" s="1049"/>
      <c r="H78" s="1049"/>
      <c r="I78" s="1049"/>
      <c r="J78" s="1049"/>
      <c r="K78" s="1010"/>
      <c r="L78" s="1011"/>
      <c r="M78" s="1011"/>
      <c r="N78" s="1011"/>
      <c r="O78" s="1011"/>
      <c r="P78" s="1011"/>
      <c r="Q78" s="1011"/>
      <c r="R78" s="1011"/>
      <c r="S78" s="1011"/>
      <c r="T78" s="1011"/>
      <c r="U78" s="1011"/>
      <c r="V78" s="1011"/>
      <c r="W78" s="1011"/>
      <c r="X78" s="1011"/>
      <c r="Y78" s="1027"/>
      <c r="Z78" s="1027"/>
      <c r="AA78" s="1028"/>
      <c r="AB78" s="1049"/>
      <c r="AC78" s="1049"/>
      <c r="AD78" s="1049"/>
      <c r="AE78" s="1049"/>
      <c r="AF78" s="1049"/>
      <c r="AG78" s="1049"/>
      <c r="AH78" s="1049"/>
      <c r="AI78" s="1049"/>
      <c r="AJ78" s="1010"/>
      <c r="AK78" s="1011"/>
      <c r="AL78" s="1011"/>
      <c r="AM78" s="1011"/>
      <c r="AN78" s="1011"/>
      <c r="AO78" s="1011"/>
      <c r="AP78" s="1011"/>
      <c r="AQ78" s="1011"/>
      <c r="AR78" s="1011"/>
      <c r="AS78" s="1011"/>
      <c r="AT78" s="1011"/>
      <c r="AU78" s="1011"/>
      <c r="AV78" s="1011"/>
      <c r="AW78" s="1011"/>
      <c r="AX78" s="1027"/>
      <c r="AY78" s="1027"/>
      <c r="AZ78" s="1028"/>
      <c r="BA78" s="1049"/>
      <c r="BB78" s="1049"/>
      <c r="BC78" s="1049"/>
      <c r="BD78" s="1049"/>
      <c r="BE78" s="1049"/>
      <c r="BF78" s="1049"/>
      <c r="BG78" s="1049"/>
      <c r="BH78" s="1049"/>
      <c r="BI78" s="1010"/>
      <c r="BJ78" s="1011"/>
      <c r="BK78" s="1011"/>
      <c r="BL78" s="1011"/>
      <c r="BM78" s="1011"/>
      <c r="BN78" s="1011"/>
      <c r="BO78" s="1011"/>
      <c r="BP78" s="1011"/>
      <c r="BQ78" s="1011"/>
      <c r="BR78" s="1011"/>
      <c r="BS78" s="1011"/>
      <c r="BT78" s="1011"/>
      <c r="BU78" s="1011"/>
      <c r="BV78" s="1011"/>
      <c r="BW78" s="1027"/>
      <c r="BX78" s="1027"/>
      <c r="BY78" s="1028"/>
      <c r="BZ78" s="501"/>
      <c r="CA78" s="501"/>
      <c r="CB78" s="501"/>
      <c r="CC78" s="501"/>
      <c r="CD78" s="501"/>
      <c r="CE78" s="501"/>
      <c r="CF78" s="501"/>
      <c r="CG78" s="501"/>
      <c r="CH78" s="1244"/>
      <c r="CI78" s="1245"/>
      <c r="CJ78" s="1011"/>
      <c r="CK78" s="1011"/>
      <c r="CL78" s="1011"/>
      <c r="CM78" s="1011"/>
      <c r="CN78" s="1011"/>
      <c r="CO78" s="1011"/>
      <c r="CP78" s="1011"/>
      <c r="CQ78" s="1011"/>
      <c r="CR78" s="1011"/>
      <c r="CS78" s="1011"/>
      <c r="CT78" s="1011"/>
      <c r="CU78" s="1011"/>
      <c r="CV78" s="1027"/>
      <c r="CW78" s="1027"/>
      <c r="CX78" s="1235"/>
      <c r="CY78" s="45"/>
      <c r="CZ78" s="45"/>
      <c r="DA78" s="45"/>
      <c r="DB78" s="34"/>
    </row>
    <row r="79" spans="1:161" ht="6" customHeight="1" x14ac:dyDescent="0.15">
      <c r="A79" s="1"/>
      <c r="B79" s="34"/>
      <c r="C79" s="1192" t="s">
        <v>148</v>
      </c>
      <c r="D79" s="1049"/>
      <c r="E79" s="1049"/>
      <c r="F79" s="1049"/>
      <c r="G79" s="1049"/>
      <c r="H79" s="1049"/>
      <c r="I79" s="1049"/>
      <c r="J79" s="1049"/>
      <c r="K79" s="1000"/>
      <c r="L79" s="1001"/>
      <c r="M79" s="1001"/>
      <c r="N79" s="1001"/>
      <c r="O79" s="1001"/>
      <c r="P79" s="1001"/>
      <c r="Q79" s="1001"/>
      <c r="R79" s="1001"/>
      <c r="S79" s="1001"/>
      <c r="T79" s="1001"/>
      <c r="U79" s="1001"/>
      <c r="V79" s="1001"/>
      <c r="W79" s="1001"/>
      <c r="X79" s="1001"/>
      <c r="Y79" s="1023"/>
      <c r="Z79" s="1023"/>
      <c r="AA79" s="1024"/>
      <c r="AB79" s="1049" t="s">
        <v>139</v>
      </c>
      <c r="AC79" s="1049"/>
      <c r="AD79" s="1049"/>
      <c r="AE79" s="1049"/>
      <c r="AF79" s="1049"/>
      <c r="AG79" s="1049"/>
      <c r="AH79" s="1049"/>
      <c r="AI79" s="1049"/>
      <c r="AJ79" s="1000"/>
      <c r="AK79" s="1001"/>
      <c r="AL79" s="1001"/>
      <c r="AM79" s="1001"/>
      <c r="AN79" s="1001"/>
      <c r="AO79" s="1001"/>
      <c r="AP79" s="1001"/>
      <c r="AQ79" s="1001"/>
      <c r="AR79" s="1001"/>
      <c r="AS79" s="1001"/>
      <c r="AT79" s="1001"/>
      <c r="AU79" s="1001"/>
      <c r="AV79" s="1001"/>
      <c r="AW79" s="1001"/>
      <c r="AX79" s="1023"/>
      <c r="AY79" s="1023"/>
      <c r="AZ79" s="1024"/>
      <c r="BA79" s="1049" t="s">
        <v>147</v>
      </c>
      <c r="BB79" s="1049"/>
      <c r="BC79" s="1049"/>
      <c r="BD79" s="1049"/>
      <c r="BE79" s="1049"/>
      <c r="BF79" s="1049"/>
      <c r="BG79" s="1049"/>
      <c r="BH79" s="1049"/>
      <c r="BI79" s="1000"/>
      <c r="BJ79" s="1001"/>
      <c r="BK79" s="1001"/>
      <c r="BL79" s="1001"/>
      <c r="BM79" s="1001"/>
      <c r="BN79" s="1001"/>
      <c r="BO79" s="1001"/>
      <c r="BP79" s="1001"/>
      <c r="BQ79" s="1001"/>
      <c r="BR79" s="1001"/>
      <c r="BS79" s="1001"/>
      <c r="BT79" s="1001"/>
      <c r="BU79" s="1001"/>
      <c r="BV79" s="1001"/>
      <c r="BW79" s="1023"/>
      <c r="BX79" s="1023"/>
      <c r="BY79" s="1024"/>
      <c r="BZ79" s="329" t="s">
        <v>138</v>
      </c>
      <c r="CA79" s="329"/>
      <c r="CB79" s="329"/>
      <c r="CC79" s="329"/>
      <c r="CD79" s="329"/>
      <c r="CE79" s="329"/>
      <c r="CF79" s="329"/>
      <c r="CG79" s="329"/>
      <c r="CH79" s="1215" t="s">
        <v>409</v>
      </c>
      <c r="CI79" s="1216"/>
      <c r="CJ79" s="1001"/>
      <c r="CK79" s="1001"/>
      <c r="CL79" s="1001"/>
      <c r="CM79" s="1001"/>
      <c r="CN79" s="1001"/>
      <c r="CO79" s="1001"/>
      <c r="CP79" s="1001"/>
      <c r="CQ79" s="1001"/>
      <c r="CR79" s="1001"/>
      <c r="CS79" s="1001"/>
      <c r="CT79" s="1001"/>
      <c r="CU79" s="1001"/>
      <c r="CV79" s="1023"/>
      <c r="CW79" s="1023"/>
      <c r="CX79" s="1233"/>
      <c r="CY79" s="45"/>
      <c r="CZ79" s="45"/>
      <c r="DA79" s="45"/>
      <c r="DB79" s="34"/>
    </row>
    <row r="80" spans="1:161" ht="6" customHeight="1" x14ac:dyDescent="0.15">
      <c r="A80" s="1"/>
      <c r="B80" s="34"/>
      <c r="C80" s="1192"/>
      <c r="D80" s="1049"/>
      <c r="E80" s="1049"/>
      <c r="F80" s="1049"/>
      <c r="G80" s="1049"/>
      <c r="H80" s="1049"/>
      <c r="I80" s="1049"/>
      <c r="J80" s="1049"/>
      <c r="K80" s="1002"/>
      <c r="L80" s="1003"/>
      <c r="M80" s="1003"/>
      <c r="N80" s="1003"/>
      <c r="O80" s="1003"/>
      <c r="P80" s="1003"/>
      <c r="Q80" s="1003"/>
      <c r="R80" s="1003"/>
      <c r="S80" s="1003"/>
      <c r="T80" s="1003"/>
      <c r="U80" s="1003"/>
      <c r="V80" s="1003"/>
      <c r="W80" s="1003"/>
      <c r="X80" s="1003"/>
      <c r="Y80" s="1025"/>
      <c r="Z80" s="1025"/>
      <c r="AA80" s="1026"/>
      <c r="AB80" s="1049"/>
      <c r="AC80" s="1049"/>
      <c r="AD80" s="1049"/>
      <c r="AE80" s="1049"/>
      <c r="AF80" s="1049"/>
      <c r="AG80" s="1049"/>
      <c r="AH80" s="1049"/>
      <c r="AI80" s="1049"/>
      <c r="AJ80" s="1002"/>
      <c r="AK80" s="1003"/>
      <c r="AL80" s="1003"/>
      <c r="AM80" s="1003"/>
      <c r="AN80" s="1003"/>
      <c r="AO80" s="1003"/>
      <c r="AP80" s="1003"/>
      <c r="AQ80" s="1003"/>
      <c r="AR80" s="1003"/>
      <c r="AS80" s="1003"/>
      <c r="AT80" s="1003"/>
      <c r="AU80" s="1003"/>
      <c r="AV80" s="1003"/>
      <c r="AW80" s="1003"/>
      <c r="AX80" s="1025"/>
      <c r="AY80" s="1025"/>
      <c r="AZ80" s="1026"/>
      <c r="BA80" s="1049"/>
      <c r="BB80" s="1049"/>
      <c r="BC80" s="1049"/>
      <c r="BD80" s="1049"/>
      <c r="BE80" s="1049"/>
      <c r="BF80" s="1049"/>
      <c r="BG80" s="1049"/>
      <c r="BH80" s="1049"/>
      <c r="BI80" s="1002"/>
      <c r="BJ80" s="1003"/>
      <c r="BK80" s="1003"/>
      <c r="BL80" s="1003"/>
      <c r="BM80" s="1003"/>
      <c r="BN80" s="1003"/>
      <c r="BO80" s="1003"/>
      <c r="BP80" s="1003"/>
      <c r="BQ80" s="1003"/>
      <c r="BR80" s="1003"/>
      <c r="BS80" s="1003"/>
      <c r="BT80" s="1003"/>
      <c r="BU80" s="1003"/>
      <c r="BV80" s="1003"/>
      <c r="BW80" s="1025"/>
      <c r="BX80" s="1025"/>
      <c r="BY80" s="1026"/>
      <c r="BZ80" s="329"/>
      <c r="CA80" s="329"/>
      <c r="CB80" s="329"/>
      <c r="CC80" s="329"/>
      <c r="CD80" s="329"/>
      <c r="CE80" s="329"/>
      <c r="CF80" s="329"/>
      <c r="CG80" s="329"/>
      <c r="CH80" s="1217"/>
      <c r="CI80" s="1218"/>
      <c r="CJ80" s="1003"/>
      <c r="CK80" s="1003"/>
      <c r="CL80" s="1003"/>
      <c r="CM80" s="1003"/>
      <c r="CN80" s="1003"/>
      <c r="CO80" s="1003"/>
      <c r="CP80" s="1003"/>
      <c r="CQ80" s="1003"/>
      <c r="CR80" s="1003"/>
      <c r="CS80" s="1003"/>
      <c r="CT80" s="1003"/>
      <c r="CU80" s="1003"/>
      <c r="CV80" s="1025"/>
      <c r="CW80" s="1025"/>
      <c r="CX80" s="1234"/>
      <c r="CY80" s="45"/>
      <c r="CZ80" s="45"/>
      <c r="DA80" s="45"/>
      <c r="DB80" s="34"/>
    </row>
    <row r="81" spans="1:110" ht="6" customHeight="1" x14ac:dyDescent="0.15">
      <c r="A81" s="1"/>
      <c r="B81" s="34"/>
      <c r="C81" s="1192"/>
      <c r="D81" s="1049"/>
      <c r="E81" s="1049"/>
      <c r="F81" s="1049"/>
      <c r="G81" s="1049"/>
      <c r="H81" s="1049"/>
      <c r="I81" s="1049"/>
      <c r="J81" s="1049"/>
      <c r="K81" s="1010"/>
      <c r="L81" s="1011"/>
      <c r="M81" s="1011"/>
      <c r="N81" s="1011"/>
      <c r="O81" s="1011"/>
      <c r="P81" s="1011"/>
      <c r="Q81" s="1011"/>
      <c r="R81" s="1011"/>
      <c r="S81" s="1011"/>
      <c r="T81" s="1011"/>
      <c r="U81" s="1011"/>
      <c r="V81" s="1011"/>
      <c r="W81" s="1011"/>
      <c r="X81" s="1011"/>
      <c r="Y81" s="1027"/>
      <c r="Z81" s="1027"/>
      <c r="AA81" s="1028"/>
      <c r="AB81" s="1049"/>
      <c r="AC81" s="1049"/>
      <c r="AD81" s="1049"/>
      <c r="AE81" s="1049"/>
      <c r="AF81" s="1049"/>
      <c r="AG81" s="1049"/>
      <c r="AH81" s="1049"/>
      <c r="AI81" s="1049"/>
      <c r="AJ81" s="1010"/>
      <c r="AK81" s="1011"/>
      <c r="AL81" s="1011"/>
      <c r="AM81" s="1011"/>
      <c r="AN81" s="1011"/>
      <c r="AO81" s="1011"/>
      <c r="AP81" s="1011"/>
      <c r="AQ81" s="1011"/>
      <c r="AR81" s="1011"/>
      <c r="AS81" s="1011"/>
      <c r="AT81" s="1011"/>
      <c r="AU81" s="1011"/>
      <c r="AV81" s="1011"/>
      <c r="AW81" s="1011"/>
      <c r="AX81" s="1027"/>
      <c r="AY81" s="1027"/>
      <c r="AZ81" s="1028"/>
      <c r="BA81" s="1049"/>
      <c r="BB81" s="1049"/>
      <c r="BC81" s="1049"/>
      <c r="BD81" s="1049"/>
      <c r="BE81" s="1049"/>
      <c r="BF81" s="1049"/>
      <c r="BG81" s="1049"/>
      <c r="BH81" s="1049"/>
      <c r="BI81" s="1010"/>
      <c r="BJ81" s="1011"/>
      <c r="BK81" s="1011"/>
      <c r="BL81" s="1011"/>
      <c r="BM81" s="1011"/>
      <c r="BN81" s="1011"/>
      <c r="BO81" s="1011"/>
      <c r="BP81" s="1011"/>
      <c r="BQ81" s="1011"/>
      <c r="BR81" s="1011"/>
      <c r="BS81" s="1011"/>
      <c r="BT81" s="1011"/>
      <c r="BU81" s="1011"/>
      <c r="BV81" s="1011"/>
      <c r="BW81" s="1027"/>
      <c r="BX81" s="1027"/>
      <c r="BY81" s="1028"/>
      <c r="BZ81" s="329"/>
      <c r="CA81" s="329"/>
      <c r="CB81" s="329"/>
      <c r="CC81" s="329"/>
      <c r="CD81" s="329"/>
      <c r="CE81" s="329"/>
      <c r="CF81" s="329"/>
      <c r="CG81" s="329"/>
      <c r="CH81" s="1219"/>
      <c r="CI81" s="1220"/>
      <c r="CJ81" s="1078"/>
      <c r="CK81" s="1078"/>
      <c r="CL81" s="1078"/>
      <c r="CM81" s="1078"/>
      <c r="CN81" s="1078"/>
      <c r="CO81" s="1078"/>
      <c r="CP81" s="1078"/>
      <c r="CQ81" s="1078"/>
      <c r="CR81" s="1078"/>
      <c r="CS81" s="1078"/>
      <c r="CT81" s="1078"/>
      <c r="CU81" s="1078"/>
      <c r="CV81" s="1027"/>
      <c r="CW81" s="1027"/>
      <c r="CX81" s="1235"/>
      <c r="CY81" s="45"/>
      <c r="CZ81" s="45"/>
      <c r="DA81" s="45"/>
      <c r="DB81" s="34"/>
    </row>
    <row r="82" spans="1:110" ht="6" customHeight="1" x14ac:dyDescent="0.15">
      <c r="A82" s="1"/>
      <c r="B82" s="34"/>
      <c r="C82" s="1192" t="s">
        <v>145</v>
      </c>
      <c r="D82" s="1049"/>
      <c r="E82" s="1049"/>
      <c r="F82" s="1049"/>
      <c r="G82" s="1049"/>
      <c r="H82" s="1049"/>
      <c r="I82" s="1049"/>
      <c r="J82" s="1049"/>
      <c r="K82" s="1000"/>
      <c r="L82" s="1001"/>
      <c r="M82" s="1001"/>
      <c r="N82" s="1001"/>
      <c r="O82" s="1001"/>
      <c r="P82" s="1001"/>
      <c r="Q82" s="1001"/>
      <c r="R82" s="1001"/>
      <c r="S82" s="1001"/>
      <c r="T82" s="1001"/>
      <c r="U82" s="1001"/>
      <c r="V82" s="1001"/>
      <c r="W82" s="1001"/>
      <c r="X82" s="1001"/>
      <c r="Y82" s="1023"/>
      <c r="Z82" s="1023"/>
      <c r="AA82" s="1024"/>
      <c r="AB82" s="785" t="s">
        <v>136</v>
      </c>
      <c r="AC82" s="1048"/>
      <c r="AD82" s="1048"/>
      <c r="AE82" s="1048"/>
      <c r="AF82" s="1048"/>
      <c r="AG82" s="1048"/>
      <c r="AH82" s="1048"/>
      <c r="AI82" s="1048"/>
      <c r="AJ82" s="1000"/>
      <c r="AK82" s="1001"/>
      <c r="AL82" s="1001"/>
      <c r="AM82" s="1001"/>
      <c r="AN82" s="1001"/>
      <c r="AO82" s="1001"/>
      <c r="AP82" s="1001"/>
      <c r="AQ82" s="1001"/>
      <c r="AR82" s="1001"/>
      <c r="AS82" s="1001"/>
      <c r="AT82" s="1001"/>
      <c r="AU82" s="1001"/>
      <c r="AV82" s="1001"/>
      <c r="AW82" s="1001"/>
      <c r="AX82" s="1023"/>
      <c r="AY82" s="1023"/>
      <c r="AZ82" s="1024"/>
      <c r="BA82" s="1048" t="s">
        <v>144</v>
      </c>
      <c r="BB82" s="1048"/>
      <c r="BC82" s="1048"/>
      <c r="BD82" s="1048"/>
      <c r="BE82" s="1048"/>
      <c r="BF82" s="1048"/>
      <c r="BG82" s="1048"/>
      <c r="BH82" s="1048"/>
      <c r="BI82" s="1000"/>
      <c r="BJ82" s="1001"/>
      <c r="BK82" s="1001"/>
      <c r="BL82" s="1001"/>
      <c r="BM82" s="1001"/>
      <c r="BN82" s="1001"/>
      <c r="BO82" s="1001"/>
      <c r="BP82" s="1001"/>
      <c r="BQ82" s="1001"/>
      <c r="BR82" s="1001"/>
      <c r="BS82" s="1001"/>
      <c r="BT82" s="1001"/>
      <c r="BU82" s="1001"/>
      <c r="BV82" s="1001"/>
      <c r="BW82" s="1023"/>
      <c r="BX82" s="1023"/>
      <c r="BY82" s="1024"/>
      <c r="BZ82" s="501" t="s">
        <v>114</v>
      </c>
      <c r="CA82" s="501"/>
      <c r="CB82" s="501"/>
      <c r="CC82" s="501"/>
      <c r="CD82" s="501"/>
      <c r="CE82" s="501"/>
      <c r="CF82" s="501"/>
      <c r="CG82" s="1225"/>
      <c r="CH82" s="1227" t="s">
        <v>410</v>
      </c>
      <c r="CI82" s="1228"/>
      <c r="CJ82" s="1246" t="str">
        <f>IF(SUM(K73:X84,AJ73:AW84,BI73:BV84)=0,"",SUM(CH73:CU81))</f>
        <v/>
      </c>
      <c r="CK82" s="1246"/>
      <c r="CL82" s="1246"/>
      <c r="CM82" s="1246"/>
      <c r="CN82" s="1246"/>
      <c r="CO82" s="1246"/>
      <c r="CP82" s="1246"/>
      <c r="CQ82" s="1246"/>
      <c r="CR82" s="1246"/>
      <c r="CS82" s="1246"/>
      <c r="CT82" s="1246"/>
      <c r="CU82" s="1246"/>
      <c r="CV82" s="1236"/>
      <c r="CW82" s="1236"/>
      <c r="CX82" s="1237"/>
      <c r="CY82" s="45"/>
      <c r="CZ82" s="45"/>
      <c r="DA82" s="45"/>
      <c r="DB82" s="34"/>
    </row>
    <row r="83" spans="1:110" ht="6" customHeight="1" x14ac:dyDescent="0.15">
      <c r="A83" s="1"/>
      <c r="B83" s="34"/>
      <c r="C83" s="1192"/>
      <c r="D83" s="1049"/>
      <c r="E83" s="1049"/>
      <c r="F83" s="1049"/>
      <c r="G83" s="1049"/>
      <c r="H83" s="1049"/>
      <c r="I83" s="1049"/>
      <c r="J83" s="1049"/>
      <c r="K83" s="1002"/>
      <c r="L83" s="1003"/>
      <c r="M83" s="1003"/>
      <c r="N83" s="1003"/>
      <c r="O83" s="1003"/>
      <c r="P83" s="1003"/>
      <c r="Q83" s="1003"/>
      <c r="R83" s="1003"/>
      <c r="S83" s="1003"/>
      <c r="T83" s="1003"/>
      <c r="U83" s="1003"/>
      <c r="V83" s="1003"/>
      <c r="W83" s="1003"/>
      <c r="X83" s="1003"/>
      <c r="Y83" s="1025"/>
      <c r="Z83" s="1025"/>
      <c r="AA83" s="1026"/>
      <c r="AB83" s="1223"/>
      <c r="AC83" s="1049"/>
      <c r="AD83" s="1049"/>
      <c r="AE83" s="1049"/>
      <c r="AF83" s="1049"/>
      <c r="AG83" s="1049"/>
      <c r="AH83" s="1049"/>
      <c r="AI83" s="1049"/>
      <c r="AJ83" s="1002"/>
      <c r="AK83" s="1003"/>
      <c r="AL83" s="1003"/>
      <c r="AM83" s="1003"/>
      <c r="AN83" s="1003"/>
      <c r="AO83" s="1003"/>
      <c r="AP83" s="1003"/>
      <c r="AQ83" s="1003"/>
      <c r="AR83" s="1003"/>
      <c r="AS83" s="1003"/>
      <c r="AT83" s="1003"/>
      <c r="AU83" s="1003"/>
      <c r="AV83" s="1003"/>
      <c r="AW83" s="1003"/>
      <c r="AX83" s="1025"/>
      <c r="AY83" s="1025"/>
      <c r="AZ83" s="1026"/>
      <c r="BA83" s="1049"/>
      <c r="BB83" s="1049"/>
      <c r="BC83" s="1049"/>
      <c r="BD83" s="1049"/>
      <c r="BE83" s="1049"/>
      <c r="BF83" s="1049"/>
      <c r="BG83" s="1049"/>
      <c r="BH83" s="1049"/>
      <c r="BI83" s="1002"/>
      <c r="BJ83" s="1003"/>
      <c r="BK83" s="1003"/>
      <c r="BL83" s="1003"/>
      <c r="BM83" s="1003"/>
      <c r="BN83" s="1003"/>
      <c r="BO83" s="1003"/>
      <c r="BP83" s="1003"/>
      <c r="BQ83" s="1003"/>
      <c r="BR83" s="1003"/>
      <c r="BS83" s="1003"/>
      <c r="BT83" s="1003"/>
      <c r="BU83" s="1003"/>
      <c r="BV83" s="1003"/>
      <c r="BW83" s="1025"/>
      <c r="BX83" s="1025"/>
      <c r="BY83" s="1026"/>
      <c r="BZ83" s="501"/>
      <c r="CA83" s="501"/>
      <c r="CB83" s="501"/>
      <c r="CC83" s="501"/>
      <c r="CD83" s="501"/>
      <c r="CE83" s="501"/>
      <c r="CF83" s="501"/>
      <c r="CG83" s="1225"/>
      <c r="CH83" s="1229"/>
      <c r="CI83" s="1230"/>
      <c r="CJ83" s="1247"/>
      <c r="CK83" s="1247"/>
      <c r="CL83" s="1247"/>
      <c r="CM83" s="1247"/>
      <c r="CN83" s="1247"/>
      <c r="CO83" s="1247"/>
      <c r="CP83" s="1247"/>
      <c r="CQ83" s="1247"/>
      <c r="CR83" s="1247"/>
      <c r="CS83" s="1247"/>
      <c r="CT83" s="1247"/>
      <c r="CU83" s="1247"/>
      <c r="CV83" s="1238"/>
      <c r="CW83" s="1238"/>
      <c r="CX83" s="1239"/>
      <c r="CY83" s="45"/>
      <c r="CZ83" s="45"/>
      <c r="DA83" s="45"/>
      <c r="DB83" s="34"/>
    </row>
    <row r="84" spans="1:110" ht="6" customHeight="1" x14ac:dyDescent="0.15">
      <c r="A84" s="1"/>
      <c r="B84" s="34"/>
      <c r="C84" s="1208"/>
      <c r="D84" s="1050"/>
      <c r="E84" s="1050"/>
      <c r="F84" s="1050"/>
      <c r="G84" s="1050"/>
      <c r="H84" s="1050"/>
      <c r="I84" s="1050"/>
      <c r="J84" s="1050"/>
      <c r="K84" s="1077"/>
      <c r="L84" s="1078"/>
      <c r="M84" s="1078"/>
      <c r="N84" s="1078"/>
      <c r="O84" s="1078"/>
      <c r="P84" s="1078"/>
      <c r="Q84" s="1078"/>
      <c r="R84" s="1078"/>
      <c r="S84" s="1078"/>
      <c r="T84" s="1078"/>
      <c r="U84" s="1078"/>
      <c r="V84" s="1078"/>
      <c r="W84" s="1078"/>
      <c r="X84" s="1078"/>
      <c r="Y84" s="1079"/>
      <c r="Z84" s="1079"/>
      <c r="AA84" s="1080"/>
      <c r="AB84" s="1224"/>
      <c r="AC84" s="1050"/>
      <c r="AD84" s="1050"/>
      <c r="AE84" s="1050"/>
      <c r="AF84" s="1050"/>
      <c r="AG84" s="1050"/>
      <c r="AH84" s="1050"/>
      <c r="AI84" s="1050"/>
      <c r="AJ84" s="1077"/>
      <c r="AK84" s="1078"/>
      <c r="AL84" s="1078"/>
      <c r="AM84" s="1078"/>
      <c r="AN84" s="1078"/>
      <c r="AO84" s="1078"/>
      <c r="AP84" s="1078"/>
      <c r="AQ84" s="1078"/>
      <c r="AR84" s="1078"/>
      <c r="AS84" s="1078"/>
      <c r="AT84" s="1078"/>
      <c r="AU84" s="1078"/>
      <c r="AV84" s="1078"/>
      <c r="AW84" s="1078"/>
      <c r="AX84" s="1079"/>
      <c r="AY84" s="1079"/>
      <c r="AZ84" s="1080"/>
      <c r="BA84" s="1050"/>
      <c r="BB84" s="1050"/>
      <c r="BC84" s="1050"/>
      <c r="BD84" s="1050"/>
      <c r="BE84" s="1050"/>
      <c r="BF84" s="1050"/>
      <c r="BG84" s="1050"/>
      <c r="BH84" s="1050"/>
      <c r="BI84" s="1077"/>
      <c r="BJ84" s="1078"/>
      <c r="BK84" s="1078"/>
      <c r="BL84" s="1078"/>
      <c r="BM84" s="1078"/>
      <c r="BN84" s="1078"/>
      <c r="BO84" s="1078"/>
      <c r="BP84" s="1078"/>
      <c r="BQ84" s="1078"/>
      <c r="BR84" s="1078"/>
      <c r="BS84" s="1078"/>
      <c r="BT84" s="1078"/>
      <c r="BU84" s="1078"/>
      <c r="BV84" s="1078"/>
      <c r="BW84" s="1079"/>
      <c r="BX84" s="1079"/>
      <c r="BY84" s="1080"/>
      <c r="BZ84" s="650"/>
      <c r="CA84" s="650"/>
      <c r="CB84" s="650"/>
      <c r="CC84" s="650"/>
      <c r="CD84" s="650"/>
      <c r="CE84" s="650"/>
      <c r="CF84" s="650"/>
      <c r="CG84" s="1226"/>
      <c r="CH84" s="1231"/>
      <c r="CI84" s="1232"/>
      <c r="CJ84" s="1248"/>
      <c r="CK84" s="1248"/>
      <c r="CL84" s="1248"/>
      <c r="CM84" s="1248"/>
      <c r="CN84" s="1248"/>
      <c r="CO84" s="1248"/>
      <c r="CP84" s="1248"/>
      <c r="CQ84" s="1248"/>
      <c r="CR84" s="1248"/>
      <c r="CS84" s="1248"/>
      <c r="CT84" s="1248"/>
      <c r="CU84" s="1248"/>
      <c r="CV84" s="1240"/>
      <c r="CW84" s="1240"/>
      <c r="CX84" s="1241"/>
      <c r="CY84" s="45"/>
      <c r="CZ84" s="45"/>
      <c r="DA84" s="45"/>
      <c r="DB84" s="34"/>
    </row>
    <row r="85" spans="1:110" ht="6" customHeight="1" x14ac:dyDescent="0.15">
      <c r="A85" s="1"/>
      <c r="B85" s="34"/>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58"/>
      <c r="CI85" s="58"/>
      <c r="CJ85" s="45"/>
      <c r="CK85" s="45"/>
      <c r="CL85" s="45"/>
      <c r="CM85" s="45"/>
      <c r="CN85" s="45"/>
      <c r="CO85" s="45"/>
      <c r="CP85" s="45"/>
      <c r="CQ85" s="45"/>
      <c r="CR85" s="45"/>
      <c r="CS85" s="45"/>
      <c r="CT85" s="45"/>
      <c r="CU85" s="45"/>
      <c r="CV85" s="45"/>
      <c r="CW85" s="45"/>
      <c r="CX85" s="45"/>
      <c r="CY85" s="45"/>
      <c r="CZ85" s="45"/>
      <c r="DA85" s="45"/>
      <c r="DB85" s="34"/>
    </row>
    <row r="86" spans="1:110" ht="6" customHeight="1" x14ac:dyDescent="0.15">
      <c r="A86" s="1"/>
      <c r="B86" s="34"/>
      <c r="C86" s="429" t="s">
        <v>135</v>
      </c>
      <c r="D86" s="429"/>
      <c r="E86" s="429"/>
      <c r="F86" s="429"/>
      <c r="G86" s="429"/>
      <c r="H86" s="429"/>
      <c r="I86" s="429"/>
      <c r="J86" s="429"/>
      <c r="K86" s="429"/>
      <c r="L86" s="429"/>
      <c r="M86" s="429"/>
      <c r="N86" s="429"/>
      <c r="O86" s="429"/>
      <c r="P86" s="429"/>
      <c r="Q86" s="429"/>
      <c r="R86" s="429"/>
      <c r="S86" s="429"/>
      <c r="T86" s="429"/>
      <c r="U86" s="429"/>
      <c r="V86" s="429"/>
      <c r="W86" s="429"/>
      <c r="X86" s="429"/>
      <c r="Y86" s="34"/>
      <c r="Z86" s="34"/>
      <c r="AA86" s="34"/>
      <c r="AB86" s="34"/>
      <c r="AC86" s="34"/>
      <c r="AD86" s="34"/>
      <c r="AE86" s="34"/>
      <c r="AF86" s="34"/>
      <c r="AG86" s="34"/>
      <c r="AH86" s="34"/>
      <c r="AI86" s="34"/>
      <c r="AJ86" s="34"/>
      <c r="AK86" s="34"/>
      <c r="AL86" s="34"/>
      <c r="AM86" s="34"/>
      <c r="AN86" s="34"/>
      <c r="AO86" s="34"/>
      <c r="AP86" s="34"/>
      <c r="AQ86" s="34"/>
      <c r="AR86" s="34"/>
      <c r="AS86" s="34"/>
      <c r="AT86" s="34"/>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58"/>
      <c r="BZ86" s="58"/>
      <c r="CA86" s="45"/>
      <c r="CB86" s="45"/>
      <c r="CC86" s="45"/>
      <c r="CD86" s="45"/>
      <c r="CE86" s="45"/>
      <c r="CF86" s="45"/>
      <c r="CG86" s="45"/>
      <c r="CH86" s="45"/>
      <c r="CI86" s="45"/>
      <c r="CJ86" s="45"/>
      <c r="CK86" s="45"/>
      <c r="CL86" s="45"/>
      <c r="CM86" s="31"/>
      <c r="CN86" s="31"/>
      <c r="CO86" s="31"/>
      <c r="CP86" s="31"/>
      <c r="CQ86" s="31"/>
      <c r="CR86" s="31"/>
      <c r="CS86" s="31"/>
      <c r="CT86" s="31"/>
      <c r="CU86" s="31"/>
      <c r="CV86" s="31"/>
      <c r="CW86" s="31"/>
      <c r="CX86" s="31"/>
      <c r="CY86" s="45"/>
      <c r="CZ86" s="45"/>
      <c r="DA86" s="45"/>
      <c r="DB86" s="34"/>
    </row>
    <row r="87" spans="1:110" ht="6" customHeight="1" x14ac:dyDescent="0.15">
      <c r="A87" s="1"/>
      <c r="B87" s="34"/>
      <c r="C87" s="429"/>
      <c r="D87" s="429"/>
      <c r="E87" s="429"/>
      <c r="F87" s="429"/>
      <c r="G87" s="429"/>
      <c r="H87" s="429"/>
      <c r="I87" s="429"/>
      <c r="J87" s="429"/>
      <c r="K87" s="429"/>
      <c r="L87" s="429"/>
      <c r="M87" s="429"/>
      <c r="N87" s="429"/>
      <c r="O87" s="429"/>
      <c r="P87" s="429"/>
      <c r="Q87" s="429"/>
      <c r="R87" s="429"/>
      <c r="S87" s="429"/>
      <c r="T87" s="429"/>
      <c r="U87" s="429"/>
      <c r="V87" s="429"/>
      <c r="W87" s="429"/>
      <c r="X87" s="429"/>
      <c r="Y87" s="34"/>
      <c r="Z87" s="34"/>
      <c r="AA87" s="34"/>
      <c r="AB87" s="34"/>
      <c r="AC87" s="34"/>
      <c r="AD87" s="34"/>
      <c r="AE87" s="34"/>
      <c r="AF87" s="34"/>
      <c r="AG87" s="34"/>
      <c r="AH87" s="34"/>
      <c r="AI87" s="34"/>
      <c r="AJ87" s="34"/>
      <c r="AK87" s="34"/>
      <c r="AL87" s="34"/>
      <c r="AM87" s="34"/>
      <c r="AN87" s="34"/>
      <c r="AO87" s="34"/>
      <c r="AP87" s="34"/>
      <c r="AQ87" s="34"/>
      <c r="AR87" s="34"/>
      <c r="AS87" s="34"/>
      <c r="AT87" s="34"/>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34"/>
    </row>
    <row r="88" spans="1:110" ht="6" customHeight="1" x14ac:dyDescent="0.15">
      <c r="A88" s="1"/>
      <c r="B88" s="34"/>
      <c r="C88" s="647" t="s">
        <v>134</v>
      </c>
      <c r="D88" s="648"/>
      <c r="E88" s="648"/>
      <c r="F88" s="648"/>
      <c r="G88" s="648"/>
      <c r="H88" s="648"/>
      <c r="I88" s="648"/>
      <c r="J88" s="648"/>
      <c r="K88" s="648"/>
      <c r="L88" s="648"/>
      <c r="M88" s="648"/>
      <c r="N88" s="648"/>
      <c r="O88" s="648" t="s">
        <v>133</v>
      </c>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t="s">
        <v>132</v>
      </c>
      <c r="AO88" s="648"/>
      <c r="AP88" s="648"/>
      <c r="AQ88" s="648"/>
      <c r="AR88" s="648"/>
      <c r="AS88" s="648"/>
      <c r="AT88" s="648"/>
      <c r="AU88" s="648"/>
      <c r="AV88" s="648"/>
      <c r="AW88" s="648"/>
      <c r="AX88" s="648"/>
      <c r="AY88" s="648"/>
      <c r="AZ88" s="648"/>
      <c r="BA88" s="648" t="s">
        <v>134</v>
      </c>
      <c r="BB88" s="648"/>
      <c r="BC88" s="648"/>
      <c r="BD88" s="648"/>
      <c r="BE88" s="648"/>
      <c r="BF88" s="648"/>
      <c r="BG88" s="648"/>
      <c r="BH88" s="648"/>
      <c r="BI88" s="648"/>
      <c r="BJ88" s="648"/>
      <c r="BK88" s="648"/>
      <c r="BL88" s="648"/>
      <c r="BM88" s="648" t="s">
        <v>133</v>
      </c>
      <c r="BN88" s="648"/>
      <c r="BO88" s="648"/>
      <c r="BP88" s="648"/>
      <c r="BQ88" s="648"/>
      <c r="BR88" s="648"/>
      <c r="BS88" s="648"/>
      <c r="BT88" s="648"/>
      <c r="BU88" s="648"/>
      <c r="BV88" s="648"/>
      <c r="BW88" s="648"/>
      <c r="BX88" s="648"/>
      <c r="BY88" s="648"/>
      <c r="BZ88" s="648"/>
      <c r="CA88" s="648"/>
      <c r="CB88" s="648"/>
      <c r="CC88" s="648"/>
      <c r="CD88" s="648"/>
      <c r="CE88" s="648"/>
      <c r="CF88" s="648"/>
      <c r="CG88" s="648"/>
      <c r="CH88" s="648"/>
      <c r="CI88" s="648"/>
      <c r="CJ88" s="648"/>
      <c r="CK88" s="648"/>
      <c r="CL88" s="648" t="s">
        <v>132</v>
      </c>
      <c r="CM88" s="648"/>
      <c r="CN88" s="648"/>
      <c r="CO88" s="648"/>
      <c r="CP88" s="648"/>
      <c r="CQ88" s="648"/>
      <c r="CR88" s="648"/>
      <c r="CS88" s="648"/>
      <c r="CT88" s="648"/>
      <c r="CU88" s="648"/>
      <c r="CV88" s="648"/>
      <c r="CW88" s="648"/>
      <c r="CX88" s="1221"/>
      <c r="CY88" s="55"/>
      <c r="CZ88" s="56"/>
      <c r="DA88" s="56"/>
      <c r="DB88" s="56"/>
      <c r="DC88" s="8"/>
      <c r="DD88" s="8"/>
      <c r="DE88" s="8"/>
      <c r="DF88" s="8"/>
    </row>
    <row r="89" spans="1:110" ht="6" customHeight="1" x14ac:dyDescent="0.15">
      <c r="A89" s="1"/>
      <c r="B89" s="34"/>
      <c r="C89" s="500"/>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T89" s="501"/>
      <c r="AU89" s="501"/>
      <c r="AV89" s="501"/>
      <c r="AW89" s="501"/>
      <c r="AX89" s="501"/>
      <c r="AY89" s="501"/>
      <c r="AZ89" s="501"/>
      <c r="BA89" s="501"/>
      <c r="BB89" s="501"/>
      <c r="BC89" s="501"/>
      <c r="BD89" s="501"/>
      <c r="BE89" s="501"/>
      <c r="BF89" s="501"/>
      <c r="BG89" s="501"/>
      <c r="BH89" s="501"/>
      <c r="BI89" s="501"/>
      <c r="BJ89" s="501"/>
      <c r="BK89" s="501"/>
      <c r="BL89" s="501"/>
      <c r="BM89" s="501"/>
      <c r="BN89" s="501"/>
      <c r="BO89" s="501"/>
      <c r="BP89" s="501"/>
      <c r="BQ89" s="501"/>
      <c r="BR89" s="501"/>
      <c r="BS89" s="501"/>
      <c r="BT89" s="501"/>
      <c r="BU89" s="501"/>
      <c r="BV89" s="501"/>
      <c r="BW89" s="501"/>
      <c r="BX89" s="501"/>
      <c r="BY89" s="501"/>
      <c r="BZ89" s="501"/>
      <c r="CA89" s="501"/>
      <c r="CB89" s="501"/>
      <c r="CC89" s="501"/>
      <c r="CD89" s="501"/>
      <c r="CE89" s="501"/>
      <c r="CF89" s="501"/>
      <c r="CG89" s="501"/>
      <c r="CH89" s="501"/>
      <c r="CI89" s="501"/>
      <c r="CJ89" s="501"/>
      <c r="CK89" s="501"/>
      <c r="CL89" s="501"/>
      <c r="CM89" s="501"/>
      <c r="CN89" s="501"/>
      <c r="CO89" s="501"/>
      <c r="CP89" s="501"/>
      <c r="CQ89" s="501"/>
      <c r="CR89" s="501"/>
      <c r="CS89" s="501"/>
      <c r="CT89" s="501"/>
      <c r="CU89" s="501"/>
      <c r="CV89" s="501"/>
      <c r="CW89" s="501"/>
      <c r="CX89" s="1222"/>
      <c r="CY89" s="55"/>
      <c r="CZ89" s="56"/>
      <c r="DA89" s="56"/>
      <c r="DB89" s="56"/>
      <c r="DC89" s="8"/>
      <c r="DD89" s="8"/>
      <c r="DE89" s="8"/>
      <c r="DF89" s="8"/>
    </row>
    <row r="90" spans="1:110" ht="6" customHeight="1" x14ac:dyDescent="0.15">
      <c r="A90" s="1"/>
      <c r="B90" s="34"/>
      <c r="C90" s="1254"/>
      <c r="D90" s="479"/>
      <c r="E90" s="479"/>
      <c r="F90" s="479"/>
      <c r="G90" s="479"/>
      <c r="H90" s="479"/>
      <c r="I90" s="479"/>
      <c r="J90" s="479"/>
      <c r="K90" s="479"/>
      <c r="L90" s="479"/>
      <c r="M90" s="479"/>
      <c r="N90" s="479"/>
      <c r="O90" s="1094"/>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6"/>
      <c r="AN90" s="261"/>
      <c r="AO90" s="262"/>
      <c r="AP90" s="262"/>
      <c r="AQ90" s="262"/>
      <c r="AR90" s="262"/>
      <c r="AS90" s="262"/>
      <c r="AT90" s="262"/>
      <c r="AU90" s="262"/>
      <c r="AV90" s="262"/>
      <c r="AW90" s="262"/>
      <c r="AX90" s="262"/>
      <c r="AY90" s="262"/>
      <c r="AZ90" s="263"/>
      <c r="BA90" s="479"/>
      <c r="BB90" s="479"/>
      <c r="BC90" s="479"/>
      <c r="BD90" s="479"/>
      <c r="BE90" s="479"/>
      <c r="BF90" s="479"/>
      <c r="BG90" s="479"/>
      <c r="BH90" s="479"/>
      <c r="BI90" s="479"/>
      <c r="BJ90" s="479"/>
      <c r="BK90" s="479"/>
      <c r="BL90" s="479"/>
      <c r="BM90" s="1093"/>
      <c r="BN90" s="1093"/>
      <c r="BO90" s="1093"/>
      <c r="BP90" s="1093"/>
      <c r="BQ90" s="1093"/>
      <c r="BR90" s="1093"/>
      <c r="BS90" s="1093"/>
      <c r="BT90" s="1093"/>
      <c r="BU90" s="1093"/>
      <c r="BV90" s="1093"/>
      <c r="BW90" s="1093"/>
      <c r="BX90" s="1093"/>
      <c r="BY90" s="1093"/>
      <c r="BZ90" s="1093"/>
      <c r="CA90" s="1093"/>
      <c r="CB90" s="1093"/>
      <c r="CC90" s="1093"/>
      <c r="CD90" s="1093"/>
      <c r="CE90" s="1093"/>
      <c r="CF90" s="1093"/>
      <c r="CG90" s="1093"/>
      <c r="CH90" s="1093"/>
      <c r="CI90" s="1093"/>
      <c r="CJ90" s="1093"/>
      <c r="CK90" s="1093"/>
      <c r="CL90" s="621"/>
      <c r="CM90" s="621"/>
      <c r="CN90" s="621"/>
      <c r="CO90" s="621"/>
      <c r="CP90" s="621"/>
      <c r="CQ90" s="621"/>
      <c r="CR90" s="621"/>
      <c r="CS90" s="621"/>
      <c r="CT90" s="621"/>
      <c r="CU90" s="621"/>
      <c r="CV90" s="621"/>
      <c r="CW90" s="621"/>
      <c r="CX90" s="622"/>
      <c r="CY90" s="55"/>
      <c r="CZ90" s="56"/>
      <c r="DA90" s="56"/>
      <c r="DB90" s="56"/>
      <c r="DC90" s="8"/>
      <c r="DD90" s="8"/>
      <c r="DE90" s="8"/>
      <c r="DF90" s="8"/>
    </row>
    <row r="91" spans="1:110" ht="6" customHeight="1" x14ac:dyDescent="0.15">
      <c r="A91" s="1"/>
      <c r="B91" s="34"/>
      <c r="C91" s="1254"/>
      <c r="D91" s="479"/>
      <c r="E91" s="479"/>
      <c r="F91" s="479"/>
      <c r="G91" s="479"/>
      <c r="H91" s="479"/>
      <c r="I91" s="479"/>
      <c r="J91" s="479"/>
      <c r="K91" s="479"/>
      <c r="L91" s="479"/>
      <c r="M91" s="479"/>
      <c r="N91" s="479"/>
      <c r="O91" s="1097"/>
      <c r="P91" s="1098"/>
      <c r="Q91" s="1098"/>
      <c r="R91" s="1098"/>
      <c r="S91" s="1098"/>
      <c r="T91" s="1098"/>
      <c r="U91" s="1098"/>
      <c r="V91" s="1098"/>
      <c r="W91" s="1098"/>
      <c r="X91" s="1098"/>
      <c r="Y91" s="1098"/>
      <c r="Z91" s="1098"/>
      <c r="AA91" s="1098"/>
      <c r="AB91" s="1098"/>
      <c r="AC91" s="1098"/>
      <c r="AD91" s="1098"/>
      <c r="AE91" s="1098"/>
      <c r="AF91" s="1098"/>
      <c r="AG91" s="1098"/>
      <c r="AH91" s="1098"/>
      <c r="AI91" s="1098"/>
      <c r="AJ91" s="1098"/>
      <c r="AK91" s="1098"/>
      <c r="AL91" s="1098"/>
      <c r="AM91" s="1099"/>
      <c r="AN91" s="264"/>
      <c r="AO91" s="265"/>
      <c r="AP91" s="265"/>
      <c r="AQ91" s="265"/>
      <c r="AR91" s="265"/>
      <c r="AS91" s="265"/>
      <c r="AT91" s="265"/>
      <c r="AU91" s="265"/>
      <c r="AV91" s="265"/>
      <c r="AW91" s="265"/>
      <c r="AX91" s="265"/>
      <c r="AY91" s="265"/>
      <c r="AZ91" s="266"/>
      <c r="BA91" s="479"/>
      <c r="BB91" s="479"/>
      <c r="BC91" s="479"/>
      <c r="BD91" s="479"/>
      <c r="BE91" s="479"/>
      <c r="BF91" s="479"/>
      <c r="BG91" s="479"/>
      <c r="BH91" s="479"/>
      <c r="BI91" s="479"/>
      <c r="BJ91" s="479"/>
      <c r="BK91" s="479"/>
      <c r="BL91" s="479"/>
      <c r="BM91" s="1093"/>
      <c r="BN91" s="1093"/>
      <c r="BO91" s="1093"/>
      <c r="BP91" s="1093"/>
      <c r="BQ91" s="1093"/>
      <c r="BR91" s="1093"/>
      <c r="BS91" s="1093"/>
      <c r="BT91" s="1093"/>
      <c r="BU91" s="1093"/>
      <c r="BV91" s="1093"/>
      <c r="BW91" s="1093"/>
      <c r="BX91" s="1093"/>
      <c r="BY91" s="1093"/>
      <c r="BZ91" s="1093"/>
      <c r="CA91" s="1093"/>
      <c r="CB91" s="1093"/>
      <c r="CC91" s="1093"/>
      <c r="CD91" s="1093"/>
      <c r="CE91" s="1093"/>
      <c r="CF91" s="1093"/>
      <c r="CG91" s="1093"/>
      <c r="CH91" s="1093"/>
      <c r="CI91" s="1093"/>
      <c r="CJ91" s="1093"/>
      <c r="CK91" s="1093"/>
      <c r="CL91" s="621"/>
      <c r="CM91" s="621"/>
      <c r="CN91" s="621"/>
      <c r="CO91" s="621"/>
      <c r="CP91" s="621"/>
      <c r="CQ91" s="621"/>
      <c r="CR91" s="621"/>
      <c r="CS91" s="621"/>
      <c r="CT91" s="621"/>
      <c r="CU91" s="621"/>
      <c r="CV91" s="621"/>
      <c r="CW91" s="621"/>
      <c r="CX91" s="622"/>
      <c r="CY91" s="55"/>
      <c r="CZ91" s="56"/>
      <c r="DA91" s="56"/>
      <c r="DB91" s="56"/>
      <c r="DC91" s="8"/>
      <c r="DD91" s="8"/>
      <c r="DE91" s="8"/>
      <c r="DF91" s="8"/>
    </row>
    <row r="92" spans="1:110" ht="6" customHeight="1" x14ac:dyDescent="0.15">
      <c r="A92" s="1"/>
      <c r="B92" s="34"/>
      <c r="C92" s="1254"/>
      <c r="D92" s="479"/>
      <c r="E92" s="479"/>
      <c r="F92" s="479"/>
      <c r="G92" s="479"/>
      <c r="H92" s="479"/>
      <c r="I92" s="479"/>
      <c r="J92" s="479"/>
      <c r="K92" s="479"/>
      <c r="L92" s="479"/>
      <c r="M92" s="479"/>
      <c r="N92" s="479"/>
      <c r="O92" s="1205"/>
      <c r="P92" s="1206"/>
      <c r="Q92" s="1206"/>
      <c r="R92" s="1206"/>
      <c r="S92" s="1206"/>
      <c r="T92" s="1206"/>
      <c r="U92" s="1206"/>
      <c r="V92" s="1206"/>
      <c r="W92" s="1206"/>
      <c r="X92" s="1206"/>
      <c r="Y92" s="1206"/>
      <c r="Z92" s="1206"/>
      <c r="AA92" s="1206"/>
      <c r="AB92" s="1206"/>
      <c r="AC92" s="1206"/>
      <c r="AD92" s="1206"/>
      <c r="AE92" s="1206"/>
      <c r="AF92" s="1206"/>
      <c r="AG92" s="1206"/>
      <c r="AH92" s="1206"/>
      <c r="AI92" s="1206"/>
      <c r="AJ92" s="1206"/>
      <c r="AK92" s="1206"/>
      <c r="AL92" s="1206"/>
      <c r="AM92" s="1207"/>
      <c r="AN92" s="267"/>
      <c r="AO92" s="268"/>
      <c r="AP92" s="268"/>
      <c r="AQ92" s="268"/>
      <c r="AR92" s="268"/>
      <c r="AS92" s="268"/>
      <c r="AT92" s="268"/>
      <c r="AU92" s="268"/>
      <c r="AV92" s="268"/>
      <c r="AW92" s="268"/>
      <c r="AX92" s="268"/>
      <c r="AY92" s="268"/>
      <c r="AZ92" s="269"/>
      <c r="BA92" s="479"/>
      <c r="BB92" s="479"/>
      <c r="BC92" s="479"/>
      <c r="BD92" s="479"/>
      <c r="BE92" s="479"/>
      <c r="BF92" s="479"/>
      <c r="BG92" s="479"/>
      <c r="BH92" s="479"/>
      <c r="BI92" s="479"/>
      <c r="BJ92" s="479"/>
      <c r="BK92" s="479"/>
      <c r="BL92" s="479"/>
      <c r="BM92" s="1093"/>
      <c r="BN92" s="1093"/>
      <c r="BO92" s="1093"/>
      <c r="BP92" s="1093"/>
      <c r="BQ92" s="1093"/>
      <c r="BR92" s="1093"/>
      <c r="BS92" s="1093"/>
      <c r="BT92" s="1093"/>
      <c r="BU92" s="1093"/>
      <c r="BV92" s="1093"/>
      <c r="BW92" s="1093"/>
      <c r="BX92" s="1093"/>
      <c r="BY92" s="1093"/>
      <c r="BZ92" s="1093"/>
      <c r="CA92" s="1093"/>
      <c r="CB92" s="1093"/>
      <c r="CC92" s="1093"/>
      <c r="CD92" s="1093"/>
      <c r="CE92" s="1093"/>
      <c r="CF92" s="1093"/>
      <c r="CG92" s="1093"/>
      <c r="CH92" s="1093"/>
      <c r="CI92" s="1093"/>
      <c r="CJ92" s="1093"/>
      <c r="CK92" s="1093"/>
      <c r="CL92" s="621"/>
      <c r="CM92" s="621"/>
      <c r="CN92" s="621"/>
      <c r="CO92" s="621"/>
      <c r="CP92" s="621"/>
      <c r="CQ92" s="621"/>
      <c r="CR92" s="621"/>
      <c r="CS92" s="621"/>
      <c r="CT92" s="621"/>
      <c r="CU92" s="621"/>
      <c r="CV92" s="621"/>
      <c r="CW92" s="621"/>
      <c r="CX92" s="622"/>
      <c r="CY92" s="55"/>
      <c r="CZ92" s="56"/>
      <c r="DA92" s="56"/>
      <c r="DB92" s="56"/>
      <c r="DC92" s="8"/>
      <c r="DD92" s="8"/>
      <c r="DE92" s="8"/>
      <c r="DF92" s="8"/>
    </row>
    <row r="93" spans="1:110" ht="6" customHeight="1" x14ac:dyDescent="0.15">
      <c r="A93" s="1"/>
      <c r="B93" s="34"/>
      <c r="C93" s="1254"/>
      <c r="D93" s="479"/>
      <c r="E93" s="479"/>
      <c r="F93" s="479"/>
      <c r="G93" s="479"/>
      <c r="H93" s="479"/>
      <c r="I93" s="479"/>
      <c r="J93" s="479"/>
      <c r="K93" s="479"/>
      <c r="L93" s="479"/>
      <c r="M93" s="479"/>
      <c r="N93" s="479"/>
      <c r="O93" s="1094"/>
      <c r="P93" s="1095"/>
      <c r="Q93" s="1095"/>
      <c r="R93" s="1095"/>
      <c r="S93" s="1095"/>
      <c r="T93" s="1095"/>
      <c r="U93" s="1095"/>
      <c r="V93" s="1095"/>
      <c r="W93" s="1095"/>
      <c r="X93" s="1095"/>
      <c r="Y93" s="1095"/>
      <c r="Z93" s="1095"/>
      <c r="AA93" s="1095"/>
      <c r="AB93" s="1095"/>
      <c r="AC93" s="1095"/>
      <c r="AD93" s="1095"/>
      <c r="AE93" s="1095"/>
      <c r="AF93" s="1095"/>
      <c r="AG93" s="1095"/>
      <c r="AH93" s="1095"/>
      <c r="AI93" s="1095"/>
      <c r="AJ93" s="1095"/>
      <c r="AK93" s="1095"/>
      <c r="AL93" s="1095"/>
      <c r="AM93" s="1096"/>
      <c r="AN93" s="261"/>
      <c r="AO93" s="262"/>
      <c r="AP93" s="262"/>
      <c r="AQ93" s="262"/>
      <c r="AR93" s="262"/>
      <c r="AS93" s="262"/>
      <c r="AT93" s="262"/>
      <c r="AU93" s="262"/>
      <c r="AV93" s="262"/>
      <c r="AW93" s="262"/>
      <c r="AX93" s="262"/>
      <c r="AY93" s="262"/>
      <c r="AZ93" s="263"/>
      <c r="BA93" s="612"/>
      <c r="BB93" s="613"/>
      <c r="BC93" s="613"/>
      <c r="BD93" s="613"/>
      <c r="BE93" s="613"/>
      <c r="BF93" s="613"/>
      <c r="BG93" s="613"/>
      <c r="BH93" s="613"/>
      <c r="BI93" s="613"/>
      <c r="BJ93" s="613"/>
      <c r="BK93" s="613"/>
      <c r="BL93" s="614"/>
      <c r="BM93" s="1094"/>
      <c r="BN93" s="1095"/>
      <c r="BO93" s="1095"/>
      <c r="BP93" s="1095"/>
      <c r="BQ93" s="1095"/>
      <c r="BR93" s="1095"/>
      <c r="BS93" s="1095"/>
      <c r="BT93" s="1095"/>
      <c r="BU93" s="1095"/>
      <c r="BV93" s="1095"/>
      <c r="BW93" s="1095"/>
      <c r="BX93" s="1095"/>
      <c r="BY93" s="1095"/>
      <c r="BZ93" s="1095"/>
      <c r="CA93" s="1095"/>
      <c r="CB93" s="1095"/>
      <c r="CC93" s="1095"/>
      <c r="CD93" s="1095"/>
      <c r="CE93" s="1095"/>
      <c r="CF93" s="1095"/>
      <c r="CG93" s="1095"/>
      <c r="CH93" s="1095"/>
      <c r="CI93" s="1095"/>
      <c r="CJ93" s="1095"/>
      <c r="CK93" s="1096"/>
      <c r="CL93" s="261"/>
      <c r="CM93" s="262"/>
      <c r="CN93" s="262"/>
      <c r="CO93" s="262"/>
      <c r="CP93" s="262"/>
      <c r="CQ93" s="262"/>
      <c r="CR93" s="262"/>
      <c r="CS93" s="262"/>
      <c r="CT93" s="262"/>
      <c r="CU93" s="262"/>
      <c r="CV93" s="262"/>
      <c r="CW93" s="262"/>
      <c r="CX93" s="609"/>
      <c r="CY93" s="55"/>
      <c r="CZ93" s="56"/>
      <c r="DA93" s="56"/>
      <c r="DB93" s="56"/>
      <c r="DC93" s="8"/>
      <c r="DD93" s="8"/>
      <c r="DE93" s="8"/>
      <c r="DF93" s="8"/>
    </row>
    <row r="94" spans="1:110" ht="6" customHeight="1" x14ac:dyDescent="0.15">
      <c r="A94" s="1"/>
      <c r="B94" s="34"/>
      <c r="C94" s="1254"/>
      <c r="D94" s="479"/>
      <c r="E94" s="479"/>
      <c r="F94" s="479"/>
      <c r="G94" s="479"/>
      <c r="H94" s="479"/>
      <c r="I94" s="479"/>
      <c r="J94" s="479"/>
      <c r="K94" s="479"/>
      <c r="L94" s="479"/>
      <c r="M94" s="479"/>
      <c r="N94" s="479"/>
      <c r="O94" s="1097"/>
      <c r="P94" s="1098"/>
      <c r="Q94" s="1098"/>
      <c r="R94" s="1098"/>
      <c r="S94" s="1098"/>
      <c r="T94" s="1098"/>
      <c r="U94" s="1098"/>
      <c r="V94" s="1098"/>
      <c r="W94" s="1098"/>
      <c r="X94" s="1098"/>
      <c r="Y94" s="1098"/>
      <c r="Z94" s="1098"/>
      <c r="AA94" s="1098"/>
      <c r="AB94" s="1098"/>
      <c r="AC94" s="1098"/>
      <c r="AD94" s="1098"/>
      <c r="AE94" s="1098"/>
      <c r="AF94" s="1098"/>
      <c r="AG94" s="1098"/>
      <c r="AH94" s="1098"/>
      <c r="AI94" s="1098"/>
      <c r="AJ94" s="1098"/>
      <c r="AK94" s="1098"/>
      <c r="AL94" s="1098"/>
      <c r="AM94" s="1099"/>
      <c r="AN94" s="264"/>
      <c r="AO94" s="265"/>
      <c r="AP94" s="265"/>
      <c r="AQ94" s="265"/>
      <c r="AR94" s="265"/>
      <c r="AS94" s="265"/>
      <c r="AT94" s="265"/>
      <c r="AU94" s="265"/>
      <c r="AV94" s="265"/>
      <c r="AW94" s="265"/>
      <c r="AX94" s="265"/>
      <c r="AY94" s="265"/>
      <c r="AZ94" s="266"/>
      <c r="BA94" s="615"/>
      <c r="BB94" s="616"/>
      <c r="BC94" s="616"/>
      <c r="BD94" s="616"/>
      <c r="BE94" s="616"/>
      <c r="BF94" s="616"/>
      <c r="BG94" s="616"/>
      <c r="BH94" s="616"/>
      <c r="BI94" s="616"/>
      <c r="BJ94" s="616"/>
      <c r="BK94" s="616"/>
      <c r="BL94" s="617"/>
      <c r="BM94" s="1097"/>
      <c r="BN94" s="1098"/>
      <c r="BO94" s="1098"/>
      <c r="BP94" s="1098"/>
      <c r="BQ94" s="1098"/>
      <c r="BR94" s="1098"/>
      <c r="BS94" s="1098"/>
      <c r="BT94" s="1098"/>
      <c r="BU94" s="1098"/>
      <c r="BV94" s="1098"/>
      <c r="BW94" s="1098"/>
      <c r="BX94" s="1098"/>
      <c r="BY94" s="1098"/>
      <c r="BZ94" s="1098"/>
      <c r="CA94" s="1098"/>
      <c r="CB94" s="1098"/>
      <c r="CC94" s="1098"/>
      <c r="CD94" s="1098"/>
      <c r="CE94" s="1098"/>
      <c r="CF94" s="1098"/>
      <c r="CG94" s="1098"/>
      <c r="CH94" s="1098"/>
      <c r="CI94" s="1098"/>
      <c r="CJ94" s="1098"/>
      <c r="CK94" s="1099"/>
      <c r="CL94" s="264"/>
      <c r="CM94" s="265"/>
      <c r="CN94" s="265"/>
      <c r="CO94" s="265"/>
      <c r="CP94" s="265"/>
      <c r="CQ94" s="265"/>
      <c r="CR94" s="265"/>
      <c r="CS94" s="265"/>
      <c r="CT94" s="265"/>
      <c r="CU94" s="265"/>
      <c r="CV94" s="265"/>
      <c r="CW94" s="265"/>
      <c r="CX94" s="610"/>
      <c r="CY94" s="55"/>
      <c r="CZ94" s="56"/>
      <c r="DA94" s="56"/>
      <c r="DB94" s="56"/>
      <c r="DC94" s="8"/>
      <c r="DD94" s="8"/>
      <c r="DE94" s="8"/>
      <c r="DF94" s="8"/>
    </row>
    <row r="95" spans="1:110" ht="6" customHeight="1" x14ac:dyDescent="0.15">
      <c r="A95" s="1"/>
      <c r="B95" s="34"/>
      <c r="C95" s="1255"/>
      <c r="D95" s="480"/>
      <c r="E95" s="480"/>
      <c r="F95" s="480"/>
      <c r="G95" s="480"/>
      <c r="H95" s="480"/>
      <c r="I95" s="480"/>
      <c r="J95" s="480"/>
      <c r="K95" s="480"/>
      <c r="L95" s="480"/>
      <c r="M95" s="480"/>
      <c r="N95" s="480"/>
      <c r="O95" s="1100"/>
      <c r="P95" s="1101"/>
      <c r="Q95" s="1101"/>
      <c r="R95" s="1101"/>
      <c r="S95" s="1101"/>
      <c r="T95" s="1101"/>
      <c r="U95" s="1101"/>
      <c r="V95" s="1101"/>
      <c r="W95" s="1101"/>
      <c r="X95" s="1101"/>
      <c r="Y95" s="1101"/>
      <c r="Z95" s="1101"/>
      <c r="AA95" s="1101"/>
      <c r="AB95" s="1101"/>
      <c r="AC95" s="1101"/>
      <c r="AD95" s="1101"/>
      <c r="AE95" s="1101"/>
      <c r="AF95" s="1101"/>
      <c r="AG95" s="1101"/>
      <c r="AH95" s="1101"/>
      <c r="AI95" s="1101"/>
      <c r="AJ95" s="1101"/>
      <c r="AK95" s="1101"/>
      <c r="AL95" s="1101"/>
      <c r="AM95" s="1102"/>
      <c r="AN95" s="424"/>
      <c r="AO95" s="425"/>
      <c r="AP95" s="425"/>
      <c r="AQ95" s="425"/>
      <c r="AR95" s="425"/>
      <c r="AS95" s="425"/>
      <c r="AT95" s="425"/>
      <c r="AU95" s="425"/>
      <c r="AV95" s="425"/>
      <c r="AW95" s="425"/>
      <c r="AX95" s="425"/>
      <c r="AY95" s="425"/>
      <c r="AZ95" s="426"/>
      <c r="BA95" s="1256"/>
      <c r="BB95" s="1257"/>
      <c r="BC95" s="1257"/>
      <c r="BD95" s="1257"/>
      <c r="BE95" s="1257"/>
      <c r="BF95" s="1257"/>
      <c r="BG95" s="1257"/>
      <c r="BH95" s="1257"/>
      <c r="BI95" s="1257"/>
      <c r="BJ95" s="1257"/>
      <c r="BK95" s="1257"/>
      <c r="BL95" s="1258"/>
      <c r="BM95" s="1100"/>
      <c r="BN95" s="1101"/>
      <c r="BO95" s="1101"/>
      <c r="BP95" s="1101"/>
      <c r="BQ95" s="1101"/>
      <c r="BR95" s="1101"/>
      <c r="BS95" s="1101"/>
      <c r="BT95" s="1101"/>
      <c r="BU95" s="1101"/>
      <c r="BV95" s="1101"/>
      <c r="BW95" s="1101"/>
      <c r="BX95" s="1101"/>
      <c r="BY95" s="1101"/>
      <c r="BZ95" s="1101"/>
      <c r="CA95" s="1101"/>
      <c r="CB95" s="1101"/>
      <c r="CC95" s="1101"/>
      <c r="CD95" s="1101"/>
      <c r="CE95" s="1101"/>
      <c r="CF95" s="1101"/>
      <c r="CG95" s="1101"/>
      <c r="CH95" s="1101"/>
      <c r="CI95" s="1101"/>
      <c r="CJ95" s="1101"/>
      <c r="CK95" s="1102"/>
      <c r="CL95" s="424"/>
      <c r="CM95" s="425"/>
      <c r="CN95" s="425"/>
      <c r="CO95" s="425"/>
      <c r="CP95" s="425"/>
      <c r="CQ95" s="425"/>
      <c r="CR95" s="425"/>
      <c r="CS95" s="425"/>
      <c r="CT95" s="425"/>
      <c r="CU95" s="425"/>
      <c r="CV95" s="425"/>
      <c r="CW95" s="425"/>
      <c r="CX95" s="1016"/>
      <c r="CY95" s="55"/>
      <c r="CZ95" s="56"/>
      <c r="DA95" s="56"/>
      <c r="DB95" s="56"/>
      <c r="DC95" s="8"/>
      <c r="DD95" s="8"/>
      <c r="DE95" s="8"/>
      <c r="DF95" s="8"/>
    </row>
    <row r="96" spans="1:110" ht="6" customHeight="1" x14ac:dyDescent="0.15">
      <c r="A96" s="1"/>
      <c r="B96" s="34"/>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57"/>
      <c r="CZ96" s="56"/>
      <c r="DA96" s="56"/>
      <c r="DB96" s="56"/>
      <c r="DC96" s="8"/>
      <c r="DD96" s="8"/>
      <c r="DE96" s="8"/>
      <c r="DF96" s="8"/>
    </row>
    <row r="97" spans="1:110" ht="6" customHeight="1" x14ac:dyDescent="0.15">
      <c r="A97" s="1"/>
      <c r="B97" s="8"/>
      <c r="C97" s="91"/>
      <c r="D97" s="91"/>
      <c r="E97" s="91"/>
      <c r="F97" s="91"/>
      <c r="G97" s="91"/>
      <c r="H97" s="91"/>
      <c r="I97" s="91"/>
      <c r="J97" s="91"/>
      <c r="K97" s="91"/>
      <c r="L97" s="91"/>
      <c r="M97" s="91"/>
      <c r="N97" s="91"/>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0"/>
      <c r="CM97" s="90"/>
      <c r="CN97" s="90"/>
      <c r="CO97" s="90"/>
      <c r="CP97" s="90"/>
      <c r="CQ97" s="90"/>
      <c r="CR97" s="90"/>
      <c r="CS97" s="90"/>
      <c r="CT97" s="90"/>
      <c r="CU97" s="90"/>
      <c r="CV97" s="90"/>
      <c r="CW97" s="90"/>
      <c r="CX97" s="90"/>
      <c r="CY97" s="9"/>
      <c r="CZ97" s="7"/>
      <c r="DA97" s="7"/>
      <c r="DB97" s="7"/>
      <c r="DC97" s="8"/>
      <c r="DD97" s="8"/>
      <c r="DE97" s="8"/>
      <c r="DF97" s="8"/>
    </row>
    <row r="98" spans="1:110" ht="6" customHeight="1" x14ac:dyDescent="0.15">
      <c r="A98" s="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90"/>
      <c r="BF98" s="90"/>
      <c r="BG98" s="90"/>
      <c r="BH98" s="90"/>
      <c r="BI98" s="90"/>
      <c r="BJ98" s="90"/>
      <c r="BK98" s="90"/>
      <c r="BL98" s="90"/>
      <c r="BM98" s="90"/>
      <c r="BN98" s="90"/>
      <c r="BO98" s="90"/>
      <c r="BP98" s="90"/>
      <c r="BQ98" s="90"/>
      <c r="BR98" s="10"/>
      <c r="BS98" s="10"/>
      <c r="BT98" s="10"/>
      <c r="BU98" s="10"/>
      <c r="BV98" s="10"/>
      <c r="BW98" s="10"/>
      <c r="BX98" s="10"/>
      <c r="BY98" s="10"/>
      <c r="BZ98" s="10"/>
      <c r="CA98" s="10"/>
      <c r="CB98" s="10"/>
      <c r="CC98" s="10"/>
      <c r="CD98" s="10"/>
      <c r="CE98" s="10"/>
      <c r="CF98" s="10"/>
      <c r="CG98" s="10"/>
      <c r="CH98" s="10"/>
      <c r="CI98" s="10"/>
      <c r="CJ98" s="10"/>
      <c r="CK98" s="10"/>
      <c r="CL98" s="10"/>
      <c r="CM98" s="10"/>
      <c r="CN98" s="90"/>
      <c r="CO98" s="90"/>
      <c r="CP98" s="90"/>
      <c r="CQ98" s="90"/>
      <c r="CR98" s="90"/>
      <c r="CS98" s="90"/>
      <c r="CT98" s="90"/>
      <c r="CU98" s="90"/>
      <c r="CV98" s="90"/>
      <c r="CW98" s="90"/>
      <c r="CX98" s="90"/>
      <c r="CY98" s="90"/>
      <c r="CZ98" s="90"/>
      <c r="DA98" s="90"/>
      <c r="DB98" s="8"/>
    </row>
    <row r="99" spans="1:110" ht="6" customHeight="1" x14ac:dyDescent="0.15">
      <c r="A99" s="1"/>
      <c r="B99" s="568" t="s">
        <v>22</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68"/>
      <c r="AL99" s="568"/>
      <c r="AM99" s="568"/>
      <c r="AN99" s="568"/>
      <c r="AO99" s="568"/>
      <c r="AP99" s="568"/>
      <c r="AQ99" s="568"/>
      <c r="AR99" s="568"/>
      <c r="AS99" s="568"/>
      <c r="AT99" s="568"/>
      <c r="AU99" s="568"/>
      <c r="AV99" s="568"/>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row>
    <row r="100" spans="1:110" ht="6" customHeight="1" x14ac:dyDescent="0.15">
      <c r="A100" s="1"/>
      <c r="B100" s="568"/>
      <c r="C100" s="568"/>
      <c r="D100" s="568"/>
      <c r="E100" s="568"/>
      <c r="F100" s="568"/>
      <c r="G100" s="568"/>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row>
    <row r="101" spans="1:110" ht="6" customHeight="1" x14ac:dyDescent="0.15">
      <c r="A101" s="1"/>
      <c r="B101" s="568"/>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K101" s="568"/>
      <c r="AL101" s="568"/>
      <c r="AM101" s="568"/>
      <c r="AN101" s="568"/>
      <c r="AO101" s="568"/>
      <c r="AP101" s="568"/>
      <c r="AQ101" s="568"/>
      <c r="AR101" s="568"/>
      <c r="AS101" s="568"/>
      <c r="AT101" s="568"/>
      <c r="AU101" s="568"/>
      <c r="AV101" s="568"/>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row>
    <row r="102" spans="1:110" ht="6" customHeight="1" x14ac:dyDescent="0.15">
      <c r="A102" s="1"/>
      <c r="B102" s="36"/>
      <c r="C102" s="47"/>
      <c r="D102" s="47"/>
      <c r="E102" s="47"/>
      <c r="F102" s="47"/>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45"/>
      <c r="AO102" s="45"/>
      <c r="AP102" s="45"/>
      <c r="AQ102" s="45"/>
      <c r="AR102" s="45"/>
      <c r="AS102" s="45"/>
      <c r="AT102" s="45"/>
      <c r="AU102" s="45"/>
      <c r="AV102" s="45"/>
      <c r="AW102" s="45"/>
      <c r="AX102" s="45"/>
      <c r="AY102" s="45"/>
      <c r="AZ102" s="45"/>
      <c r="BA102" s="45"/>
      <c r="BB102" s="45"/>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45"/>
      <c r="CJ102" s="45"/>
      <c r="CK102" s="45"/>
      <c r="CL102" s="45"/>
      <c r="CM102" s="45"/>
      <c r="CN102" s="45"/>
      <c r="CO102" s="45"/>
      <c r="CP102" s="45"/>
      <c r="CQ102" s="45"/>
      <c r="CR102" s="45"/>
      <c r="CS102" s="45"/>
      <c r="CT102" s="45"/>
      <c r="CU102" s="45"/>
      <c r="CV102" s="45"/>
      <c r="CW102" s="45"/>
      <c r="CX102" s="45"/>
      <c r="CY102" s="45"/>
      <c r="CZ102" s="45"/>
      <c r="DA102" s="45"/>
      <c r="DB102" s="34"/>
    </row>
    <row r="103" spans="1:110" ht="6" customHeight="1" x14ac:dyDescent="0.15">
      <c r="A103" s="1"/>
      <c r="B103" s="36"/>
      <c r="C103" s="429" t="s">
        <v>21</v>
      </c>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36"/>
      <c r="AM103" s="36"/>
      <c r="AN103" s="45"/>
      <c r="AO103" s="45"/>
      <c r="AP103" s="45"/>
      <c r="AQ103" s="45"/>
      <c r="AR103" s="45"/>
      <c r="AS103" s="45"/>
      <c r="AT103" s="45"/>
      <c r="AU103" s="45"/>
      <c r="AV103" s="45"/>
      <c r="AW103" s="45"/>
      <c r="AX103" s="45"/>
      <c r="AY103" s="45"/>
      <c r="AZ103" s="45"/>
      <c r="BA103" s="45"/>
      <c r="BB103" s="45"/>
      <c r="BC103" s="31"/>
      <c r="BD103" s="31"/>
      <c r="BE103" s="31"/>
      <c r="BF103" s="31"/>
      <c r="BG103" s="31"/>
      <c r="BH103" s="31"/>
      <c r="BI103" s="31"/>
      <c r="BJ103" s="31"/>
      <c r="BK103" s="31"/>
      <c r="BL103" s="31"/>
      <c r="BM103" s="31"/>
      <c r="BN103" s="31">
        <v>1</v>
      </c>
      <c r="BO103" s="31">
        <v>1</v>
      </c>
      <c r="BP103" s="31">
        <v>1</v>
      </c>
      <c r="BQ103" s="31">
        <v>1</v>
      </c>
      <c r="BR103" s="31">
        <v>1</v>
      </c>
      <c r="BS103" s="31">
        <v>1</v>
      </c>
      <c r="BT103" s="31">
        <v>1</v>
      </c>
      <c r="BU103" s="31">
        <v>1</v>
      </c>
      <c r="BV103" s="31">
        <v>1</v>
      </c>
      <c r="BW103" s="31">
        <v>1</v>
      </c>
      <c r="BX103" s="31">
        <v>1</v>
      </c>
      <c r="BY103" s="31">
        <v>1</v>
      </c>
      <c r="BZ103" s="31">
        <v>1</v>
      </c>
      <c r="CA103" s="31">
        <v>1</v>
      </c>
      <c r="CB103" s="31">
        <v>1</v>
      </c>
      <c r="CC103" s="31">
        <v>1</v>
      </c>
      <c r="CD103" s="31">
        <v>1</v>
      </c>
      <c r="CE103" s="31">
        <v>1</v>
      </c>
      <c r="CF103" s="31">
        <v>1</v>
      </c>
      <c r="CG103" s="31">
        <v>1</v>
      </c>
      <c r="CH103" s="31">
        <v>1</v>
      </c>
      <c r="CI103" s="31">
        <v>1</v>
      </c>
      <c r="CJ103" s="31">
        <v>1</v>
      </c>
      <c r="CK103" s="31">
        <v>1</v>
      </c>
      <c r="CL103" s="31">
        <v>1</v>
      </c>
      <c r="CM103" s="31">
        <v>1</v>
      </c>
      <c r="CN103" s="31">
        <v>1</v>
      </c>
      <c r="CO103" s="31">
        <v>1</v>
      </c>
      <c r="CP103" s="31">
        <v>1</v>
      </c>
      <c r="CQ103" s="31">
        <v>1</v>
      </c>
      <c r="CR103" s="31">
        <v>1</v>
      </c>
      <c r="CS103" s="31">
        <v>1</v>
      </c>
      <c r="CT103" s="31">
        <v>1</v>
      </c>
      <c r="CU103" s="31">
        <v>1</v>
      </c>
      <c r="CV103" s="31">
        <v>1</v>
      </c>
      <c r="CW103" s="31">
        <v>1</v>
      </c>
      <c r="CX103" s="31">
        <v>1</v>
      </c>
      <c r="CY103" s="31">
        <v>1</v>
      </c>
      <c r="CZ103" s="31">
        <v>1</v>
      </c>
      <c r="DA103" s="31">
        <v>1</v>
      </c>
      <c r="DB103" s="34"/>
    </row>
    <row r="104" spans="1:110" ht="6" customHeight="1" x14ac:dyDescent="0.15">
      <c r="A104" s="1"/>
      <c r="B104" s="36"/>
      <c r="C104" s="1185"/>
      <c r="D104" s="1185"/>
      <c r="E104" s="1185"/>
      <c r="F104" s="1185"/>
      <c r="G104" s="1185"/>
      <c r="H104" s="1185"/>
      <c r="I104" s="1185"/>
      <c r="J104" s="1185"/>
      <c r="K104" s="1185"/>
      <c r="L104" s="1185"/>
      <c r="M104" s="1185"/>
      <c r="N104" s="1185"/>
      <c r="O104" s="1185"/>
      <c r="P104" s="1185"/>
      <c r="Q104" s="1185"/>
      <c r="R104" s="1185"/>
      <c r="S104" s="1185"/>
      <c r="T104" s="1185"/>
      <c r="U104" s="1185"/>
      <c r="V104" s="1185"/>
      <c r="W104" s="1185"/>
      <c r="X104" s="1185"/>
      <c r="Y104" s="1185"/>
      <c r="Z104" s="1185"/>
      <c r="AA104" s="1185"/>
      <c r="AB104" s="1185"/>
      <c r="AC104" s="1185"/>
      <c r="AD104" s="1185"/>
      <c r="AE104" s="1185"/>
      <c r="AF104" s="1185"/>
      <c r="AG104" s="1185"/>
      <c r="AH104" s="1185"/>
      <c r="AI104" s="1185"/>
      <c r="AJ104" s="1185"/>
      <c r="AK104" s="1185"/>
      <c r="AL104" s="36"/>
      <c r="AM104" s="36"/>
      <c r="AN104" s="45"/>
      <c r="AO104" s="45"/>
      <c r="AP104" s="45"/>
      <c r="AQ104" s="45"/>
      <c r="AR104" s="45"/>
      <c r="AS104" s="45"/>
      <c r="AT104" s="45"/>
      <c r="AU104" s="45"/>
      <c r="AV104" s="45"/>
      <c r="AW104" s="45"/>
      <c r="AX104" s="45"/>
      <c r="AY104" s="45"/>
      <c r="AZ104" s="45"/>
      <c r="BA104" s="45"/>
      <c r="BB104" s="45"/>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4"/>
    </row>
    <row r="105" spans="1:110" ht="6" customHeight="1" x14ac:dyDescent="0.15">
      <c r="A105" s="1"/>
      <c r="B105" s="34"/>
      <c r="C105" s="599" t="s">
        <v>19</v>
      </c>
      <c r="D105" s="600"/>
      <c r="E105" s="600"/>
      <c r="F105" s="600"/>
      <c r="G105" s="600"/>
      <c r="H105" s="600"/>
      <c r="I105" s="601"/>
      <c r="J105" s="496" t="s">
        <v>18</v>
      </c>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492"/>
      <c r="BN105" s="496" t="s">
        <v>165</v>
      </c>
      <c r="BO105" s="353"/>
      <c r="BP105" s="353"/>
      <c r="BQ105" s="353"/>
      <c r="BR105" s="353"/>
      <c r="BS105" s="353"/>
      <c r="BT105" s="353"/>
      <c r="BU105" s="353"/>
      <c r="BV105" s="353"/>
      <c r="BW105" s="353"/>
      <c r="BX105" s="353"/>
      <c r="BY105" s="353"/>
      <c r="BZ105" s="353"/>
      <c r="CA105" s="353"/>
      <c r="CB105" s="353"/>
      <c r="CC105" s="353"/>
      <c r="CD105" s="353"/>
      <c r="CE105" s="353"/>
      <c r="CF105" s="353"/>
      <c r="CG105" s="492"/>
      <c r="CH105" s="496" t="s">
        <v>17</v>
      </c>
      <c r="CI105" s="353"/>
      <c r="CJ105" s="353"/>
      <c r="CK105" s="353"/>
      <c r="CL105" s="353"/>
      <c r="CM105" s="353"/>
      <c r="CN105" s="353"/>
      <c r="CO105" s="353"/>
      <c r="CP105" s="353"/>
      <c r="CQ105" s="353"/>
      <c r="CR105" s="353"/>
      <c r="CS105" s="353"/>
      <c r="CT105" s="353"/>
      <c r="CU105" s="353"/>
      <c r="CV105" s="353"/>
      <c r="CW105" s="353"/>
      <c r="CX105" s="353"/>
      <c r="CY105" s="353"/>
      <c r="CZ105" s="353"/>
      <c r="DA105" s="354"/>
      <c r="DB105" s="34"/>
    </row>
    <row r="106" spans="1:110" ht="6" customHeight="1" x14ac:dyDescent="0.15">
      <c r="A106" s="1"/>
      <c r="B106" s="34"/>
      <c r="C106" s="602"/>
      <c r="D106" s="603"/>
      <c r="E106" s="603"/>
      <c r="F106" s="603"/>
      <c r="G106" s="603"/>
      <c r="H106" s="603"/>
      <c r="I106" s="604"/>
      <c r="J106" s="498"/>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4"/>
      <c r="AS106" s="494"/>
      <c r="AT106" s="494"/>
      <c r="AU106" s="494"/>
      <c r="AV106" s="494"/>
      <c r="AW106" s="494"/>
      <c r="AX106" s="494"/>
      <c r="AY106" s="494"/>
      <c r="AZ106" s="494"/>
      <c r="BA106" s="494"/>
      <c r="BB106" s="494"/>
      <c r="BC106" s="494"/>
      <c r="BD106" s="494"/>
      <c r="BE106" s="494"/>
      <c r="BF106" s="494"/>
      <c r="BG106" s="494"/>
      <c r="BH106" s="494"/>
      <c r="BI106" s="494"/>
      <c r="BJ106" s="494"/>
      <c r="BK106" s="494"/>
      <c r="BL106" s="494"/>
      <c r="BM106" s="495"/>
      <c r="BN106" s="497"/>
      <c r="BO106" s="355"/>
      <c r="BP106" s="355"/>
      <c r="BQ106" s="355"/>
      <c r="BR106" s="355"/>
      <c r="BS106" s="355"/>
      <c r="BT106" s="355"/>
      <c r="BU106" s="355"/>
      <c r="BV106" s="355"/>
      <c r="BW106" s="355"/>
      <c r="BX106" s="355"/>
      <c r="BY106" s="355"/>
      <c r="BZ106" s="355"/>
      <c r="CA106" s="355"/>
      <c r="CB106" s="355"/>
      <c r="CC106" s="355"/>
      <c r="CD106" s="355"/>
      <c r="CE106" s="355"/>
      <c r="CF106" s="355"/>
      <c r="CG106" s="608"/>
      <c r="CH106" s="497"/>
      <c r="CI106" s="355"/>
      <c r="CJ106" s="355"/>
      <c r="CK106" s="355"/>
      <c r="CL106" s="355"/>
      <c r="CM106" s="355"/>
      <c r="CN106" s="355"/>
      <c r="CO106" s="355"/>
      <c r="CP106" s="355"/>
      <c r="CQ106" s="355"/>
      <c r="CR106" s="355"/>
      <c r="CS106" s="355"/>
      <c r="CT106" s="355"/>
      <c r="CU106" s="355"/>
      <c r="CV106" s="355"/>
      <c r="CW106" s="355"/>
      <c r="CX106" s="355"/>
      <c r="CY106" s="355"/>
      <c r="CZ106" s="355"/>
      <c r="DA106" s="356"/>
      <c r="DB106" s="34"/>
    </row>
    <row r="107" spans="1:110" ht="6" customHeight="1" x14ac:dyDescent="0.15">
      <c r="A107" s="1"/>
      <c r="B107" s="34"/>
      <c r="C107" s="602"/>
      <c r="D107" s="603"/>
      <c r="E107" s="603"/>
      <c r="F107" s="603"/>
      <c r="G107" s="603"/>
      <c r="H107" s="603"/>
      <c r="I107" s="604"/>
      <c r="J107" s="503" t="s">
        <v>13</v>
      </c>
      <c r="K107" s="504"/>
      <c r="L107" s="504"/>
      <c r="M107" s="504"/>
      <c r="N107" s="504"/>
      <c r="O107" s="504"/>
      <c r="P107" s="504"/>
      <c r="Q107" s="504"/>
      <c r="R107" s="504"/>
      <c r="S107" s="504"/>
      <c r="T107" s="504"/>
      <c r="U107" s="504"/>
      <c r="V107" s="504"/>
      <c r="W107" s="504"/>
      <c r="X107" s="504"/>
      <c r="Y107" s="504"/>
      <c r="Z107" s="504"/>
      <c r="AA107" s="504"/>
      <c r="AB107" s="504"/>
      <c r="AC107" s="504"/>
      <c r="AD107" s="504"/>
      <c r="AE107" s="504"/>
      <c r="AF107" s="504"/>
      <c r="AG107" s="504"/>
      <c r="AH107" s="504"/>
      <c r="AI107" s="504"/>
      <c r="AJ107" s="504"/>
      <c r="AK107" s="504"/>
      <c r="AL107" s="504"/>
      <c r="AM107" s="504"/>
      <c r="AN107" s="504"/>
      <c r="AO107" s="504"/>
      <c r="AP107" s="504"/>
      <c r="AQ107" s="504"/>
      <c r="AR107" s="505"/>
      <c r="AS107" s="1107" t="s">
        <v>14</v>
      </c>
      <c r="AT107" s="1108"/>
      <c r="AU107" s="1108"/>
      <c r="AV107" s="1108"/>
      <c r="AW107" s="1108"/>
      <c r="AX107" s="1108"/>
      <c r="AY107" s="1108"/>
      <c r="AZ107" s="1108"/>
      <c r="BA107" s="1108"/>
      <c r="BB107" s="1108"/>
      <c r="BC107" s="1108"/>
      <c r="BD107" s="1108"/>
      <c r="BE107" s="1108"/>
      <c r="BF107" s="1108"/>
      <c r="BG107" s="1108"/>
      <c r="BH107" s="1108"/>
      <c r="BI107" s="1108"/>
      <c r="BJ107" s="1108"/>
      <c r="BK107" s="1108"/>
      <c r="BL107" s="1108"/>
      <c r="BM107" s="1109"/>
      <c r="BN107" s="497"/>
      <c r="BO107" s="355"/>
      <c r="BP107" s="355"/>
      <c r="BQ107" s="355"/>
      <c r="BR107" s="355"/>
      <c r="BS107" s="355"/>
      <c r="BT107" s="355"/>
      <c r="BU107" s="355"/>
      <c r="BV107" s="355"/>
      <c r="BW107" s="355"/>
      <c r="BX107" s="355"/>
      <c r="BY107" s="355"/>
      <c r="BZ107" s="355"/>
      <c r="CA107" s="355"/>
      <c r="CB107" s="355"/>
      <c r="CC107" s="355"/>
      <c r="CD107" s="355"/>
      <c r="CE107" s="355"/>
      <c r="CF107" s="355"/>
      <c r="CG107" s="608"/>
      <c r="CH107" s="497"/>
      <c r="CI107" s="355"/>
      <c r="CJ107" s="355"/>
      <c r="CK107" s="355"/>
      <c r="CL107" s="355"/>
      <c r="CM107" s="355"/>
      <c r="CN107" s="355"/>
      <c r="CO107" s="355"/>
      <c r="CP107" s="355"/>
      <c r="CQ107" s="355"/>
      <c r="CR107" s="355"/>
      <c r="CS107" s="355"/>
      <c r="CT107" s="355"/>
      <c r="CU107" s="355"/>
      <c r="CV107" s="355"/>
      <c r="CW107" s="355"/>
      <c r="CX107" s="355"/>
      <c r="CY107" s="355"/>
      <c r="CZ107" s="355"/>
      <c r="DA107" s="356"/>
      <c r="DB107" s="34"/>
    </row>
    <row r="108" spans="1:110" ht="6" customHeight="1" x14ac:dyDescent="0.15">
      <c r="A108" s="1"/>
      <c r="B108" s="34"/>
      <c r="C108" s="605"/>
      <c r="D108" s="606"/>
      <c r="E108" s="606"/>
      <c r="F108" s="606"/>
      <c r="G108" s="606"/>
      <c r="H108" s="606"/>
      <c r="I108" s="607"/>
      <c r="J108" s="498"/>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5"/>
      <c r="AS108" s="638"/>
      <c r="AT108" s="639"/>
      <c r="AU108" s="639"/>
      <c r="AV108" s="639"/>
      <c r="AW108" s="639"/>
      <c r="AX108" s="639"/>
      <c r="AY108" s="639"/>
      <c r="AZ108" s="639"/>
      <c r="BA108" s="639"/>
      <c r="BB108" s="639"/>
      <c r="BC108" s="639"/>
      <c r="BD108" s="639"/>
      <c r="BE108" s="639"/>
      <c r="BF108" s="639"/>
      <c r="BG108" s="639"/>
      <c r="BH108" s="639"/>
      <c r="BI108" s="639"/>
      <c r="BJ108" s="639"/>
      <c r="BK108" s="639"/>
      <c r="BL108" s="639"/>
      <c r="BM108" s="640"/>
      <c r="BN108" s="498"/>
      <c r="BO108" s="494"/>
      <c r="BP108" s="494"/>
      <c r="BQ108" s="494"/>
      <c r="BR108" s="494"/>
      <c r="BS108" s="494"/>
      <c r="BT108" s="494"/>
      <c r="BU108" s="494"/>
      <c r="BV108" s="494"/>
      <c r="BW108" s="494"/>
      <c r="BX108" s="494"/>
      <c r="BY108" s="494"/>
      <c r="BZ108" s="494"/>
      <c r="CA108" s="494"/>
      <c r="CB108" s="494"/>
      <c r="CC108" s="494"/>
      <c r="CD108" s="494"/>
      <c r="CE108" s="494"/>
      <c r="CF108" s="494"/>
      <c r="CG108" s="495"/>
      <c r="CH108" s="498"/>
      <c r="CI108" s="494"/>
      <c r="CJ108" s="494"/>
      <c r="CK108" s="494"/>
      <c r="CL108" s="494"/>
      <c r="CM108" s="494"/>
      <c r="CN108" s="494"/>
      <c r="CO108" s="494"/>
      <c r="CP108" s="494"/>
      <c r="CQ108" s="494"/>
      <c r="CR108" s="494"/>
      <c r="CS108" s="494"/>
      <c r="CT108" s="494"/>
      <c r="CU108" s="494"/>
      <c r="CV108" s="494"/>
      <c r="CW108" s="494"/>
      <c r="CX108" s="494"/>
      <c r="CY108" s="494"/>
      <c r="CZ108" s="494"/>
      <c r="DA108" s="499"/>
      <c r="DB108" s="34"/>
    </row>
    <row r="109" spans="1:110" ht="6" customHeight="1" x14ac:dyDescent="0.15">
      <c r="A109" s="1"/>
      <c r="B109" s="34"/>
      <c r="C109" s="506"/>
      <c r="D109" s="507"/>
      <c r="E109" s="507"/>
      <c r="F109" s="507"/>
      <c r="G109" s="507"/>
      <c r="H109" s="507"/>
      <c r="I109" s="508"/>
      <c r="J109" s="1094"/>
      <c r="K109" s="1095"/>
      <c r="L109" s="1095"/>
      <c r="M109" s="1095"/>
      <c r="N109" s="1095"/>
      <c r="O109" s="1095"/>
      <c r="P109" s="1095"/>
      <c r="Q109" s="1095"/>
      <c r="R109" s="1095"/>
      <c r="S109" s="1095"/>
      <c r="T109" s="1095"/>
      <c r="U109" s="1095"/>
      <c r="V109" s="1095"/>
      <c r="W109" s="1095"/>
      <c r="X109" s="1095"/>
      <c r="Y109" s="1095"/>
      <c r="Z109" s="1095"/>
      <c r="AA109" s="1095"/>
      <c r="AB109" s="1095"/>
      <c r="AC109" s="1095"/>
      <c r="AD109" s="1095"/>
      <c r="AE109" s="1095"/>
      <c r="AF109" s="1095"/>
      <c r="AG109" s="1095"/>
      <c r="AH109" s="1095"/>
      <c r="AI109" s="1095"/>
      <c r="AJ109" s="1095"/>
      <c r="AK109" s="1095"/>
      <c r="AL109" s="1095"/>
      <c r="AM109" s="1095"/>
      <c r="AN109" s="1095"/>
      <c r="AO109" s="1095"/>
      <c r="AP109" s="1095"/>
      <c r="AQ109" s="1095"/>
      <c r="AR109" s="1096"/>
      <c r="AS109" s="1193"/>
      <c r="AT109" s="1194"/>
      <c r="AU109" s="1194"/>
      <c r="AV109" s="1194"/>
      <c r="AW109" s="1194"/>
      <c r="AX109" s="1194"/>
      <c r="AY109" s="1194"/>
      <c r="AZ109" s="1194"/>
      <c r="BA109" s="1194"/>
      <c r="BB109" s="1194"/>
      <c r="BC109" s="1194"/>
      <c r="BD109" s="1194"/>
      <c r="BE109" s="1194"/>
      <c r="BF109" s="1194"/>
      <c r="BG109" s="1194"/>
      <c r="BH109" s="1194"/>
      <c r="BI109" s="1194"/>
      <c r="BJ109" s="1194"/>
      <c r="BK109" s="1194"/>
      <c r="BL109" s="1194"/>
      <c r="BM109" s="1195"/>
      <c r="BN109" s="261"/>
      <c r="BO109" s="262"/>
      <c r="BP109" s="262"/>
      <c r="BQ109" s="262"/>
      <c r="BR109" s="262"/>
      <c r="BS109" s="262"/>
      <c r="BT109" s="262"/>
      <c r="BU109" s="262"/>
      <c r="BV109" s="262"/>
      <c r="BW109" s="262"/>
      <c r="BX109" s="262"/>
      <c r="BY109" s="262"/>
      <c r="BZ109" s="262"/>
      <c r="CA109" s="262"/>
      <c r="CB109" s="262"/>
      <c r="CC109" s="262"/>
      <c r="CD109" s="262"/>
      <c r="CE109" s="262"/>
      <c r="CF109" s="262"/>
      <c r="CG109" s="263"/>
      <c r="CH109" s="261"/>
      <c r="CI109" s="262"/>
      <c r="CJ109" s="262"/>
      <c r="CK109" s="262"/>
      <c r="CL109" s="262"/>
      <c r="CM109" s="262"/>
      <c r="CN109" s="262"/>
      <c r="CO109" s="262"/>
      <c r="CP109" s="262"/>
      <c r="CQ109" s="262"/>
      <c r="CR109" s="262"/>
      <c r="CS109" s="262"/>
      <c r="CT109" s="262"/>
      <c r="CU109" s="262"/>
      <c r="CV109" s="262"/>
      <c r="CW109" s="262"/>
      <c r="CX109" s="262"/>
      <c r="CY109" s="262"/>
      <c r="CZ109" s="262"/>
      <c r="DA109" s="609"/>
      <c r="DB109" s="35"/>
    </row>
    <row r="110" spans="1:110" ht="6" customHeight="1" x14ac:dyDescent="0.15">
      <c r="A110" s="1"/>
      <c r="B110" s="34"/>
      <c r="C110" s="509"/>
      <c r="D110" s="510"/>
      <c r="E110" s="510"/>
      <c r="F110" s="510"/>
      <c r="G110" s="510"/>
      <c r="H110" s="510"/>
      <c r="I110" s="511"/>
      <c r="J110" s="1097"/>
      <c r="K110" s="1098"/>
      <c r="L110" s="1098"/>
      <c r="M110" s="1098"/>
      <c r="N110" s="1098"/>
      <c r="O110" s="1098"/>
      <c r="P110" s="1098"/>
      <c r="Q110" s="1098"/>
      <c r="R110" s="1098"/>
      <c r="S110" s="1098"/>
      <c r="T110" s="1098"/>
      <c r="U110" s="1098"/>
      <c r="V110" s="1098"/>
      <c r="W110" s="1098"/>
      <c r="X110" s="1098"/>
      <c r="Y110" s="1098"/>
      <c r="Z110" s="1098"/>
      <c r="AA110" s="1098"/>
      <c r="AB110" s="1098"/>
      <c r="AC110" s="1098"/>
      <c r="AD110" s="1098"/>
      <c r="AE110" s="1098"/>
      <c r="AF110" s="1098"/>
      <c r="AG110" s="1098"/>
      <c r="AH110" s="1098"/>
      <c r="AI110" s="1098"/>
      <c r="AJ110" s="1098"/>
      <c r="AK110" s="1098"/>
      <c r="AL110" s="1098"/>
      <c r="AM110" s="1098"/>
      <c r="AN110" s="1098"/>
      <c r="AO110" s="1098"/>
      <c r="AP110" s="1098"/>
      <c r="AQ110" s="1098"/>
      <c r="AR110" s="1099"/>
      <c r="AS110" s="1196"/>
      <c r="AT110" s="1197"/>
      <c r="AU110" s="1197"/>
      <c r="AV110" s="1197"/>
      <c r="AW110" s="1197"/>
      <c r="AX110" s="1197"/>
      <c r="AY110" s="1197"/>
      <c r="AZ110" s="1197"/>
      <c r="BA110" s="1197"/>
      <c r="BB110" s="1197"/>
      <c r="BC110" s="1197"/>
      <c r="BD110" s="1197"/>
      <c r="BE110" s="1197"/>
      <c r="BF110" s="1197"/>
      <c r="BG110" s="1197"/>
      <c r="BH110" s="1197"/>
      <c r="BI110" s="1197"/>
      <c r="BJ110" s="1197"/>
      <c r="BK110" s="1197"/>
      <c r="BL110" s="1197"/>
      <c r="BM110" s="1198"/>
      <c r="BN110" s="264"/>
      <c r="BO110" s="265"/>
      <c r="BP110" s="265"/>
      <c r="BQ110" s="265"/>
      <c r="BR110" s="265"/>
      <c r="BS110" s="265"/>
      <c r="BT110" s="265"/>
      <c r="BU110" s="265"/>
      <c r="BV110" s="265"/>
      <c r="BW110" s="265"/>
      <c r="BX110" s="265"/>
      <c r="BY110" s="265"/>
      <c r="BZ110" s="265"/>
      <c r="CA110" s="265"/>
      <c r="CB110" s="265"/>
      <c r="CC110" s="265"/>
      <c r="CD110" s="265"/>
      <c r="CE110" s="265"/>
      <c r="CF110" s="265"/>
      <c r="CG110" s="266"/>
      <c r="CH110" s="264"/>
      <c r="CI110" s="265"/>
      <c r="CJ110" s="265"/>
      <c r="CK110" s="265"/>
      <c r="CL110" s="265"/>
      <c r="CM110" s="265"/>
      <c r="CN110" s="265"/>
      <c r="CO110" s="265"/>
      <c r="CP110" s="265"/>
      <c r="CQ110" s="265"/>
      <c r="CR110" s="265"/>
      <c r="CS110" s="265"/>
      <c r="CT110" s="265"/>
      <c r="CU110" s="265"/>
      <c r="CV110" s="265"/>
      <c r="CW110" s="265"/>
      <c r="CX110" s="265"/>
      <c r="CY110" s="265"/>
      <c r="CZ110" s="265"/>
      <c r="DA110" s="610"/>
      <c r="DB110" s="35"/>
    </row>
    <row r="111" spans="1:110" ht="6" customHeight="1" x14ac:dyDescent="0.15">
      <c r="A111" s="1"/>
      <c r="B111" s="34"/>
      <c r="C111" s="509"/>
      <c r="D111" s="510"/>
      <c r="E111" s="510"/>
      <c r="F111" s="510"/>
      <c r="G111" s="510"/>
      <c r="H111" s="510"/>
      <c r="I111" s="511"/>
      <c r="J111" s="1205"/>
      <c r="K111" s="1206"/>
      <c r="L111" s="1206"/>
      <c r="M111" s="1206"/>
      <c r="N111" s="1206"/>
      <c r="O111" s="1206"/>
      <c r="P111" s="1206"/>
      <c r="Q111" s="1206"/>
      <c r="R111" s="1206"/>
      <c r="S111" s="1206"/>
      <c r="T111" s="1206"/>
      <c r="U111" s="1206"/>
      <c r="V111" s="1206"/>
      <c r="W111" s="1206"/>
      <c r="X111" s="1206"/>
      <c r="Y111" s="1206"/>
      <c r="Z111" s="1206"/>
      <c r="AA111" s="1206"/>
      <c r="AB111" s="1206"/>
      <c r="AC111" s="1206"/>
      <c r="AD111" s="1206"/>
      <c r="AE111" s="1206"/>
      <c r="AF111" s="1206"/>
      <c r="AG111" s="1206"/>
      <c r="AH111" s="1206"/>
      <c r="AI111" s="1206"/>
      <c r="AJ111" s="1206"/>
      <c r="AK111" s="1206"/>
      <c r="AL111" s="1206"/>
      <c r="AM111" s="1206"/>
      <c r="AN111" s="1206"/>
      <c r="AO111" s="1206"/>
      <c r="AP111" s="1206"/>
      <c r="AQ111" s="1206"/>
      <c r="AR111" s="1207"/>
      <c r="AS111" s="1199"/>
      <c r="AT111" s="1200"/>
      <c r="AU111" s="1200"/>
      <c r="AV111" s="1200"/>
      <c r="AW111" s="1200"/>
      <c r="AX111" s="1200"/>
      <c r="AY111" s="1200"/>
      <c r="AZ111" s="1200"/>
      <c r="BA111" s="1200"/>
      <c r="BB111" s="1200"/>
      <c r="BC111" s="1200"/>
      <c r="BD111" s="1200"/>
      <c r="BE111" s="1200"/>
      <c r="BF111" s="1200"/>
      <c r="BG111" s="1200"/>
      <c r="BH111" s="1200"/>
      <c r="BI111" s="1200"/>
      <c r="BJ111" s="1200"/>
      <c r="BK111" s="1200"/>
      <c r="BL111" s="1200"/>
      <c r="BM111" s="1201"/>
      <c r="BN111" s="267"/>
      <c r="BO111" s="268"/>
      <c r="BP111" s="268"/>
      <c r="BQ111" s="268"/>
      <c r="BR111" s="268"/>
      <c r="BS111" s="268"/>
      <c r="BT111" s="268"/>
      <c r="BU111" s="268"/>
      <c r="BV111" s="268"/>
      <c r="BW111" s="268"/>
      <c r="BX111" s="268"/>
      <c r="BY111" s="268"/>
      <c r="BZ111" s="268"/>
      <c r="CA111" s="268"/>
      <c r="CB111" s="268"/>
      <c r="CC111" s="268"/>
      <c r="CD111" s="268"/>
      <c r="CE111" s="268"/>
      <c r="CF111" s="268"/>
      <c r="CG111" s="269"/>
      <c r="CH111" s="267"/>
      <c r="CI111" s="268"/>
      <c r="CJ111" s="268"/>
      <c r="CK111" s="268"/>
      <c r="CL111" s="268"/>
      <c r="CM111" s="268"/>
      <c r="CN111" s="268"/>
      <c r="CO111" s="268"/>
      <c r="CP111" s="268"/>
      <c r="CQ111" s="268"/>
      <c r="CR111" s="268"/>
      <c r="CS111" s="268"/>
      <c r="CT111" s="268"/>
      <c r="CU111" s="268"/>
      <c r="CV111" s="268"/>
      <c r="CW111" s="268"/>
      <c r="CX111" s="268"/>
      <c r="CY111" s="268"/>
      <c r="CZ111" s="268"/>
      <c r="DA111" s="611"/>
      <c r="DB111" s="35"/>
    </row>
    <row r="112" spans="1:110" ht="6" customHeight="1" x14ac:dyDescent="0.15">
      <c r="A112" s="1"/>
      <c r="B112" s="34"/>
      <c r="C112" s="506"/>
      <c r="D112" s="507"/>
      <c r="E112" s="507"/>
      <c r="F112" s="507"/>
      <c r="G112" s="507"/>
      <c r="H112" s="507"/>
      <c r="I112" s="508"/>
      <c r="J112" s="1094"/>
      <c r="K112" s="1095"/>
      <c r="L112" s="1095"/>
      <c r="M112" s="1095"/>
      <c r="N112" s="1095"/>
      <c r="O112" s="1095"/>
      <c r="P112" s="1095"/>
      <c r="Q112" s="1095"/>
      <c r="R112" s="1095"/>
      <c r="S112" s="1095"/>
      <c r="T112" s="1095"/>
      <c r="U112" s="1095"/>
      <c r="V112" s="1095"/>
      <c r="W112" s="1095"/>
      <c r="X112" s="1095"/>
      <c r="Y112" s="1095"/>
      <c r="Z112" s="1095"/>
      <c r="AA112" s="1095"/>
      <c r="AB112" s="1095"/>
      <c r="AC112" s="1095"/>
      <c r="AD112" s="1095"/>
      <c r="AE112" s="1095"/>
      <c r="AF112" s="1095"/>
      <c r="AG112" s="1095"/>
      <c r="AH112" s="1095"/>
      <c r="AI112" s="1095"/>
      <c r="AJ112" s="1095"/>
      <c r="AK112" s="1095"/>
      <c r="AL112" s="1095"/>
      <c r="AM112" s="1095"/>
      <c r="AN112" s="1095"/>
      <c r="AO112" s="1095"/>
      <c r="AP112" s="1095"/>
      <c r="AQ112" s="1095"/>
      <c r="AR112" s="1096"/>
      <c r="AS112" s="1193"/>
      <c r="AT112" s="1194"/>
      <c r="AU112" s="1194"/>
      <c r="AV112" s="1194"/>
      <c r="AW112" s="1194"/>
      <c r="AX112" s="1194"/>
      <c r="AY112" s="1194"/>
      <c r="AZ112" s="1194"/>
      <c r="BA112" s="1194"/>
      <c r="BB112" s="1194"/>
      <c r="BC112" s="1194"/>
      <c r="BD112" s="1194"/>
      <c r="BE112" s="1194"/>
      <c r="BF112" s="1194"/>
      <c r="BG112" s="1194"/>
      <c r="BH112" s="1194"/>
      <c r="BI112" s="1194"/>
      <c r="BJ112" s="1194"/>
      <c r="BK112" s="1194"/>
      <c r="BL112" s="1194"/>
      <c r="BM112" s="1195"/>
      <c r="BN112" s="261"/>
      <c r="BO112" s="262"/>
      <c r="BP112" s="262"/>
      <c r="BQ112" s="262"/>
      <c r="BR112" s="262"/>
      <c r="BS112" s="262"/>
      <c r="BT112" s="262"/>
      <c r="BU112" s="262"/>
      <c r="BV112" s="262"/>
      <c r="BW112" s="262"/>
      <c r="BX112" s="262"/>
      <c r="BY112" s="262"/>
      <c r="BZ112" s="262"/>
      <c r="CA112" s="262"/>
      <c r="CB112" s="262"/>
      <c r="CC112" s="262"/>
      <c r="CD112" s="262"/>
      <c r="CE112" s="262"/>
      <c r="CF112" s="262"/>
      <c r="CG112" s="263"/>
      <c r="CH112" s="261"/>
      <c r="CI112" s="262"/>
      <c r="CJ112" s="262"/>
      <c r="CK112" s="262"/>
      <c r="CL112" s="262"/>
      <c r="CM112" s="262"/>
      <c r="CN112" s="262"/>
      <c r="CO112" s="262"/>
      <c r="CP112" s="262"/>
      <c r="CQ112" s="262"/>
      <c r="CR112" s="262"/>
      <c r="CS112" s="262"/>
      <c r="CT112" s="262"/>
      <c r="CU112" s="262"/>
      <c r="CV112" s="262"/>
      <c r="CW112" s="262"/>
      <c r="CX112" s="262"/>
      <c r="CY112" s="262"/>
      <c r="CZ112" s="262"/>
      <c r="DA112" s="609"/>
      <c r="DB112" s="35"/>
    </row>
    <row r="113" spans="1:106" ht="6" customHeight="1" x14ac:dyDescent="0.15">
      <c r="A113" s="1"/>
      <c r="B113" s="34"/>
      <c r="C113" s="509"/>
      <c r="D113" s="510"/>
      <c r="E113" s="510"/>
      <c r="F113" s="510"/>
      <c r="G113" s="510"/>
      <c r="H113" s="510"/>
      <c r="I113" s="511"/>
      <c r="J113" s="1097"/>
      <c r="K113" s="1098"/>
      <c r="L113" s="1098"/>
      <c r="M113" s="1098"/>
      <c r="N113" s="1098"/>
      <c r="O113" s="1098"/>
      <c r="P113" s="1098"/>
      <c r="Q113" s="1098"/>
      <c r="R113" s="1098"/>
      <c r="S113" s="1098"/>
      <c r="T113" s="1098"/>
      <c r="U113" s="1098"/>
      <c r="V113" s="1098"/>
      <c r="W113" s="1098"/>
      <c r="X113" s="1098"/>
      <c r="Y113" s="1098"/>
      <c r="Z113" s="1098"/>
      <c r="AA113" s="1098"/>
      <c r="AB113" s="1098"/>
      <c r="AC113" s="1098"/>
      <c r="AD113" s="1098"/>
      <c r="AE113" s="1098"/>
      <c r="AF113" s="1098"/>
      <c r="AG113" s="1098"/>
      <c r="AH113" s="1098"/>
      <c r="AI113" s="1098"/>
      <c r="AJ113" s="1098"/>
      <c r="AK113" s="1098"/>
      <c r="AL113" s="1098"/>
      <c r="AM113" s="1098"/>
      <c r="AN113" s="1098"/>
      <c r="AO113" s="1098"/>
      <c r="AP113" s="1098"/>
      <c r="AQ113" s="1098"/>
      <c r="AR113" s="1099"/>
      <c r="AS113" s="1196"/>
      <c r="AT113" s="1197"/>
      <c r="AU113" s="1197"/>
      <c r="AV113" s="1197"/>
      <c r="AW113" s="1197"/>
      <c r="AX113" s="1197"/>
      <c r="AY113" s="1197"/>
      <c r="AZ113" s="1197"/>
      <c r="BA113" s="1197"/>
      <c r="BB113" s="1197"/>
      <c r="BC113" s="1197"/>
      <c r="BD113" s="1197"/>
      <c r="BE113" s="1197"/>
      <c r="BF113" s="1197"/>
      <c r="BG113" s="1197"/>
      <c r="BH113" s="1197"/>
      <c r="BI113" s="1197"/>
      <c r="BJ113" s="1197"/>
      <c r="BK113" s="1197"/>
      <c r="BL113" s="1197"/>
      <c r="BM113" s="1198"/>
      <c r="BN113" s="264"/>
      <c r="BO113" s="265"/>
      <c r="BP113" s="265"/>
      <c r="BQ113" s="265"/>
      <c r="BR113" s="265"/>
      <c r="BS113" s="265"/>
      <c r="BT113" s="265"/>
      <c r="BU113" s="265"/>
      <c r="BV113" s="265"/>
      <c r="BW113" s="265"/>
      <c r="BX113" s="265"/>
      <c r="BY113" s="265"/>
      <c r="BZ113" s="265"/>
      <c r="CA113" s="265"/>
      <c r="CB113" s="265"/>
      <c r="CC113" s="265"/>
      <c r="CD113" s="265"/>
      <c r="CE113" s="265"/>
      <c r="CF113" s="265"/>
      <c r="CG113" s="266"/>
      <c r="CH113" s="264"/>
      <c r="CI113" s="265"/>
      <c r="CJ113" s="265"/>
      <c r="CK113" s="265"/>
      <c r="CL113" s="265"/>
      <c r="CM113" s="265"/>
      <c r="CN113" s="265"/>
      <c r="CO113" s="265"/>
      <c r="CP113" s="265"/>
      <c r="CQ113" s="265"/>
      <c r="CR113" s="265"/>
      <c r="CS113" s="265"/>
      <c r="CT113" s="265"/>
      <c r="CU113" s="265"/>
      <c r="CV113" s="265"/>
      <c r="CW113" s="265"/>
      <c r="CX113" s="265"/>
      <c r="CY113" s="265"/>
      <c r="CZ113" s="265"/>
      <c r="DA113" s="610"/>
      <c r="DB113" s="35"/>
    </row>
    <row r="114" spans="1:106" ht="6" customHeight="1" x14ac:dyDescent="0.15">
      <c r="A114" s="1"/>
      <c r="B114" s="34"/>
      <c r="C114" s="525"/>
      <c r="D114" s="526"/>
      <c r="E114" s="526"/>
      <c r="F114" s="526"/>
      <c r="G114" s="526"/>
      <c r="H114" s="526"/>
      <c r="I114" s="527"/>
      <c r="J114" s="1100"/>
      <c r="K114" s="1101"/>
      <c r="L114" s="1101"/>
      <c r="M114" s="1101"/>
      <c r="N114" s="1101"/>
      <c r="O114" s="1101"/>
      <c r="P114" s="1101"/>
      <c r="Q114" s="1101"/>
      <c r="R114" s="1101"/>
      <c r="S114" s="1101"/>
      <c r="T114" s="1101"/>
      <c r="U114" s="1101"/>
      <c r="V114" s="1101"/>
      <c r="W114" s="1101"/>
      <c r="X114" s="1101"/>
      <c r="Y114" s="1101"/>
      <c r="Z114" s="1101"/>
      <c r="AA114" s="1101"/>
      <c r="AB114" s="1101"/>
      <c r="AC114" s="1101"/>
      <c r="AD114" s="1101"/>
      <c r="AE114" s="1101"/>
      <c r="AF114" s="1101"/>
      <c r="AG114" s="1101"/>
      <c r="AH114" s="1101"/>
      <c r="AI114" s="1101"/>
      <c r="AJ114" s="1101"/>
      <c r="AK114" s="1101"/>
      <c r="AL114" s="1101"/>
      <c r="AM114" s="1101"/>
      <c r="AN114" s="1101"/>
      <c r="AO114" s="1101"/>
      <c r="AP114" s="1101"/>
      <c r="AQ114" s="1101"/>
      <c r="AR114" s="1102"/>
      <c r="AS114" s="1202"/>
      <c r="AT114" s="1203"/>
      <c r="AU114" s="1203"/>
      <c r="AV114" s="1203"/>
      <c r="AW114" s="1203"/>
      <c r="AX114" s="1203"/>
      <c r="AY114" s="1203"/>
      <c r="AZ114" s="1203"/>
      <c r="BA114" s="1203"/>
      <c r="BB114" s="1203"/>
      <c r="BC114" s="1203"/>
      <c r="BD114" s="1203"/>
      <c r="BE114" s="1203"/>
      <c r="BF114" s="1203"/>
      <c r="BG114" s="1203"/>
      <c r="BH114" s="1203"/>
      <c r="BI114" s="1203"/>
      <c r="BJ114" s="1203"/>
      <c r="BK114" s="1203"/>
      <c r="BL114" s="1203"/>
      <c r="BM114" s="1204"/>
      <c r="BN114" s="424"/>
      <c r="BO114" s="425"/>
      <c r="BP114" s="425"/>
      <c r="BQ114" s="425"/>
      <c r="BR114" s="425"/>
      <c r="BS114" s="425"/>
      <c r="BT114" s="425"/>
      <c r="BU114" s="425"/>
      <c r="BV114" s="425"/>
      <c r="BW114" s="425"/>
      <c r="BX114" s="425"/>
      <c r="BY114" s="425"/>
      <c r="BZ114" s="425"/>
      <c r="CA114" s="425"/>
      <c r="CB114" s="425"/>
      <c r="CC114" s="425"/>
      <c r="CD114" s="425"/>
      <c r="CE114" s="425"/>
      <c r="CF114" s="425"/>
      <c r="CG114" s="426"/>
      <c r="CH114" s="424"/>
      <c r="CI114" s="425"/>
      <c r="CJ114" s="425"/>
      <c r="CK114" s="425"/>
      <c r="CL114" s="425"/>
      <c r="CM114" s="425"/>
      <c r="CN114" s="425"/>
      <c r="CO114" s="425"/>
      <c r="CP114" s="425"/>
      <c r="CQ114" s="425"/>
      <c r="CR114" s="425"/>
      <c r="CS114" s="425"/>
      <c r="CT114" s="425"/>
      <c r="CU114" s="425"/>
      <c r="CV114" s="425"/>
      <c r="CW114" s="425"/>
      <c r="CX114" s="425"/>
      <c r="CY114" s="425"/>
      <c r="CZ114" s="425"/>
      <c r="DA114" s="1016"/>
      <c r="DB114" s="34"/>
    </row>
    <row r="115" spans="1:106" ht="6" customHeight="1" x14ac:dyDescent="0.15">
      <c r="A115" s="1"/>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45"/>
      <c r="AK115" s="45"/>
      <c r="AL115" s="45"/>
      <c r="AM115" s="45"/>
      <c r="AN115" s="45"/>
      <c r="AO115" s="45"/>
      <c r="AP115" s="45"/>
      <c r="AQ115" s="45"/>
      <c r="AR115" s="45"/>
      <c r="AS115" s="45"/>
      <c r="AT115" s="45"/>
      <c r="AU115" s="45"/>
      <c r="AV115" s="45"/>
      <c r="AW115" s="45"/>
      <c r="AX115" s="45"/>
      <c r="AY115" s="45"/>
      <c r="AZ115" s="45"/>
      <c r="BA115" s="45"/>
      <c r="BB115" s="45"/>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1"/>
      <c r="CG115" s="31"/>
      <c r="CH115" s="31"/>
      <c r="CI115" s="31"/>
      <c r="CJ115" s="31"/>
      <c r="CK115" s="31"/>
      <c r="CL115" s="31"/>
      <c r="CM115" s="31"/>
      <c r="CN115" s="34"/>
      <c r="CO115" s="34"/>
      <c r="CP115" s="34"/>
      <c r="CQ115" s="45"/>
      <c r="CR115" s="34"/>
      <c r="CS115" s="34"/>
      <c r="CT115" s="34"/>
      <c r="CU115" s="34"/>
      <c r="CV115" s="34"/>
      <c r="CW115" s="34"/>
      <c r="CX115" s="34"/>
      <c r="CY115" s="34"/>
      <c r="CZ115" s="34"/>
      <c r="DA115" s="34"/>
      <c r="DB115" s="34"/>
    </row>
    <row r="116" spans="1:106" ht="6" customHeight="1" x14ac:dyDescent="0.15">
      <c r="A116" s="1"/>
      <c r="B116" s="34"/>
      <c r="C116" s="429" t="s">
        <v>20</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36"/>
      <c r="AF116" s="36"/>
      <c r="AG116" s="36"/>
      <c r="AH116" s="36"/>
      <c r="AI116" s="45"/>
      <c r="AJ116" s="45"/>
      <c r="AK116" s="45"/>
      <c r="AL116" s="45"/>
      <c r="AM116" s="45"/>
      <c r="AN116" s="45"/>
      <c r="AO116" s="45"/>
      <c r="AP116" s="45"/>
      <c r="AQ116" s="45"/>
      <c r="AR116" s="45"/>
      <c r="AS116" s="45"/>
      <c r="AT116" s="45"/>
      <c r="AU116" s="45"/>
      <c r="AV116" s="45"/>
      <c r="AW116" s="45"/>
      <c r="AX116" s="45"/>
      <c r="AY116" s="45"/>
      <c r="AZ116" s="45"/>
      <c r="BA116" s="45"/>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4"/>
    </row>
    <row r="117" spans="1:106" ht="6" customHeight="1" x14ac:dyDescent="0.15">
      <c r="A117" s="1"/>
      <c r="B117" s="34"/>
      <c r="C117" s="1185"/>
      <c r="D117" s="1185"/>
      <c r="E117" s="1185"/>
      <c r="F117" s="1185"/>
      <c r="G117" s="1185"/>
      <c r="H117" s="1185"/>
      <c r="I117" s="1185"/>
      <c r="J117" s="1185"/>
      <c r="K117" s="1185"/>
      <c r="L117" s="1185"/>
      <c r="M117" s="1185"/>
      <c r="N117" s="1185"/>
      <c r="O117" s="1185"/>
      <c r="P117" s="1185"/>
      <c r="Q117" s="1185"/>
      <c r="R117" s="1185"/>
      <c r="S117" s="1185"/>
      <c r="T117" s="1185"/>
      <c r="U117" s="1185"/>
      <c r="V117" s="1185"/>
      <c r="W117" s="1185"/>
      <c r="X117" s="1185"/>
      <c r="Y117" s="1185"/>
      <c r="Z117" s="1185"/>
      <c r="AA117" s="1185"/>
      <c r="AB117" s="1185"/>
      <c r="AC117" s="1185"/>
      <c r="AD117" s="1185"/>
      <c r="AE117" s="36"/>
      <c r="AF117" s="36"/>
      <c r="AG117" s="36"/>
      <c r="AH117" s="36"/>
      <c r="AI117" s="45"/>
      <c r="AJ117" s="45"/>
      <c r="AK117" s="45"/>
      <c r="AL117" s="45"/>
      <c r="AM117" s="45"/>
      <c r="AN117" s="45"/>
      <c r="AO117" s="45"/>
      <c r="AP117" s="45"/>
      <c r="AQ117" s="45"/>
      <c r="AR117" s="34"/>
      <c r="AS117" s="34"/>
      <c r="AT117" s="34"/>
      <c r="AU117" s="34"/>
      <c r="AV117" s="34"/>
      <c r="AW117" s="34"/>
      <c r="AX117" s="34"/>
      <c r="AY117" s="34"/>
      <c r="AZ117" s="45"/>
      <c r="BA117" s="45"/>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4"/>
    </row>
    <row r="118" spans="1:106" ht="6" customHeight="1" x14ac:dyDescent="0.15">
      <c r="A118" s="1"/>
      <c r="B118" s="34"/>
      <c r="C118" s="491" t="s">
        <v>16</v>
      </c>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c r="CD118" s="353"/>
      <c r="CE118" s="353"/>
      <c r="CF118" s="353"/>
      <c r="CG118" s="353"/>
      <c r="CH118" s="353"/>
      <c r="CI118" s="492"/>
      <c r="CJ118" s="496" t="s">
        <v>15</v>
      </c>
      <c r="CK118" s="353"/>
      <c r="CL118" s="353"/>
      <c r="CM118" s="353"/>
      <c r="CN118" s="353"/>
      <c r="CO118" s="353"/>
      <c r="CP118" s="353"/>
      <c r="CQ118" s="353"/>
      <c r="CR118" s="353"/>
      <c r="CS118" s="353"/>
      <c r="CT118" s="353"/>
      <c r="CU118" s="353"/>
      <c r="CV118" s="353"/>
      <c r="CW118" s="353"/>
      <c r="CX118" s="353"/>
      <c r="CY118" s="353"/>
      <c r="CZ118" s="353"/>
      <c r="DA118" s="354"/>
      <c r="DB118" s="34"/>
    </row>
    <row r="119" spans="1:106" ht="6" customHeight="1" x14ac:dyDescent="0.15">
      <c r="A119" s="1"/>
      <c r="B119" s="34"/>
      <c r="C119" s="493"/>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4"/>
      <c r="AE119" s="494"/>
      <c r="AF119" s="494"/>
      <c r="AG119" s="494"/>
      <c r="AH119" s="494"/>
      <c r="AI119" s="494"/>
      <c r="AJ119" s="494"/>
      <c r="AK119" s="494"/>
      <c r="AL119" s="494"/>
      <c r="AM119" s="494"/>
      <c r="AN119" s="494"/>
      <c r="AO119" s="494"/>
      <c r="AP119" s="494"/>
      <c r="AQ119" s="494"/>
      <c r="AR119" s="494"/>
      <c r="AS119" s="494"/>
      <c r="AT119" s="494"/>
      <c r="AU119" s="494"/>
      <c r="AV119" s="494"/>
      <c r="AW119" s="494"/>
      <c r="AX119" s="494"/>
      <c r="AY119" s="494"/>
      <c r="AZ119" s="494"/>
      <c r="BA119" s="494"/>
      <c r="BB119" s="494"/>
      <c r="BC119" s="494"/>
      <c r="BD119" s="494"/>
      <c r="BE119" s="494"/>
      <c r="BF119" s="494"/>
      <c r="BG119" s="494"/>
      <c r="BH119" s="494"/>
      <c r="BI119" s="494"/>
      <c r="BJ119" s="494"/>
      <c r="BK119" s="494"/>
      <c r="BL119" s="494"/>
      <c r="BM119" s="494"/>
      <c r="BN119" s="494"/>
      <c r="BO119" s="494"/>
      <c r="BP119" s="494"/>
      <c r="BQ119" s="494"/>
      <c r="BR119" s="494"/>
      <c r="BS119" s="494"/>
      <c r="BT119" s="494"/>
      <c r="BU119" s="494"/>
      <c r="BV119" s="494"/>
      <c r="BW119" s="494"/>
      <c r="BX119" s="494"/>
      <c r="BY119" s="494"/>
      <c r="BZ119" s="494"/>
      <c r="CA119" s="494"/>
      <c r="CB119" s="494"/>
      <c r="CC119" s="494"/>
      <c r="CD119" s="494"/>
      <c r="CE119" s="494"/>
      <c r="CF119" s="494"/>
      <c r="CG119" s="494"/>
      <c r="CH119" s="494"/>
      <c r="CI119" s="495"/>
      <c r="CJ119" s="497"/>
      <c r="CK119" s="355"/>
      <c r="CL119" s="355"/>
      <c r="CM119" s="355"/>
      <c r="CN119" s="355"/>
      <c r="CO119" s="355"/>
      <c r="CP119" s="355"/>
      <c r="CQ119" s="355"/>
      <c r="CR119" s="355"/>
      <c r="CS119" s="355"/>
      <c r="CT119" s="355"/>
      <c r="CU119" s="355"/>
      <c r="CV119" s="355"/>
      <c r="CW119" s="355"/>
      <c r="CX119" s="355"/>
      <c r="CY119" s="355"/>
      <c r="CZ119" s="355"/>
      <c r="DA119" s="356"/>
      <c r="DB119" s="34"/>
    </row>
    <row r="120" spans="1:106" ht="6" customHeight="1" x14ac:dyDescent="0.15">
      <c r="A120" s="1"/>
      <c r="B120" s="34"/>
      <c r="C120" s="500" t="s">
        <v>13</v>
      </c>
      <c r="D120" s="501"/>
      <c r="E120" s="501"/>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1"/>
      <c r="AN120" s="501"/>
      <c r="AO120" s="501"/>
      <c r="AP120" s="501"/>
      <c r="AQ120" s="501"/>
      <c r="AR120" s="501"/>
      <c r="AS120" s="502" t="s">
        <v>3</v>
      </c>
      <c r="AT120" s="502"/>
      <c r="AU120" s="502"/>
      <c r="AV120" s="502"/>
      <c r="AW120" s="502"/>
      <c r="AX120" s="502"/>
      <c r="AY120" s="502"/>
      <c r="AZ120" s="502"/>
      <c r="BA120" s="502"/>
      <c r="BB120" s="502"/>
      <c r="BC120" s="502"/>
      <c r="BD120" s="502"/>
      <c r="BE120" s="502"/>
      <c r="BF120" s="502"/>
      <c r="BG120" s="502"/>
      <c r="BH120" s="502"/>
      <c r="BI120" s="502"/>
      <c r="BJ120" s="502"/>
      <c r="BK120" s="502"/>
      <c r="BL120" s="502"/>
      <c r="BM120" s="502"/>
      <c r="BN120" s="503" t="s">
        <v>1</v>
      </c>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5"/>
      <c r="CJ120" s="497"/>
      <c r="CK120" s="355"/>
      <c r="CL120" s="355"/>
      <c r="CM120" s="355"/>
      <c r="CN120" s="355"/>
      <c r="CO120" s="355"/>
      <c r="CP120" s="355"/>
      <c r="CQ120" s="355"/>
      <c r="CR120" s="355"/>
      <c r="CS120" s="355"/>
      <c r="CT120" s="355"/>
      <c r="CU120" s="355"/>
      <c r="CV120" s="355"/>
      <c r="CW120" s="355"/>
      <c r="CX120" s="355"/>
      <c r="CY120" s="355"/>
      <c r="CZ120" s="355"/>
      <c r="DA120" s="356"/>
      <c r="DB120" s="34"/>
    </row>
    <row r="121" spans="1:106" ht="6" customHeight="1" x14ac:dyDescent="0.15">
      <c r="A121" s="1"/>
      <c r="B121" s="34"/>
      <c r="C121" s="500"/>
      <c r="D121" s="501"/>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1"/>
      <c r="AK121" s="501"/>
      <c r="AL121" s="501"/>
      <c r="AM121" s="501"/>
      <c r="AN121" s="501"/>
      <c r="AO121" s="501"/>
      <c r="AP121" s="501"/>
      <c r="AQ121" s="501"/>
      <c r="AR121" s="501"/>
      <c r="AS121" s="502"/>
      <c r="AT121" s="502"/>
      <c r="AU121" s="502"/>
      <c r="AV121" s="502"/>
      <c r="AW121" s="502"/>
      <c r="AX121" s="502"/>
      <c r="AY121" s="502"/>
      <c r="AZ121" s="502"/>
      <c r="BA121" s="502"/>
      <c r="BB121" s="502"/>
      <c r="BC121" s="502"/>
      <c r="BD121" s="502"/>
      <c r="BE121" s="502"/>
      <c r="BF121" s="502"/>
      <c r="BG121" s="502"/>
      <c r="BH121" s="502"/>
      <c r="BI121" s="502"/>
      <c r="BJ121" s="502"/>
      <c r="BK121" s="502"/>
      <c r="BL121" s="502"/>
      <c r="BM121" s="502"/>
      <c r="BN121" s="498"/>
      <c r="BO121" s="494"/>
      <c r="BP121" s="494"/>
      <c r="BQ121" s="494"/>
      <c r="BR121" s="494"/>
      <c r="BS121" s="494"/>
      <c r="BT121" s="494"/>
      <c r="BU121" s="494"/>
      <c r="BV121" s="494"/>
      <c r="BW121" s="494"/>
      <c r="BX121" s="494"/>
      <c r="BY121" s="494"/>
      <c r="BZ121" s="494"/>
      <c r="CA121" s="494"/>
      <c r="CB121" s="494"/>
      <c r="CC121" s="494"/>
      <c r="CD121" s="494"/>
      <c r="CE121" s="494"/>
      <c r="CF121" s="494"/>
      <c r="CG121" s="494"/>
      <c r="CH121" s="494"/>
      <c r="CI121" s="495"/>
      <c r="CJ121" s="498"/>
      <c r="CK121" s="494"/>
      <c r="CL121" s="494"/>
      <c r="CM121" s="494"/>
      <c r="CN121" s="494"/>
      <c r="CO121" s="494"/>
      <c r="CP121" s="494"/>
      <c r="CQ121" s="494"/>
      <c r="CR121" s="494"/>
      <c r="CS121" s="494"/>
      <c r="CT121" s="494"/>
      <c r="CU121" s="494"/>
      <c r="CV121" s="494"/>
      <c r="CW121" s="494"/>
      <c r="CX121" s="494"/>
      <c r="CY121" s="494"/>
      <c r="CZ121" s="494"/>
      <c r="DA121" s="499"/>
      <c r="DB121" s="34"/>
    </row>
    <row r="122" spans="1:106" ht="6" customHeight="1" x14ac:dyDescent="0.15">
      <c r="A122" s="1"/>
      <c r="B122" s="34"/>
      <c r="C122" s="1209"/>
      <c r="D122" s="1093"/>
      <c r="E122" s="1093"/>
      <c r="F122" s="1093"/>
      <c r="G122" s="1093"/>
      <c r="H122" s="1093"/>
      <c r="I122" s="1093"/>
      <c r="J122" s="1093"/>
      <c r="K122" s="1093"/>
      <c r="L122" s="1093"/>
      <c r="M122" s="1093"/>
      <c r="N122" s="1093"/>
      <c r="O122" s="1093"/>
      <c r="P122" s="1093"/>
      <c r="Q122" s="1093"/>
      <c r="R122" s="1093"/>
      <c r="S122" s="1093"/>
      <c r="T122" s="1093"/>
      <c r="U122" s="1093"/>
      <c r="V122" s="1093"/>
      <c r="W122" s="1093"/>
      <c r="X122" s="1093"/>
      <c r="Y122" s="1093"/>
      <c r="Z122" s="1093"/>
      <c r="AA122" s="1093"/>
      <c r="AB122" s="1093"/>
      <c r="AC122" s="1093"/>
      <c r="AD122" s="1093"/>
      <c r="AE122" s="1093"/>
      <c r="AF122" s="1093"/>
      <c r="AG122" s="1093"/>
      <c r="AH122" s="1093"/>
      <c r="AI122" s="1093"/>
      <c r="AJ122" s="1093"/>
      <c r="AK122" s="1093"/>
      <c r="AL122" s="1093"/>
      <c r="AM122" s="1093"/>
      <c r="AN122" s="1093"/>
      <c r="AO122" s="1093"/>
      <c r="AP122" s="1093"/>
      <c r="AQ122" s="1093"/>
      <c r="AR122" s="1093"/>
      <c r="AS122" s="479"/>
      <c r="AT122" s="479"/>
      <c r="AU122" s="479"/>
      <c r="AV122" s="479"/>
      <c r="AW122" s="479"/>
      <c r="AX122" s="479"/>
      <c r="AY122" s="479"/>
      <c r="AZ122" s="479"/>
      <c r="BA122" s="479"/>
      <c r="BB122" s="479"/>
      <c r="BC122" s="479"/>
      <c r="BD122" s="479"/>
      <c r="BE122" s="479"/>
      <c r="BF122" s="479"/>
      <c r="BG122" s="479"/>
      <c r="BH122" s="479"/>
      <c r="BI122" s="479"/>
      <c r="BJ122" s="479"/>
      <c r="BK122" s="479"/>
      <c r="BL122" s="479"/>
      <c r="BM122" s="479"/>
      <c r="BN122" s="623"/>
      <c r="BO122" s="624"/>
      <c r="BP122" s="624"/>
      <c r="BQ122" s="624"/>
      <c r="BR122" s="624"/>
      <c r="BS122" s="624"/>
      <c r="BT122" s="624"/>
      <c r="BU122" s="625"/>
      <c r="BV122" s="399"/>
      <c r="BW122" s="383"/>
      <c r="BX122" s="383"/>
      <c r="BY122" s="383"/>
      <c r="BZ122" s="1283" t="s">
        <v>199</v>
      </c>
      <c r="CA122" s="1275"/>
      <c r="CB122" s="1275"/>
      <c r="CC122" s="1275"/>
      <c r="CD122" s="1275"/>
      <c r="CE122" s="463" t="s">
        <v>199</v>
      </c>
      <c r="CF122" s="1275"/>
      <c r="CG122" s="1275"/>
      <c r="CH122" s="1275"/>
      <c r="CI122" s="1276"/>
      <c r="CJ122" s="261"/>
      <c r="CK122" s="262"/>
      <c r="CL122" s="262"/>
      <c r="CM122" s="262"/>
      <c r="CN122" s="262"/>
      <c r="CO122" s="262"/>
      <c r="CP122" s="262"/>
      <c r="CQ122" s="262"/>
      <c r="CR122" s="262"/>
      <c r="CS122" s="262"/>
      <c r="CT122" s="262"/>
      <c r="CU122" s="262"/>
      <c r="CV122" s="262"/>
      <c r="CW122" s="262"/>
      <c r="CX122" s="262"/>
      <c r="CY122" s="262"/>
      <c r="CZ122" s="262"/>
      <c r="DA122" s="609"/>
      <c r="DB122" s="34"/>
    </row>
    <row r="123" spans="1:106" ht="6" customHeight="1" x14ac:dyDescent="0.15">
      <c r="A123" s="1"/>
      <c r="B123" s="34"/>
      <c r="C123" s="1209"/>
      <c r="D123" s="1093"/>
      <c r="E123" s="1093"/>
      <c r="F123" s="1093"/>
      <c r="G123" s="1093"/>
      <c r="H123" s="1093"/>
      <c r="I123" s="1093"/>
      <c r="J123" s="1093"/>
      <c r="K123" s="1093"/>
      <c r="L123" s="1093"/>
      <c r="M123" s="1093"/>
      <c r="N123" s="1093"/>
      <c r="O123" s="1093"/>
      <c r="P123" s="1093"/>
      <c r="Q123" s="1093"/>
      <c r="R123" s="1093"/>
      <c r="S123" s="1093"/>
      <c r="T123" s="1093"/>
      <c r="U123" s="1093"/>
      <c r="V123" s="1093"/>
      <c r="W123" s="1093"/>
      <c r="X123" s="1093"/>
      <c r="Y123" s="1093"/>
      <c r="Z123" s="1093"/>
      <c r="AA123" s="1093"/>
      <c r="AB123" s="1093"/>
      <c r="AC123" s="1093"/>
      <c r="AD123" s="1093"/>
      <c r="AE123" s="1093"/>
      <c r="AF123" s="1093"/>
      <c r="AG123" s="1093"/>
      <c r="AH123" s="1093"/>
      <c r="AI123" s="1093"/>
      <c r="AJ123" s="1093"/>
      <c r="AK123" s="1093"/>
      <c r="AL123" s="1093"/>
      <c r="AM123" s="1093"/>
      <c r="AN123" s="1093"/>
      <c r="AO123" s="1093"/>
      <c r="AP123" s="1093"/>
      <c r="AQ123" s="1093"/>
      <c r="AR123" s="1093"/>
      <c r="AS123" s="479"/>
      <c r="AT123" s="479"/>
      <c r="AU123" s="479"/>
      <c r="AV123" s="479"/>
      <c r="AW123" s="479"/>
      <c r="AX123" s="479"/>
      <c r="AY123" s="479"/>
      <c r="AZ123" s="479"/>
      <c r="BA123" s="479"/>
      <c r="BB123" s="479"/>
      <c r="BC123" s="479"/>
      <c r="BD123" s="479"/>
      <c r="BE123" s="479"/>
      <c r="BF123" s="479"/>
      <c r="BG123" s="479"/>
      <c r="BH123" s="479"/>
      <c r="BI123" s="479"/>
      <c r="BJ123" s="479"/>
      <c r="BK123" s="479"/>
      <c r="BL123" s="479"/>
      <c r="BM123" s="479"/>
      <c r="BN123" s="626"/>
      <c r="BO123" s="627"/>
      <c r="BP123" s="627"/>
      <c r="BQ123" s="627"/>
      <c r="BR123" s="627"/>
      <c r="BS123" s="627"/>
      <c r="BT123" s="627"/>
      <c r="BU123" s="628"/>
      <c r="BV123" s="400"/>
      <c r="BW123" s="385"/>
      <c r="BX123" s="385"/>
      <c r="BY123" s="385"/>
      <c r="BZ123" s="1284"/>
      <c r="CA123" s="1277"/>
      <c r="CB123" s="1277"/>
      <c r="CC123" s="1277"/>
      <c r="CD123" s="1277"/>
      <c r="CE123" s="464"/>
      <c r="CF123" s="1277"/>
      <c r="CG123" s="1277"/>
      <c r="CH123" s="1277"/>
      <c r="CI123" s="1278"/>
      <c r="CJ123" s="264"/>
      <c r="CK123" s="265"/>
      <c r="CL123" s="265"/>
      <c r="CM123" s="265"/>
      <c r="CN123" s="265"/>
      <c r="CO123" s="265"/>
      <c r="CP123" s="265"/>
      <c r="CQ123" s="265"/>
      <c r="CR123" s="265"/>
      <c r="CS123" s="265"/>
      <c r="CT123" s="265"/>
      <c r="CU123" s="265"/>
      <c r="CV123" s="265"/>
      <c r="CW123" s="265"/>
      <c r="CX123" s="265"/>
      <c r="CY123" s="265"/>
      <c r="CZ123" s="265"/>
      <c r="DA123" s="610"/>
      <c r="DB123" s="34"/>
    </row>
    <row r="124" spans="1:106" ht="6" customHeight="1" x14ac:dyDescent="0.15">
      <c r="A124" s="1"/>
      <c r="B124" s="34"/>
      <c r="C124" s="1209"/>
      <c r="D124" s="1093"/>
      <c r="E124" s="1093"/>
      <c r="F124" s="1093"/>
      <c r="G124" s="1093"/>
      <c r="H124" s="1093"/>
      <c r="I124" s="1093"/>
      <c r="J124" s="1093"/>
      <c r="K124" s="1093"/>
      <c r="L124" s="1093"/>
      <c r="M124" s="1093"/>
      <c r="N124" s="1093"/>
      <c r="O124" s="1093"/>
      <c r="P124" s="1093"/>
      <c r="Q124" s="1093"/>
      <c r="R124" s="1093"/>
      <c r="S124" s="1093"/>
      <c r="T124" s="1093"/>
      <c r="U124" s="1093"/>
      <c r="V124" s="1093"/>
      <c r="W124" s="1093"/>
      <c r="X124" s="1093"/>
      <c r="Y124" s="1093"/>
      <c r="Z124" s="1093"/>
      <c r="AA124" s="1093"/>
      <c r="AB124" s="1093"/>
      <c r="AC124" s="1093"/>
      <c r="AD124" s="1093"/>
      <c r="AE124" s="1093"/>
      <c r="AF124" s="1093"/>
      <c r="AG124" s="1093"/>
      <c r="AH124" s="1093"/>
      <c r="AI124" s="1093"/>
      <c r="AJ124" s="1093"/>
      <c r="AK124" s="1093"/>
      <c r="AL124" s="1093"/>
      <c r="AM124" s="1093"/>
      <c r="AN124" s="1093"/>
      <c r="AO124" s="1093"/>
      <c r="AP124" s="1093"/>
      <c r="AQ124" s="1093"/>
      <c r="AR124" s="1093"/>
      <c r="AS124" s="479"/>
      <c r="AT124" s="479"/>
      <c r="AU124" s="479"/>
      <c r="AV124" s="479"/>
      <c r="AW124" s="479"/>
      <c r="AX124" s="479"/>
      <c r="AY124" s="479"/>
      <c r="AZ124" s="479"/>
      <c r="BA124" s="479"/>
      <c r="BB124" s="479"/>
      <c r="BC124" s="479"/>
      <c r="BD124" s="479"/>
      <c r="BE124" s="479"/>
      <c r="BF124" s="479"/>
      <c r="BG124" s="479"/>
      <c r="BH124" s="479"/>
      <c r="BI124" s="479"/>
      <c r="BJ124" s="479"/>
      <c r="BK124" s="479"/>
      <c r="BL124" s="479"/>
      <c r="BM124" s="479"/>
      <c r="BN124" s="629"/>
      <c r="BO124" s="630"/>
      <c r="BP124" s="630"/>
      <c r="BQ124" s="630"/>
      <c r="BR124" s="630"/>
      <c r="BS124" s="630"/>
      <c r="BT124" s="630"/>
      <c r="BU124" s="631"/>
      <c r="BV124" s="421"/>
      <c r="BW124" s="393"/>
      <c r="BX124" s="393"/>
      <c r="BY124" s="393"/>
      <c r="BZ124" s="1285"/>
      <c r="CA124" s="1279"/>
      <c r="CB124" s="1279"/>
      <c r="CC124" s="1279"/>
      <c r="CD124" s="1279"/>
      <c r="CE124" s="465"/>
      <c r="CF124" s="1279"/>
      <c r="CG124" s="1279"/>
      <c r="CH124" s="1279"/>
      <c r="CI124" s="1280"/>
      <c r="CJ124" s="267"/>
      <c r="CK124" s="268"/>
      <c r="CL124" s="268"/>
      <c r="CM124" s="268"/>
      <c r="CN124" s="268"/>
      <c r="CO124" s="268"/>
      <c r="CP124" s="268"/>
      <c r="CQ124" s="268"/>
      <c r="CR124" s="268"/>
      <c r="CS124" s="268"/>
      <c r="CT124" s="268"/>
      <c r="CU124" s="268"/>
      <c r="CV124" s="268"/>
      <c r="CW124" s="268"/>
      <c r="CX124" s="268"/>
      <c r="CY124" s="268"/>
      <c r="CZ124" s="268"/>
      <c r="DA124" s="611"/>
      <c r="DB124" s="34"/>
    </row>
    <row r="125" spans="1:106" ht="6" customHeight="1" x14ac:dyDescent="0.15">
      <c r="A125" s="1"/>
      <c r="B125" s="34"/>
      <c r="C125" s="1209"/>
      <c r="D125" s="1093"/>
      <c r="E125" s="1093"/>
      <c r="F125" s="1093"/>
      <c r="G125" s="1093"/>
      <c r="H125" s="1093"/>
      <c r="I125" s="1093"/>
      <c r="J125" s="1093"/>
      <c r="K125" s="1093"/>
      <c r="L125" s="1093"/>
      <c r="M125" s="1093"/>
      <c r="N125" s="1093"/>
      <c r="O125" s="1093"/>
      <c r="P125" s="1093"/>
      <c r="Q125" s="1093"/>
      <c r="R125" s="1093"/>
      <c r="S125" s="1093"/>
      <c r="T125" s="1093"/>
      <c r="U125" s="1093"/>
      <c r="V125" s="1093"/>
      <c r="W125" s="1093"/>
      <c r="X125" s="1093"/>
      <c r="Y125" s="1093"/>
      <c r="Z125" s="1093"/>
      <c r="AA125" s="1093"/>
      <c r="AB125" s="1093"/>
      <c r="AC125" s="1093"/>
      <c r="AD125" s="1093"/>
      <c r="AE125" s="1093"/>
      <c r="AF125" s="1093"/>
      <c r="AG125" s="1093"/>
      <c r="AH125" s="1093"/>
      <c r="AI125" s="1093"/>
      <c r="AJ125" s="1093"/>
      <c r="AK125" s="1093"/>
      <c r="AL125" s="1093"/>
      <c r="AM125" s="1093"/>
      <c r="AN125" s="1093"/>
      <c r="AO125" s="1093"/>
      <c r="AP125" s="1093"/>
      <c r="AQ125" s="1093"/>
      <c r="AR125" s="1093"/>
      <c r="AS125" s="479"/>
      <c r="AT125" s="479"/>
      <c r="AU125" s="479"/>
      <c r="AV125" s="479"/>
      <c r="AW125" s="479"/>
      <c r="AX125" s="479"/>
      <c r="AY125" s="479"/>
      <c r="AZ125" s="479"/>
      <c r="BA125" s="479"/>
      <c r="BB125" s="479"/>
      <c r="BC125" s="479"/>
      <c r="BD125" s="479"/>
      <c r="BE125" s="479"/>
      <c r="BF125" s="479"/>
      <c r="BG125" s="479"/>
      <c r="BH125" s="479"/>
      <c r="BI125" s="479"/>
      <c r="BJ125" s="479"/>
      <c r="BK125" s="479"/>
      <c r="BL125" s="479"/>
      <c r="BM125" s="479"/>
      <c r="BN125" s="623"/>
      <c r="BO125" s="624"/>
      <c r="BP125" s="624"/>
      <c r="BQ125" s="624"/>
      <c r="BR125" s="624"/>
      <c r="BS125" s="624"/>
      <c r="BT125" s="624"/>
      <c r="BU125" s="625"/>
      <c r="BV125" s="399"/>
      <c r="BW125" s="383"/>
      <c r="BX125" s="383"/>
      <c r="BY125" s="383"/>
      <c r="BZ125" s="1283" t="s">
        <v>199</v>
      </c>
      <c r="CA125" s="1275"/>
      <c r="CB125" s="1275"/>
      <c r="CC125" s="1275"/>
      <c r="CD125" s="1275"/>
      <c r="CE125" s="463" t="s">
        <v>199</v>
      </c>
      <c r="CF125" s="1275"/>
      <c r="CG125" s="1275"/>
      <c r="CH125" s="1275"/>
      <c r="CI125" s="1276"/>
      <c r="CJ125" s="261"/>
      <c r="CK125" s="262"/>
      <c r="CL125" s="262"/>
      <c r="CM125" s="262"/>
      <c r="CN125" s="262"/>
      <c r="CO125" s="262"/>
      <c r="CP125" s="262"/>
      <c r="CQ125" s="262"/>
      <c r="CR125" s="262"/>
      <c r="CS125" s="262"/>
      <c r="CT125" s="262"/>
      <c r="CU125" s="262"/>
      <c r="CV125" s="262"/>
      <c r="CW125" s="262"/>
      <c r="CX125" s="262"/>
      <c r="CY125" s="262"/>
      <c r="CZ125" s="262"/>
      <c r="DA125" s="609"/>
      <c r="DB125" s="34"/>
    </row>
    <row r="126" spans="1:106" ht="6" customHeight="1" x14ac:dyDescent="0.15">
      <c r="A126" s="1"/>
      <c r="B126" s="34"/>
      <c r="C126" s="1209"/>
      <c r="D126" s="1093"/>
      <c r="E126" s="1093"/>
      <c r="F126" s="1093"/>
      <c r="G126" s="1093"/>
      <c r="H126" s="1093"/>
      <c r="I126" s="1093"/>
      <c r="J126" s="1093"/>
      <c r="K126" s="1093"/>
      <c r="L126" s="1093"/>
      <c r="M126" s="1093"/>
      <c r="N126" s="1093"/>
      <c r="O126" s="1093"/>
      <c r="P126" s="1093"/>
      <c r="Q126" s="1093"/>
      <c r="R126" s="1093"/>
      <c r="S126" s="1093"/>
      <c r="T126" s="1093"/>
      <c r="U126" s="1093"/>
      <c r="V126" s="1093"/>
      <c r="W126" s="1093"/>
      <c r="X126" s="1093"/>
      <c r="Y126" s="1093"/>
      <c r="Z126" s="1093"/>
      <c r="AA126" s="1093"/>
      <c r="AB126" s="1093"/>
      <c r="AC126" s="1093"/>
      <c r="AD126" s="1093"/>
      <c r="AE126" s="1093"/>
      <c r="AF126" s="1093"/>
      <c r="AG126" s="1093"/>
      <c r="AH126" s="1093"/>
      <c r="AI126" s="1093"/>
      <c r="AJ126" s="1093"/>
      <c r="AK126" s="1093"/>
      <c r="AL126" s="1093"/>
      <c r="AM126" s="1093"/>
      <c r="AN126" s="1093"/>
      <c r="AO126" s="1093"/>
      <c r="AP126" s="1093"/>
      <c r="AQ126" s="1093"/>
      <c r="AR126" s="1093"/>
      <c r="AS126" s="479"/>
      <c r="AT126" s="479"/>
      <c r="AU126" s="479"/>
      <c r="AV126" s="479"/>
      <c r="AW126" s="479"/>
      <c r="AX126" s="479"/>
      <c r="AY126" s="479"/>
      <c r="AZ126" s="479"/>
      <c r="BA126" s="479"/>
      <c r="BB126" s="479"/>
      <c r="BC126" s="479"/>
      <c r="BD126" s="479"/>
      <c r="BE126" s="479"/>
      <c r="BF126" s="479"/>
      <c r="BG126" s="479"/>
      <c r="BH126" s="479"/>
      <c r="BI126" s="479"/>
      <c r="BJ126" s="479"/>
      <c r="BK126" s="479"/>
      <c r="BL126" s="479"/>
      <c r="BM126" s="479"/>
      <c r="BN126" s="626"/>
      <c r="BO126" s="627"/>
      <c r="BP126" s="627"/>
      <c r="BQ126" s="627"/>
      <c r="BR126" s="627"/>
      <c r="BS126" s="627"/>
      <c r="BT126" s="627"/>
      <c r="BU126" s="628"/>
      <c r="BV126" s="400"/>
      <c r="BW126" s="385"/>
      <c r="BX126" s="385"/>
      <c r="BY126" s="385"/>
      <c r="BZ126" s="1284"/>
      <c r="CA126" s="1277"/>
      <c r="CB126" s="1277"/>
      <c r="CC126" s="1277"/>
      <c r="CD126" s="1277"/>
      <c r="CE126" s="464"/>
      <c r="CF126" s="1277"/>
      <c r="CG126" s="1277"/>
      <c r="CH126" s="1277"/>
      <c r="CI126" s="1278"/>
      <c r="CJ126" s="264"/>
      <c r="CK126" s="265"/>
      <c r="CL126" s="265"/>
      <c r="CM126" s="265"/>
      <c r="CN126" s="265"/>
      <c r="CO126" s="265"/>
      <c r="CP126" s="265"/>
      <c r="CQ126" s="265"/>
      <c r="CR126" s="265"/>
      <c r="CS126" s="265"/>
      <c r="CT126" s="265"/>
      <c r="CU126" s="265"/>
      <c r="CV126" s="265"/>
      <c r="CW126" s="265"/>
      <c r="CX126" s="265"/>
      <c r="CY126" s="265"/>
      <c r="CZ126" s="265"/>
      <c r="DA126" s="610"/>
      <c r="DB126" s="34"/>
    </row>
    <row r="127" spans="1:106" ht="6" customHeight="1" x14ac:dyDescent="0.15">
      <c r="A127" s="1"/>
      <c r="B127" s="34"/>
      <c r="C127" s="1210"/>
      <c r="D127" s="1211"/>
      <c r="E127" s="1211"/>
      <c r="F127" s="1211"/>
      <c r="G127" s="1211"/>
      <c r="H127" s="1211"/>
      <c r="I127" s="1211"/>
      <c r="J127" s="1211"/>
      <c r="K127" s="1211"/>
      <c r="L127" s="1211"/>
      <c r="M127" s="1211"/>
      <c r="N127" s="1211"/>
      <c r="O127" s="1211"/>
      <c r="P127" s="1211"/>
      <c r="Q127" s="1211"/>
      <c r="R127" s="1211"/>
      <c r="S127" s="1211"/>
      <c r="T127" s="1211"/>
      <c r="U127" s="1211"/>
      <c r="V127" s="1211"/>
      <c r="W127" s="1211"/>
      <c r="X127" s="1211"/>
      <c r="Y127" s="1211"/>
      <c r="Z127" s="1211"/>
      <c r="AA127" s="1211"/>
      <c r="AB127" s="1211"/>
      <c r="AC127" s="1211"/>
      <c r="AD127" s="1211"/>
      <c r="AE127" s="1211"/>
      <c r="AF127" s="1211"/>
      <c r="AG127" s="1211"/>
      <c r="AH127" s="1211"/>
      <c r="AI127" s="1211"/>
      <c r="AJ127" s="1211"/>
      <c r="AK127" s="1211"/>
      <c r="AL127" s="1211"/>
      <c r="AM127" s="1211"/>
      <c r="AN127" s="1211"/>
      <c r="AO127" s="1211"/>
      <c r="AP127" s="1211"/>
      <c r="AQ127" s="1211"/>
      <c r="AR127" s="1211"/>
      <c r="AS127" s="480"/>
      <c r="AT127" s="480"/>
      <c r="AU127" s="480"/>
      <c r="AV127" s="480"/>
      <c r="AW127" s="480"/>
      <c r="AX127" s="480"/>
      <c r="AY127" s="480"/>
      <c r="AZ127" s="480"/>
      <c r="BA127" s="480"/>
      <c r="BB127" s="480"/>
      <c r="BC127" s="480"/>
      <c r="BD127" s="480"/>
      <c r="BE127" s="480"/>
      <c r="BF127" s="480"/>
      <c r="BG127" s="480"/>
      <c r="BH127" s="480"/>
      <c r="BI127" s="480"/>
      <c r="BJ127" s="480"/>
      <c r="BK127" s="480"/>
      <c r="BL127" s="480"/>
      <c r="BM127" s="480"/>
      <c r="BN127" s="1272"/>
      <c r="BO127" s="1273"/>
      <c r="BP127" s="1273"/>
      <c r="BQ127" s="1273"/>
      <c r="BR127" s="1273"/>
      <c r="BS127" s="1273"/>
      <c r="BT127" s="1273"/>
      <c r="BU127" s="1274"/>
      <c r="BV127" s="401"/>
      <c r="BW127" s="387"/>
      <c r="BX127" s="387"/>
      <c r="BY127" s="387"/>
      <c r="BZ127" s="1286"/>
      <c r="CA127" s="1281"/>
      <c r="CB127" s="1281"/>
      <c r="CC127" s="1281"/>
      <c r="CD127" s="1281"/>
      <c r="CE127" s="481"/>
      <c r="CF127" s="1281"/>
      <c r="CG127" s="1281"/>
      <c r="CH127" s="1281"/>
      <c r="CI127" s="1282"/>
      <c r="CJ127" s="424"/>
      <c r="CK127" s="425"/>
      <c r="CL127" s="425"/>
      <c r="CM127" s="425"/>
      <c r="CN127" s="425"/>
      <c r="CO127" s="425"/>
      <c r="CP127" s="425"/>
      <c r="CQ127" s="425"/>
      <c r="CR127" s="425"/>
      <c r="CS127" s="425"/>
      <c r="CT127" s="425"/>
      <c r="CU127" s="425"/>
      <c r="CV127" s="425"/>
      <c r="CW127" s="425"/>
      <c r="CX127" s="425"/>
      <c r="CY127" s="425"/>
      <c r="CZ127" s="425"/>
      <c r="DA127" s="1016"/>
      <c r="DB127" s="34"/>
    </row>
    <row r="128" spans="1:106" ht="6" customHeight="1" x14ac:dyDescent="0.15">
      <c r="A128" s="1"/>
      <c r="B128" s="34"/>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4"/>
    </row>
    <row r="129" spans="1:138" ht="6" customHeight="1" x14ac:dyDescent="0.15">
      <c r="A129" s="1"/>
      <c r="B129" s="34"/>
      <c r="C129" s="429" t="s">
        <v>12</v>
      </c>
      <c r="D129" s="429"/>
      <c r="E129" s="429"/>
      <c r="F129" s="429"/>
      <c r="G129" s="429"/>
      <c r="H129" s="429"/>
      <c r="I129" s="429"/>
      <c r="J129" s="429"/>
      <c r="K129" s="429"/>
      <c r="L129" s="429"/>
      <c r="M129" s="429"/>
      <c r="N129" s="429"/>
      <c r="O129" s="429"/>
      <c r="P129" s="429"/>
      <c r="Q129" s="429"/>
      <c r="R129" s="429"/>
      <c r="S129" s="36"/>
      <c r="T129" s="36"/>
      <c r="U129" s="36"/>
      <c r="V129" s="34"/>
      <c r="W129" s="34"/>
      <c r="X129" s="34"/>
      <c r="Y129" s="34"/>
      <c r="Z129" s="34"/>
      <c r="AA129" s="34"/>
      <c r="AB129" s="34"/>
      <c r="AC129" s="34"/>
      <c r="AD129" s="34"/>
      <c r="AE129" s="34"/>
      <c r="AF129" s="34"/>
      <c r="AG129" s="34"/>
      <c r="AH129" s="34"/>
      <c r="AI129" s="34"/>
      <c r="AJ129" s="45"/>
      <c r="AK129" s="34"/>
      <c r="AL129" s="34"/>
      <c r="AM129" s="34"/>
      <c r="AN129" s="34"/>
      <c r="AO129" s="34"/>
      <c r="AP129" s="34"/>
      <c r="AQ129" s="34"/>
      <c r="AR129" s="34"/>
      <c r="AS129" s="34"/>
      <c r="AT129" s="34"/>
      <c r="AU129" s="34"/>
      <c r="AV129" s="34"/>
      <c r="AW129" s="34"/>
      <c r="AX129" s="34"/>
      <c r="AY129" s="34"/>
      <c r="AZ129" s="34"/>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34"/>
    </row>
    <row r="130" spans="1:138" ht="6" customHeight="1" x14ac:dyDescent="0.15">
      <c r="A130" s="1"/>
      <c r="B130" s="33"/>
      <c r="C130" s="1185"/>
      <c r="D130" s="1185"/>
      <c r="E130" s="1185"/>
      <c r="F130" s="1185"/>
      <c r="G130" s="1185"/>
      <c r="H130" s="1185"/>
      <c r="I130" s="1185"/>
      <c r="J130" s="1185"/>
      <c r="K130" s="1185"/>
      <c r="L130" s="1185"/>
      <c r="M130" s="1185"/>
      <c r="N130" s="1185"/>
      <c r="O130" s="1185"/>
      <c r="P130" s="1185"/>
      <c r="Q130" s="1185"/>
      <c r="R130" s="1185"/>
      <c r="S130" s="46"/>
      <c r="T130" s="46"/>
      <c r="U130" s="46"/>
      <c r="V130" s="34"/>
      <c r="W130" s="34"/>
      <c r="X130" s="34"/>
      <c r="Y130" s="34"/>
      <c r="Z130" s="34"/>
      <c r="AA130" s="34"/>
      <c r="AB130" s="34"/>
      <c r="AC130" s="34"/>
      <c r="AD130" s="34"/>
      <c r="AE130" s="34"/>
      <c r="AF130" s="34"/>
      <c r="AG130" s="34"/>
      <c r="AH130" s="34"/>
      <c r="AI130" s="34"/>
      <c r="AJ130" s="45"/>
      <c r="AK130" s="34"/>
      <c r="AL130" s="34"/>
      <c r="AM130" s="34"/>
      <c r="AN130" s="34"/>
      <c r="AO130" s="34"/>
      <c r="AP130" s="34"/>
      <c r="AQ130" s="34"/>
      <c r="AR130" s="34"/>
      <c r="AS130" s="34"/>
      <c r="AT130" s="34"/>
      <c r="AU130" s="34"/>
      <c r="AV130" s="34"/>
      <c r="AW130" s="34"/>
      <c r="AX130" s="34"/>
      <c r="AY130" s="34"/>
      <c r="AZ130" s="34"/>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33"/>
    </row>
    <row r="131" spans="1:138" ht="6" customHeight="1" x14ac:dyDescent="0.15">
      <c r="A131" s="1"/>
      <c r="B131" s="33"/>
      <c r="C131" s="430" t="s">
        <v>403</v>
      </c>
      <c r="D131" s="431"/>
      <c r="E131" s="431"/>
      <c r="F131" s="431"/>
      <c r="G131" s="431"/>
      <c r="H131" s="431"/>
      <c r="I131" s="431"/>
      <c r="J131" s="431"/>
      <c r="K131" s="431"/>
      <c r="L131" s="431"/>
      <c r="M131" s="431"/>
      <c r="N131" s="431"/>
      <c r="O131" s="431"/>
      <c r="P131" s="432"/>
      <c r="Q131" s="439" t="s">
        <v>404</v>
      </c>
      <c r="R131" s="431"/>
      <c r="S131" s="431"/>
      <c r="T131" s="431"/>
      <c r="U131" s="431"/>
      <c r="V131" s="431"/>
      <c r="W131" s="431"/>
      <c r="X131" s="442" t="s">
        <v>11</v>
      </c>
      <c r="Y131" s="443"/>
      <c r="Z131" s="443" t="s">
        <v>10</v>
      </c>
      <c r="AA131" s="443"/>
      <c r="AB131" s="443"/>
      <c r="AC131" s="443"/>
      <c r="AD131" s="443"/>
      <c r="AE131" s="443"/>
      <c r="AF131" s="443"/>
      <c r="AG131" s="443"/>
      <c r="AH131" s="443"/>
      <c r="AI131" s="448"/>
      <c r="AJ131" s="451" t="s">
        <v>341</v>
      </c>
      <c r="AK131" s="452"/>
      <c r="AL131" s="311" t="s">
        <v>405</v>
      </c>
      <c r="AM131" s="312"/>
      <c r="AN131" s="312"/>
      <c r="AO131" s="312"/>
      <c r="AP131" s="312"/>
      <c r="AQ131" s="312"/>
      <c r="AR131" s="312"/>
      <c r="AS131" s="312"/>
      <c r="AT131" s="312"/>
      <c r="AU131" s="312"/>
      <c r="AV131" s="451" t="s">
        <v>9</v>
      </c>
      <c r="AW131" s="451"/>
      <c r="AX131" s="451"/>
      <c r="AY131" s="451"/>
      <c r="AZ131" s="451"/>
      <c r="BA131" s="451" t="s">
        <v>8</v>
      </c>
      <c r="BB131" s="452"/>
      <c r="BC131" s="455" t="s">
        <v>7</v>
      </c>
      <c r="BD131" s="451"/>
      <c r="BE131" s="451"/>
      <c r="BF131" s="451"/>
      <c r="BG131" s="451" t="s">
        <v>171</v>
      </c>
      <c r="BH131" s="452"/>
      <c r="BI131" s="452"/>
      <c r="BJ131" s="297" t="str">
        <f ca="1">IFERROR(INDEX(Parameta!$A$2:$J$9,MATCH($G$3,Parameta!$B$2:$B$9,0),COLUMN(Parameta!$G:$G)),Parameta!$G$2)</f>
        <v>5年中の
償却期間</v>
      </c>
      <c r="BK131" s="298"/>
      <c r="BL131" s="298"/>
      <c r="BM131" s="298"/>
      <c r="BN131" s="298"/>
      <c r="BO131" s="442" t="s">
        <v>172</v>
      </c>
      <c r="BP131" s="443"/>
      <c r="BQ131" s="443"/>
      <c r="BR131" s="457" t="str">
        <f ca="1">IFERROR(INDEX(Parameta!$A$2:$J$9,MATCH($G$3,Parameta!$B$2:$B$9,0),COLUMN(Parameta!$H:$H)),Parameta!$H$2)&amp;CHAR(10)&amp;"Ｂ×Ｃ×Ｄ"</f>
        <v>　5年中の償却費
Ｂ×Ｃ×Ｄ</v>
      </c>
      <c r="BS131" s="457"/>
      <c r="BT131" s="457"/>
      <c r="BU131" s="457"/>
      <c r="BV131" s="457"/>
      <c r="BW131" s="457"/>
      <c r="BX131" s="457"/>
      <c r="BY131" s="457"/>
      <c r="BZ131" s="457"/>
      <c r="CA131" s="458"/>
      <c r="CB131" s="451" t="s">
        <v>6</v>
      </c>
      <c r="CC131" s="452"/>
      <c r="CD131" s="311" t="s">
        <v>406</v>
      </c>
      <c r="CE131" s="312"/>
      <c r="CF131" s="312"/>
      <c r="CG131" s="312"/>
      <c r="CH131" s="298" t="str">
        <f ca="1">IFERROR(INDEX(Parameta!$A$2:$J$9,MATCH($G$3,Parameta!$B$2:$B$9,0),COLUMN(Parameta!$I:$I)),Parameta!$I$2)&amp;CHAR(10)&amp;"算入額Ｅ×Ｆ"</f>
        <v>5年分の必要経費
算入額Ｅ×Ｆ</v>
      </c>
      <c r="CI131" s="298"/>
      <c r="CJ131" s="298"/>
      <c r="CK131" s="298"/>
      <c r="CL131" s="298"/>
      <c r="CM131" s="298"/>
      <c r="CN131" s="298"/>
      <c r="CO131" s="298"/>
      <c r="CP131" s="298"/>
      <c r="CQ131" s="298"/>
      <c r="CR131" s="298"/>
      <c r="CS131" s="293" t="s">
        <v>5</v>
      </c>
      <c r="CT131" s="293"/>
      <c r="CU131" s="293"/>
      <c r="CV131" s="293"/>
      <c r="CW131" s="293"/>
      <c r="CX131" s="293"/>
      <c r="CY131" s="293"/>
      <c r="CZ131" s="293"/>
      <c r="DA131" s="294"/>
      <c r="DB131" s="33"/>
      <c r="DC131" s="280" t="s">
        <v>369</v>
      </c>
      <c r="DD131" s="280"/>
      <c r="DE131" s="280"/>
      <c r="DF131" s="280"/>
      <c r="DG131" s="280"/>
      <c r="DH131" s="280"/>
      <c r="DI131" s="280"/>
      <c r="DJ131" s="280"/>
      <c r="DK131" s="280"/>
      <c r="DL131" s="280"/>
      <c r="DM131" s="280"/>
      <c r="DN131" s="280"/>
      <c r="DO131" s="280"/>
      <c r="DP131" s="280"/>
      <c r="DQ131" s="280"/>
      <c r="DR131" s="280"/>
      <c r="DS131" s="280"/>
      <c r="DT131" s="280"/>
      <c r="DU131" s="280"/>
      <c r="DV131" s="280"/>
      <c r="DW131" s="280"/>
      <c r="DX131" s="280"/>
      <c r="DY131" s="280"/>
      <c r="DZ131" s="280"/>
      <c r="EA131" s="280"/>
      <c r="EB131" s="280"/>
      <c r="EC131" s="280"/>
      <c r="ED131" s="280"/>
      <c r="EE131" s="280"/>
      <c r="EF131" s="280"/>
      <c r="EG131" s="280"/>
      <c r="EH131" s="280"/>
    </row>
    <row r="132" spans="1:138" ht="6" customHeight="1" x14ac:dyDescent="0.15">
      <c r="A132" s="1"/>
      <c r="B132" s="33"/>
      <c r="C132" s="433"/>
      <c r="D132" s="434"/>
      <c r="E132" s="434"/>
      <c r="F132" s="434"/>
      <c r="G132" s="434"/>
      <c r="H132" s="434"/>
      <c r="I132" s="434"/>
      <c r="J132" s="434"/>
      <c r="K132" s="434"/>
      <c r="L132" s="434"/>
      <c r="M132" s="434"/>
      <c r="N132" s="434"/>
      <c r="O132" s="434"/>
      <c r="P132" s="435"/>
      <c r="Q132" s="440"/>
      <c r="R132" s="434"/>
      <c r="S132" s="434"/>
      <c r="T132" s="434"/>
      <c r="U132" s="434"/>
      <c r="V132" s="434"/>
      <c r="W132" s="434"/>
      <c r="X132" s="444"/>
      <c r="Y132" s="445"/>
      <c r="Z132" s="445"/>
      <c r="AA132" s="445"/>
      <c r="AB132" s="445"/>
      <c r="AC132" s="445"/>
      <c r="AD132" s="445"/>
      <c r="AE132" s="445"/>
      <c r="AF132" s="445"/>
      <c r="AG132" s="445"/>
      <c r="AH132" s="445"/>
      <c r="AI132" s="449"/>
      <c r="AJ132" s="453"/>
      <c r="AK132" s="454"/>
      <c r="AL132" s="313"/>
      <c r="AM132" s="314"/>
      <c r="AN132" s="314"/>
      <c r="AO132" s="314"/>
      <c r="AP132" s="314"/>
      <c r="AQ132" s="314"/>
      <c r="AR132" s="314"/>
      <c r="AS132" s="314"/>
      <c r="AT132" s="314"/>
      <c r="AU132" s="314"/>
      <c r="AV132" s="453"/>
      <c r="AW132" s="453"/>
      <c r="AX132" s="453"/>
      <c r="AY132" s="453"/>
      <c r="AZ132" s="453"/>
      <c r="BA132" s="453"/>
      <c r="BB132" s="454"/>
      <c r="BC132" s="456"/>
      <c r="BD132" s="453"/>
      <c r="BE132" s="453"/>
      <c r="BF132" s="453"/>
      <c r="BG132" s="453"/>
      <c r="BH132" s="454"/>
      <c r="BI132" s="454"/>
      <c r="BJ132" s="299"/>
      <c r="BK132" s="300"/>
      <c r="BL132" s="300"/>
      <c r="BM132" s="300"/>
      <c r="BN132" s="300"/>
      <c r="BO132" s="444"/>
      <c r="BP132" s="445"/>
      <c r="BQ132" s="445"/>
      <c r="BR132" s="459"/>
      <c r="BS132" s="459"/>
      <c r="BT132" s="459"/>
      <c r="BU132" s="459"/>
      <c r="BV132" s="459"/>
      <c r="BW132" s="459"/>
      <c r="BX132" s="459"/>
      <c r="BY132" s="459"/>
      <c r="BZ132" s="459"/>
      <c r="CA132" s="460"/>
      <c r="CB132" s="453"/>
      <c r="CC132" s="454"/>
      <c r="CD132" s="313"/>
      <c r="CE132" s="314"/>
      <c r="CF132" s="314"/>
      <c r="CG132" s="314"/>
      <c r="CH132" s="300"/>
      <c r="CI132" s="300"/>
      <c r="CJ132" s="300"/>
      <c r="CK132" s="300"/>
      <c r="CL132" s="300"/>
      <c r="CM132" s="300"/>
      <c r="CN132" s="300"/>
      <c r="CO132" s="300"/>
      <c r="CP132" s="300"/>
      <c r="CQ132" s="300"/>
      <c r="CR132" s="300"/>
      <c r="CS132" s="295"/>
      <c r="CT132" s="295"/>
      <c r="CU132" s="295"/>
      <c r="CV132" s="295"/>
      <c r="CW132" s="295"/>
      <c r="CX132" s="295"/>
      <c r="CY132" s="295"/>
      <c r="CZ132" s="295"/>
      <c r="DA132" s="296"/>
      <c r="DB132" s="33"/>
      <c r="DC132" s="280"/>
      <c r="DD132" s="280"/>
      <c r="DE132" s="280"/>
      <c r="DF132" s="280"/>
      <c r="DG132" s="280"/>
      <c r="DH132" s="280"/>
      <c r="DI132" s="280"/>
      <c r="DJ132" s="280"/>
      <c r="DK132" s="280"/>
      <c r="DL132" s="280"/>
      <c r="DM132" s="280"/>
      <c r="DN132" s="280"/>
      <c r="DO132" s="280"/>
      <c r="DP132" s="280"/>
      <c r="DQ132" s="280"/>
      <c r="DR132" s="280"/>
      <c r="DS132" s="280"/>
      <c r="DT132" s="280"/>
      <c r="DU132" s="280"/>
      <c r="DV132" s="280"/>
      <c r="DW132" s="280"/>
      <c r="DX132" s="280"/>
      <c r="DY132" s="280"/>
      <c r="DZ132" s="280"/>
      <c r="EA132" s="280"/>
      <c r="EB132" s="280"/>
      <c r="EC132" s="280"/>
      <c r="ED132" s="280"/>
      <c r="EE132" s="280"/>
      <c r="EF132" s="280"/>
      <c r="EG132" s="280"/>
      <c r="EH132" s="280"/>
    </row>
    <row r="133" spans="1:138" ht="6" customHeight="1" x14ac:dyDescent="0.15">
      <c r="A133" s="1"/>
      <c r="B133" s="37"/>
      <c r="C133" s="436"/>
      <c r="D133" s="437"/>
      <c r="E133" s="437"/>
      <c r="F133" s="437"/>
      <c r="G133" s="437"/>
      <c r="H133" s="437"/>
      <c r="I133" s="437"/>
      <c r="J133" s="437"/>
      <c r="K133" s="437"/>
      <c r="L133" s="437"/>
      <c r="M133" s="437"/>
      <c r="N133" s="437"/>
      <c r="O133" s="437"/>
      <c r="P133" s="438"/>
      <c r="Q133" s="441"/>
      <c r="R133" s="437"/>
      <c r="S133" s="437"/>
      <c r="T133" s="437"/>
      <c r="U133" s="437"/>
      <c r="V133" s="437"/>
      <c r="W133" s="437"/>
      <c r="X133" s="446"/>
      <c r="Y133" s="447"/>
      <c r="Z133" s="447"/>
      <c r="AA133" s="447"/>
      <c r="AB133" s="447"/>
      <c r="AC133" s="447"/>
      <c r="AD133" s="447"/>
      <c r="AE133" s="447"/>
      <c r="AF133" s="447"/>
      <c r="AG133" s="447"/>
      <c r="AH133" s="447"/>
      <c r="AI133" s="450"/>
      <c r="AJ133" s="453"/>
      <c r="AK133" s="454"/>
      <c r="AL133" s="313"/>
      <c r="AM133" s="314"/>
      <c r="AN133" s="314"/>
      <c r="AO133" s="314"/>
      <c r="AP133" s="314"/>
      <c r="AQ133" s="314"/>
      <c r="AR133" s="314"/>
      <c r="AS133" s="314"/>
      <c r="AT133" s="314"/>
      <c r="AU133" s="314"/>
      <c r="AV133" s="453"/>
      <c r="AW133" s="453"/>
      <c r="AX133" s="453"/>
      <c r="AY133" s="453"/>
      <c r="AZ133" s="453"/>
      <c r="BA133" s="453"/>
      <c r="BB133" s="454"/>
      <c r="BC133" s="456"/>
      <c r="BD133" s="453"/>
      <c r="BE133" s="453"/>
      <c r="BF133" s="453"/>
      <c r="BG133" s="453"/>
      <c r="BH133" s="454"/>
      <c r="BI133" s="454"/>
      <c r="BJ133" s="299"/>
      <c r="BK133" s="300"/>
      <c r="BL133" s="300"/>
      <c r="BM133" s="300"/>
      <c r="BN133" s="300"/>
      <c r="BO133" s="446"/>
      <c r="BP133" s="447"/>
      <c r="BQ133" s="447"/>
      <c r="BR133" s="461"/>
      <c r="BS133" s="461"/>
      <c r="BT133" s="461"/>
      <c r="BU133" s="461"/>
      <c r="BV133" s="461"/>
      <c r="BW133" s="461"/>
      <c r="BX133" s="461"/>
      <c r="BY133" s="461"/>
      <c r="BZ133" s="461"/>
      <c r="CA133" s="462"/>
      <c r="CB133" s="453"/>
      <c r="CC133" s="454"/>
      <c r="CD133" s="313"/>
      <c r="CE133" s="314"/>
      <c r="CF133" s="314"/>
      <c r="CG133" s="314"/>
      <c r="CH133" s="300"/>
      <c r="CI133" s="300"/>
      <c r="CJ133" s="300"/>
      <c r="CK133" s="300"/>
      <c r="CL133" s="300"/>
      <c r="CM133" s="300"/>
      <c r="CN133" s="300"/>
      <c r="CO133" s="300"/>
      <c r="CP133" s="300"/>
      <c r="CQ133" s="300"/>
      <c r="CR133" s="300"/>
      <c r="CS133" s="295"/>
      <c r="CT133" s="295"/>
      <c r="CU133" s="295"/>
      <c r="CV133" s="295"/>
      <c r="CW133" s="295"/>
      <c r="CX133" s="295"/>
      <c r="CY133" s="295"/>
      <c r="CZ133" s="295"/>
      <c r="DA133" s="296"/>
      <c r="DB133" s="32"/>
      <c r="DC133" s="280"/>
      <c r="DD133" s="280"/>
      <c r="DE133" s="280"/>
      <c r="DF133" s="280"/>
      <c r="DG133" s="280"/>
      <c r="DH133" s="280"/>
      <c r="DI133" s="280"/>
      <c r="DJ133" s="280"/>
      <c r="DK133" s="280"/>
      <c r="DL133" s="280"/>
      <c r="DM133" s="280"/>
      <c r="DN133" s="280"/>
      <c r="DO133" s="280"/>
      <c r="DP133" s="280"/>
      <c r="DQ133" s="280"/>
      <c r="DR133" s="280"/>
      <c r="DS133" s="280"/>
      <c r="DT133" s="280"/>
      <c r="DU133" s="280"/>
      <c r="DV133" s="280"/>
      <c r="DW133" s="280"/>
      <c r="DX133" s="280"/>
      <c r="DY133" s="280"/>
      <c r="DZ133" s="280"/>
      <c r="EA133" s="280"/>
      <c r="EB133" s="280"/>
      <c r="EC133" s="280"/>
      <c r="ED133" s="280"/>
      <c r="EE133" s="280"/>
      <c r="EF133" s="280"/>
      <c r="EG133" s="280"/>
      <c r="EH133" s="280"/>
    </row>
    <row r="134" spans="1:138" ht="6" customHeight="1" x14ac:dyDescent="0.15">
      <c r="A134" s="1"/>
      <c r="B134" s="37"/>
      <c r="C134" s="251"/>
      <c r="D134" s="252"/>
      <c r="E134" s="252"/>
      <c r="F134" s="252"/>
      <c r="G134" s="252"/>
      <c r="H134" s="252"/>
      <c r="I134" s="252"/>
      <c r="J134" s="252"/>
      <c r="K134" s="252"/>
      <c r="L134" s="252"/>
      <c r="M134" s="252"/>
      <c r="N134" s="252"/>
      <c r="O134" s="252"/>
      <c r="P134" s="252"/>
      <c r="Q134" s="235"/>
      <c r="R134" s="236"/>
      <c r="S134" s="236"/>
      <c r="T134" s="255" t="s">
        <v>378</v>
      </c>
      <c r="U134" s="236"/>
      <c r="V134" s="236"/>
      <c r="W134" s="258"/>
      <c r="X134" s="261"/>
      <c r="Y134" s="262"/>
      <c r="Z134" s="262"/>
      <c r="AA134" s="262"/>
      <c r="AB134" s="262"/>
      <c r="AC134" s="262"/>
      <c r="AD134" s="262"/>
      <c r="AE134" s="262"/>
      <c r="AF134" s="262"/>
      <c r="AG134" s="262"/>
      <c r="AH134" s="262"/>
      <c r="AI134" s="263"/>
      <c r="AJ134" s="621"/>
      <c r="AK134" s="621"/>
      <c r="AL134" s="621"/>
      <c r="AM134" s="621"/>
      <c r="AN134" s="621"/>
      <c r="AO134" s="621"/>
      <c r="AP134" s="621"/>
      <c r="AQ134" s="621"/>
      <c r="AR134" s="621"/>
      <c r="AS134" s="621"/>
      <c r="AT134" s="621"/>
      <c r="AU134" s="621"/>
      <c r="AV134" s="270"/>
      <c r="AW134" s="270"/>
      <c r="AX134" s="270"/>
      <c r="AY134" s="270"/>
      <c r="AZ134" s="270"/>
      <c r="BA134" s="249"/>
      <c r="BB134" s="249"/>
      <c r="BC134" s="249"/>
      <c r="BD134" s="249"/>
      <c r="BE134" s="249"/>
      <c r="BF134" s="249"/>
      <c r="BG134" s="273"/>
      <c r="BH134" s="274"/>
      <c r="BI134" s="274"/>
      <c r="BJ134" s="274"/>
      <c r="BK134" s="274"/>
      <c r="BL134" s="241" t="s">
        <v>166</v>
      </c>
      <c r="BM134" s="241"/>
      <c r="BN134" s="242"/>
      <c r="BO134" s="261"/>
      <c r="BP134" s="262"/>
      <c r="BQ134" s="262"/>
      <c r="BR134" s="262"/>
      <c r="BS134" s="262"/>
      <c r="BT134" s="262"/>
      <c r="BU134" s="262"/>
      <c r="BV134" s="262"/>
      <c r="BW134" s="262"/>
      <c r="BX134" s="262"/>
      <c r="BY134" s="262"/>
      <c r="BZ134" s="262"/>
      <c r="CA134" s="263"/>
      <c r="CB134" s="994"/>
      <c r="CC134" s="995"/>
      <c r="CD134" s="995"/>
      <c r="CE134" s="995"/>
      <c r="CF134" s="241" t="s">
        <v>167</v>
      </c>
      <c r="CG134" s="242"/>
      <c r="CH134" s="247" t="str">
        <f>IF(BO134="","",ROUNDUP(BO134*CB134/100,0))</f>
        <v/>
      </c>
      <c r="CI134" s="247"/>
      <c r="CJ134" s="247"/>
      <c r="CK134" s="247"/>
      <c r="CL134" s="247"/>
      <c r="CM134" s="247"/>
      <c r="CN134" s="247"/>
      <c r="CO134" s="247"/>
      <c r="CP134" s="247"/>
      <c r="CQ134" s="247"/>
      <c r="CR134" s="247"/>
      <c r="CS134" s="249"/>
      <c r="CT134" s="249"/>
      <c r="CU134" s="249"/>
      <c r="CV134" s="249"/>
      <c r="CW134" s="249"/>
      <c r="CX134" s="249"/>
      <c r="CY134" s="249"/>
      <c r="CZ134" s="249"/>
      <c r="DA134" s="250"/>
      <c r="DB134" s="32"/>
      <c r="DC134" s="280"/>
      <c r="DD134" s="280"/>
      <c r="DE134" s="280"/>
      <c r="DF134" s="280"/>
      <c r="DG134" s="280"/>
      <c r="DH134" s="280"/>
      <c r="DI134" s="280"/>
      <c r="DJ134" s="280"/>
      <c r="DK134" s="280"/>
      <c r="DL134" s="280"/>
      <c r="DM134" s="280"/>
      <c r="DN134" s="280"/>
      <c r="DO134" s="280"/>
      <c r="DP134" s="280"/>
      <c r="DQ134" s="280"/>
      <c r="DR134" s="280"/>
      <c r="DS134" s="280"/>
      <c r="DT134" s="280"/>
      <c r="DU134" s="280"/>
      <c r="DV134" s="280"/>
      <c r="DW134" s="280"/>
      <c r="DX134" s="280"/>
      <c r="DY134" s="280"/>
      <c r="DZ134" s="280"/>
      <c r="EA134" s="280"/>
      <c r="EB134" s="280"/>
      <c r="EC134" s="280"/>
      <c r="ED134" s="280"/>
      <c r="EE134" s="280"/>
      <c r="EF134" s="280"/>
      <c r="EG134" s="280"/>
      <c r="EH134" s="280"/>
    </row>
    <row r="135" spans="1:138" ht="6" customHeight="1" x14ac:dyDescent="0.15">
      <c r="A135" s="1"/>
      <c r="B135" s="37"/>
      <c r="C135" s="251"/>
      <c r="D135" s="252"/>
      <c r="E135" s="252"/>
      <c r="F135" s="252"/>
      <c r="G135" s="252"/>
      <c r="H135" s="252"/>
      <c r="I135" s="252"/>
      <c r="J135" s="252"/>
      <c r="K135" s="252"/>
      <c r="L135" s="252"/>
      <c r="M135" s="252"/>
      <c r="N135" s="252"/>
      <c r="O135" s="252"/>
      <c r="P135" s="252"/>
      <c r="Q135" s="237"/>
      <c r="R135" s="238"/>
      <c r="S135" s="238"/>
      <c r="T135" s="256"/>
      <c r="U135" s="238"/>
      <c r="V135" s="238"/>
      <c r="W135" s="259"/>
      <c r="X135" s="264"/>
      <c r="Y135" s="265"/>
      <c r="Z135" s="265"/>
      <c r="AA135" s="265"/>
      <c r="AB135" s="265"/>
      <c r="AC135" s="265"/>
      <c r="AD135" s="265"/>
      <c r="AE135" s="265"/>
      <c r="AF135" s="265"/>
      <c r="AG135" s="265"/>
      <c r="AH135" s="265"/>
      <c r="AI135" s="266"/>
      <c r="AJ135" s="621"/>
      <c r="AK135" s="621"/>
      <c r="AL135" s="621"/>
      <c r="AM135" s="621"/>
      <c r="AN135" s="621"/>
      <c r="AO135" s="621"/>
      <c r="AP135" s="621"/>
      <c r="AQ135" s="621"/>
      <c r="AR135" s="621"/>
      <c r="AS135" s="621"/>
      <c r="AT135" s="621"/>
      <c r="AU135" s="621"/>
      <c r="AV135" s="270"/>
      <c r="AW135" s="270"/>
      <c r="AX135" s="270"/>
      <c r="AY135" s="270"/>
      <c r="AZ135" s="270"/>
      <c r="BA135" s="249"/>
      <c r="BB135" s="249"/>
      <c r="BC135" s="249"/>
      <c r="BD135" s="249"/>
      <c r="BE135" s="249"/>
      <c r="BF135" s="249"/>
      <c r="BG135" s="275"/>
      <c r="BH135" s="276"/>
      <c r="BI135" s="276"/>
      <c r="BJ135" s="276"/>
      <c r="BK135" s="276"/>
      <c r="BL135" s="243"/>
      <c r="BM135" s="243"/>
      <c r="BN135" s="244"/>
      <c r="BO135" s="264"/>
      <c r="BP135" s="265"/>
      <c r="BQ135" s="265"/>
      <c r="BR135" s="265"/>
      <c r="BS135" s="265"/>
      <c r="BT135" s="265"/>
      <c r="BU135" s="265"/>
      <c r="BV135" s="265"/>
      <c r="BW135" s="265"/>
      <c r="BX135" s="265"/>
      <c r="BY135" s="265"/>
      <c r="BZ135" s="265"/>
      <c r="CA135" s="266"/>
      <c r="CB135" s="996"/>
      <c r="CC135" s="997"/>
      <c r="CD135" s="997"/>
      <c r="CE135" s="997"/>
      <c r="CF135" s="243"/>
      <c r="CG135" s="244"/>
      <c r="CH135" s="247"/>
      <c r="CI135" s="247"/>
      <c r="CJ135" s="247"/>
      <c r="CK135" s="247"/>
      <c r="CL135" s="247"/>
      <c r="CM135" s="247"/>
      <c r="CN135" s="247"/>
      <c r="CO135" s="247"/>
      <c r="CP135" s="247"/>
      <c r="CQ135" s="247"/>
      <c r="CR135" s="247"/>
      <c r="CS135" s="249"/>
      <c r="CT135" s="249"/>
      <c r="CU135" s="249"/>
      <c r="CV135" s="249"/>
      <c r="CW135" s="249"/>
      <c r="CX135" s="249"/>
      <c r="CY135" s="249"/>
      <c r="CZ135" s="249"/>
      <c r="DA135" s="250"/>
      <c r="DB135" s="32"/>
      <c r="DC135" s="280"/>
      <c r="DD135" s="280"/>
      <c r="DE135" s="280"/>
      <c r="DF135" s="280"/>
      <c r="DG135" s="280"/>
      <c r="DH135" s="280"/>
      <c r="DI135" s="280"/>
      <c r="DJ135" s="280"/>
      <c r="DK135" s="280"/>
      <c r="DL135" s="280"/>
      <c r="DM135" s="280"/>
      <c r="DN135" s="280"/>
      <c r="DO135" s="280"/>
      <c r="DP135" s="280"/>
      <c r="DQ135" s="280"/>
      <c r="DR135" s="280"/>
      <c r="DS135" s="280"/>
      <c r="DT135" s="280"/>
      <c r="DU135" s="280"/>
      <c r="DV135" s="280"/>
      <c r="DW135" s="280"/>
      <c r="DX135" s="280"/>
      <c r="DY135" s="280"/>
      <c r="DZ135" s="280"/>
      <c r="EA135" s="280"/>
      <c r="EB135" s="280"/>
      <c r="EC135" s="280"/>
      <c r="ED135" s="280"/>
      <c r="EE135" s="280"/>
      <c r="EF135" s="280"/>
      <c r="EG135" s="280"/>
      <c r="EH135" s="280"/>
    </row>
    <row r="136" spans="1:138" ht="6" customHeight="1" x14ac:dyDescent="0.15">
      <c r="A136" s="1"/>
      <c r="B136" s="37"/>
      <c r="C136" s="253"/>
      <c r="D136" s="254"/>
      <c r="E136" s="254"/>
      <c r="F136" s="254"/>
      <c r="G136" s="254"/>
      <c r="H136" s="254"/>
      <c r="I136" s="254"/>
      <c r="J136" s="254"/>
      <c r="K136" s="254"/>
      <c r="L136" s="254"/>
      <c r="M136" s="254"/>
      <c r="N136" s="254"/>
      <c r="O136" s="254"/>
      <c r="P136" s="254"/>
      <c r="Q136" s="237"/>
      <c r="R136" s="238"/>
      <c r="S136" s="238"/>
      <c r="T136" s="256"/>
      <c r="U136" s="238"/>
      <c r="V136" s="238"/>
      <c r="W136" s="259"/>
      <c r="X136" s="264"/>
      <c r="Y136" s="265"/>
      <c r="Z136" s="265"/>
      <c r="AA136" s="265"/>
      <c r="AB136" s="265"/>
      <c r="AC136" s="265"/>
      <c r="AD136" s="265"/>
      <c r="AE136" s="265"/>
      <c r="AF136" s="265"/>
      <c r="AG136" s="265"/>
      <c r="AH136" s="265"/>
      <c r="AI136" s="266"/>
      <c r="AJ136" s="993"/>
      <c r="AK136" s="993"/>
      <c r="AL136" s="993"/>
      <c r="AM136" s="993"/>
      <c r="AN136" s="993"/>
      <c r="AO136" s="993"/>
      <c r="AP136" s="993"/>
      <c r="AQ136" s="993"/>
      <c r="AR136" s="993"/>
      <c r="AS136" s="993"/>
      <c r="AT136" s="993"/>
      <c r="AU136" s="993"/>
      <c r="AV136" s="271"/>
      <c r="AW136" s="271"/>
      <c r="AX136" s="271"/>
      <c r="AY136" s="271"/>
      <c r="AZ136" s="271"/>
      <c r="BA136" s="272"/>
      <c r="BB136" s="272"/>
      <c r="BC136" s="272"/>
      <c r="BD136" s="272"/>
      <c r="BE136" s="272"/>
      <c r="BF136" s="272"/>
      <c r="BG136" s="275"/>
      <c r="BH136" s="276"/>
      <c r="BI136" s="276"/>
      <c r="BJ136" s="276"/>
      <c r="BK136" s="276"/>
      <c r="BL136" s="243"/>
      <c r="BM136" s="243"/>
      <c r="BN136" s="244"/>
      <c r="BO136" s="264"/>
      <c r="BP136" s="265"/>
      <c r="BQ136" s="265"/>
      <c r="BR136" s="265"/>
      <c r="BS136" s="265"/>
      <c r="BT136" s="265"/>
      <c r="BU136" s="265"/>
      <c r="BV136" s="265"/>
      <c r="BW136" s="265"/>
      <c r="BX136" s="265"/>
      <c r="BY136" s="265"/>
      <c r="BZ136" s="265"/>
      <c r="CA136" s="266"/>
      <c r="CB136" s="996"/>
      <c r="CC136" s="997"/>
      <c r="CD136" s="997"/>
      <c r="CE136" s="997"/>
      <c r="CF136" s="243"/>
      <c r="CG136" s="244"/>
      <c r="CH136" s="248"/>
      <c r="CI136" s="248"/>
      <c r="CJ136" s="248"/>
      <c r="CK136" s="248"/>
      <c r="CL136" s="248"/>
      <c r="CM136" s="248"/>
      <c r="CN136" s="248"/>
      <c r="CO136" s="248"/>
      <c r="CP136" s="248"/>
      <c r="CQ136" s="248"/>
      <c r="CR136" s="248"/>
      <c r="CS136" s="272"/>
      <c r="CT136" s="272"/>
      <c r="CU136" s="272"/>
      <c r="CV136" s="272"/>
      <c r="CW136" s="272"/>
      <c r="CX136" s="272"/>
      <c r="CY136" s="272"/>
      <c r="CZ136" s="272"/>
      <c r="DA136" s="279"/>
      <c r="DB136" s="32"/>
      <c r="DC136" s="280"/>
      <c r="DD136" s="280"/>
      <c r="DE136" s="280"/>
      <c r="DF136" s="280"/>
      <c r="DG136" s="280"/>
      <c r="DH136" s="280"/>
      <c r="DI136" s="280"/>
      <c r="DJ136" s="280"/>
      <c r="DK136" s="280"/>
      <c r="DL136" s="280"/>
      <c r="DM136" s="280"/>
      <c r="DN136" s="280"/>
      <c r="DO136" s="280"/>
      <c r="DP136" s="280"/>
      <c r="DQ136" s="280"/>
      <c r="DR136" s="280"/>
      <c r="DS136" s="280"/>
      <c r="DT136" s="280"/>
      <c r="DU136" s="280"/>
      <c r="DV136" s="280"/>
      <c r="DW136" s="280"/>
      <c r="DX136" s="280"/>
      <c r="DY136" s="280"/>
      <c r="DZ136" s="280"/>
      <c r="EA136" s="280"/>
      <c r="EB136" s="280"/>
      <c r="EC136" s="280"/>
      <c r="ED136" s="280"/>
      <c r="EE136" s="280"/>
      <c r="EF136" s="280"/>
      <c r="EG136" s="280"/>
      <c r="EH136" s="280"/>
    </row>
    <row r="137" spans="1:138" ht="6" customHeight="1" x14ac:dyDescent="0.15">
      <c r="A137" s="1"/>
      <c r="B137" s="37"/>
      <c r="C137" s="253"/>
      <c r="D137" s="254"/>
      <c r="E137" s="254"/>
      <c r="F137" s="254"/>
      <c r="G137" s="254"/>
      <c r="H137" s="254"/>
      <c r="I137" s="254"/>
      <c r="J137" s="254"/>
      <c r="K137" s="254"/>
      <c r="L137" s="254"/>
      <c r="M137" s="254"/>
      <c r="N137" s="254"/>
      <c r="O137" s="254"/>
      <c r="P137" s="254"/>
      <c r="Q137" s="239"/>
      <c r="R137" s="240"/>
      <c r="S137" s="240"/>
      <c r="T137" s="257"/>
      <c r="U137" s="240"/>
      <c r="V137" s="240"/>
      <c r="W137" s="260"/>
      <c r="X137" s="267"/>
      <c r="Y137" s="268"/>
      <c r="Z137" s="268"/>
      <c r="AA137" s="268"/>
      <c r="AB137" s="268"/>
      <c r="AC137" s="268"/>
      <c r="AD137" s="268"/>
      <c r="AE137" s="268"/>
      <c r="AF137" s="268"/>
      <c r="AG137" s="268"/>
      <c r="AH137" s="268"/>
      <c r="AI137" s="269"/>
      <c r="AJ137" s="993"/>
      <c r="AK137" s="993"/>
      <c r="AL137" s="993"/>
      <c r="AM137" s="993"/>
      <c r="AN137" s="993"/>
      <c r="AO137" s="993"/>
      <c r="AP137" s="993"/>
      <c r="AQ137" s="993"/>
      <c r="AR137" s="993"/>
      <c r="AS137" s="993"/>
      <c r="AT137" s="993"/>
      <c r="AU137" s="993"/>
      <c r="AV137" s="271"/>
      <c r="AW137" s="271"/>
      <c r="AX137" s="271"/>
      <c r="AY137" s="271"/>
      <c r="AZ137" s="271"/>
      <c r="BA137" s="272"/>
      <c r="BB137" s="272"/>
      <c r="BC137" s="272"/>
      <c r="BD137" s="272"/>
      <c r="BE137" s="272"/>
      <c r="BF137" s="272"/>
      <c r="BG137" s="277"/>
      <c r="BH137" s="278"/>
      <c r="BI137" s="278"/>
      <c r="BJ137" s="278"/>
      <c r="BK137" s="278"/>
      <c r="BL137" s="245"/>
      <c r="BM137" s="245"/>
      <c r="BN137" s="246"/>
      <c r="BO137" s="267"/>
      <c r="BP137" s="268"/>
      <c r="BQ137" s="268"/>
      <c r="BR137" s="268"/>
      <c r="BS137" s="268"/>
      <c r="BT137" s="268"/>
      <c r="BU137" s="268"/>
      <c r="BV137" s="268"/>
      <c r="BW137" s="268"/>
      <c r="BX137" s="268"/>
      <c r="BY137" s="268"/>
      <c r="BZ137" s="268"/>
      <c r="CA137" s="269"/>
      <c r="CB137" s="998"/>
      <c r="CC137" s="999"/>
      <c r="CD137" s="999"/>
      <c r="CE137" s="999"/>
      <c r="CF137" s="245"/>
      <c r="CG137" s="246"/>
      <c r="CH137" s="248"/>
      <c r="CI137" s="248"/>
      <c r="CJ137" s="248"/>
      <c r="CK137" s="248"/>
      <c r="CL137" s="248"/>
      <c r="CM137" s="248"/>
      <c r="CN137" s="248"/>
      <c r="CO137" s="248"/>
      <c r="CP137" s="248"/>
      <c r="CQ137" s="248"/>
      <c r="CR137" s="248"/>
      <c r="CS137" s="272"/>
      <c r="CT137" s="272"/>
      <c r="CU137" s="272"/>
      <c r="CV137" s="272"/>
      <c r="CW137" s="272"/>
      <c r="CX137" s="272"/>
      <c r="CY137" s="272"/>
      <c r="CZ137" s="272"/>
      <c r="DA137" s="279"/>
      <c r="DB137" s="32"/>
      <c r="DC137" s="280"/>
      <c r="DD137" s="280"/>
      <c r="DE137" s="280"/>
      <c r="DF137" s="280"/>
      <c r="DG137" s="280"/>
      <c r="DH137" s="280"/>
      <c r="DI137" s="280"/>
      <c r="DJ137" s="280"/>
      <c r="DK137" s="280"/>
      <c r="DL137" s="280"/>
      <c r="DM137" s="280"/>
      <c r="DN137" s="280"/>
      <c r="DO137" s="280"/>
      <c r="DP137" s="280"/>
      <c r="DQ137" s="280"/>
      <c r="DR137" s="280"/>
      <c r="DS137" s="280"/>
      <c r="DT137" s="280"/>
      <c r="DU137" s="280"/>
      <c r="DV137" s="280"/>
      <c r="DW137" s="280"/>
      <c r="DX137" s="280"/>
      <c r="DY137" s="280"/>
      <c r="DZ137" s="280"/>
      <c r="EA137" s="280"/>
      <c r="EB137" s="280"/>
      <c r="EC137" s="280"/>
      <c r="ED137" s="280"/>
      <c r="EE137" s="280"/>
      <c r="EF137" s="280"/>
      <c r="EG137" s="280"/>
      <c r="EH137" s="280"/>
    </row>
    <row r="138" spans="1:138" ht="6" customHeight="1" x14ac:dyDescent="0.15">
      <c r="A138" s="1"/>
      <c r="B138" s="37"/>
      <c r="C138" s="251"/>
      <c r="D138" s="252"/>
      <c r="E138" s="252"/>
      <c r="F138" s="252"/>
      <c r="G138" s="252"/>
      <c r="H138" s="252"/>
      <c r="I138" s="252"/>
      <c r="J138" s="252"/>
      <c r="K138" s="252"/>
      <c r="L138" s="252"/>
      <c r="M138" s="252"/>
      <c r="N138" s="252"/>
      <c r="O138" s="252"/>
      <c r="P138" s="252"/>
      <c r="Q138" s="235"/>
      <c r="R138" s="236"/>
      <c r="S138" s="236"/>
      <c r="T138" s="255" t="s">
        <v>198</v>
      </c>
      <c r="U138" s="236"/>
      <c r="V138" s="236"/>
      <c r="W138" s="258"/>
      <c r="X138" s="261"/>
      <c r="Y138" s="262"/>
      <c r="Z138" s="262"/>
      <c r="AA138" s="262"/>
      <c r="AB138" s="262"/>
      <c r="AC138" s="262"/>
      <c r="AD138" s="262"/>
      <c r="AE138" s="262"/>
      <c r="AF138" s="262"/>
      <c r="AG138" s="262"/>
      <c r="AH138" s="262"/>
      <c r="AI138" s="263"/>
      <c r="AJ138" s="621"/>
      <c r="AK138" s="621"/>
      <c r="AL138" s="621"/>
      <c r="AM138" s="621"/>
      <c r="AN138" s="621"/>
      <c r="AO138" s="621"/>
      <c r="AP138" s="621"/>
      <c r="AQ138" s="621"/>
      <c r="AR138" s="621"/>
      <c r="AS138" s="621"/>
      <c r="AT138" s="621"/>
      <c r="AU138" s="621"/>
      <c r="AV138" s="270"/>
      <c r="AW138" s="270"/>
      <c r="AX138" s="270"/>
      <c r="AY138" s="270"/>
      <c r="AZ138" s="270"/>
      <c r="BA138" s="249"/>
      <c r="BB138" s="249"/>
      <c r="BC138" s="249"/>
      <c r="BD138" s="249"/>
      <c r="BE138" s="249"/>
      <c r="BF138" s="249"/>
      <c r="BG138" s="273"/>
      <c r="BH138" s="274"/>
      <c r="BI138" s="274"/>
      <c r="BJ138" s="274"/>
      <c r="BK138" s="274"/>
      <c r="BL138" s="241" t="s">
        <v>166</v>
      </c>
      <c r="BM138" s="241"/>
      <c r="BN138" s="242"/>
      <c r="BO138" s="621"/>
      <c r="BP138" s="621"/>
      <c r="BQ138" s="621"/>
      <c r="BR138" s="621"/>
      <c r="BS138" s="621"/>
      <c r="BT138" s="621"/>
      <c r="BU138" s="621"/>
      <c r="BV138" s="621"/>
      <c r="BW138" s="621"/>
      <c r="BX138" s="621"/>
      <c r="BY138" s="621"/>
      <c r="BZ138" s="621"/>
      <c r="CA138" s="621"/>
      <c r="CB138" s="994"/>
      <c r="CC138" s="995"/>
      <c r="CD138" s="995"/>
      <c r="CE138" s="995"/>
      <c r="CF138" s="241" t="s">
        <v>167</v>
      </c>
      <c r="CG138" s="242"/>
      <c r="CH138" s="247" t="str">
        <f>IF(BO138="","",ROUNDUP(BO138*CB138/100,0))</f>
        <v/>
      </c>
      <c r="CI138" s="247"/>
      <c r="CJ138" s="247"/>
      <c r="CK138" s="247"/>
      <c r="CL138" s="247"/>
      <c r="CM138" s="247"/>
      <c r="CN138" s="247"/>
      <c r="CO138" s="247"/>
      <c r="CP138" s="247"/>
      <c r="CQ138" s="247"/>
      <c r="CR138" s="247"/>
      <c r="CS138" s="249"/>
      <c r="CT138" s="249"/>
      <c r="CU138" s="249"/>
      <c r="CV138" s="249"/>
      <c r="CW138" s="249"/>
      <c r="CX138" s="249"/>
      <c r="CY138" s="249"/>
      <c r="CZ138" s="249"/>
      <c r="DA138" s="250"/>
      <c r="DB138" s="32"/>
      <c r="DC138" s="280"/>
      <c r="DD138" s="280"/>
      <c r="DE138" s="280"/>
      <c r="DF138" s="280"/>
      <c r="DG138" s="280"/>
      <c r="DH138" s="280"/>
      <c r="DI138" s="280"/>
      <c r="DJ138" s="280"/>
      <c r="DK138" s="280"/>
      <c r="DL138" s="280"/>
      <c r="DM138" s="280"/>
      <c r="DN138" s="280"/>
      <c r="DO138" s="280"/>
      <c r="DP138" s="280"/>
      <c r="DQ138" s="280"/>
      <c r="DR138" s="280"/>
      <c r="DS138" s="280"/>
      <c r="DT138" s="280"/>
      <c r="DU138" s="280"/>
      <c r="DV138" s="280"/>
      <c r="DW138" s="280"/>
      <c r="DX138" s="280"/>
      <c r="DY138" s="280"/>
      <c r="DZ138" s="280"/>
      <c r="EA138" s="280"/>
      <c r="EB138" s="280"/>
      <c r="EC138" s="280"/>
      <c r="ED138" s="280"/>
      <c r="EE138" s="280"/>
      <c r="EF138" s="280"/>
      <c r="EG138" s="280"/>
      <c r="EH138" s="280"/>
    </row>
    <row r="139" spans="1:138" ht="6" customHeight="1" x14ac:dyDescent="0.15">
      <c r="A139" s="1"/>
      <c r="B139" s="37"/>
      <c r="C139" s="251"/>
      <c r="D139" s="252"/>
      <c r="E139" s="252"/>
      <c r="F139" s="252"/>
      <c r="G139" s="252"/>
      <c r="H139" s="252"/>
      <c r="I139" s="252"/>
      <c r="J139" s="252"/>
      <c r="K139" s="252"/>
      <c r="L139" s="252"/>
      <c r="M139" s="252"/>
      <c r="N139" s="252"/>
      <c r="O139" s="252"/>
      <c r="P139" s="252"/>
      <c r="Q139" s="237"/>
      <c r="R139" s="238"/>
      <c r="S139" s="238"/>
      <c r="T139" s="256"/>
      <c r="U139" s="238"/>
      <c r="V139" s="238"/>
      <c r="W139" s="259"/>
      <c r="X139" s="264"/>
      <c r="Y139" s="265"/>
      <c r="Z139" s="265"/>
      <c r="AA139" s="265"/>
      <c r="AB139" s="265"/>
      <c r="AC139" s="265"/>
      <c r="AD139" s="265"/>
      <c r="AE139" s="265"/>
      <c r="AF139" s="265"/>
      <c r="AG139" s="265"/>
      <c r="AH139" s="265"/>
      <c r="AI139" s="266"/>
      <c r="AJ139" s="621"/>
      <c r="AK139" s="621"/>
      <c r="AL139" s="621"/>
      <c r="AM139" s="621"/>
      <c r="AN139" s="621"/>
      <c r="AO139" s="621"/>
      <c r="AP139" s="621"/>
      <c r="AQ139" s="621"/>
      <c r="AR139" s="621"/>
      <c r="AS139" s="621"/>
      <c r="AT139" s="621"/>
      <c r="AU139" s="621"/>
      <c r="AV139" s="270"/>
      <c r="AW139" s="270"/>
      <c r="AX139" s="270"/>
      <c r="AY139" s="270"/>
      <c r="AZ139" s="270"/>
      <c r="BA139" s="249"/>
      <c r="BB139" s="249"/>
      <c r="BC139" s="249"/>
      <c r="BD139" s="249"/>
      <c r="BE139" s="249"/>
      <c r="BF139" s="249"/>
      <c r="BG139" s="275"/>
      <c r="BH139" s="276"/>
      <c r="BI139" s="276"/>
      <c r="BJ139" s="276"/>
      <c r="BK139" s="276"/>
      <c r="BL139" s="243"/>
      <c r="BM139" s="243"/>
      <c r="BN139" s="244"/>
      <c r="BO139" s="621"/>
      <c r="BP139" s="621"/>
      <c r="BQ139" s="621"/>
      <c r="BR139" s="621"/>
      <c r="BS139" s="621"/>
      <c r="BT139" s="621"/>
      <c r="BU139" s="621"/>
      <c r="BV139" s="621"/>
      <c r="BW139" s="621"/>
      <c r="BX139" s="621"/>
      <c r="BY139" s="621"/>
      <c r="BZ139" s="621"/>
      <c r="CA139" s="621"/>
      <c r="CB139" s="996"/>
      <c r="CC139" s="997"/>
      <c r="CD139" s="997"/>
      <c r="CE139" s="997"/>
      <c r="CF139" s="243"/>
      <c r="CG139" s="244"/>
      <c r="CH139" s="247"/>
      <c r="CI139" s="247"/>
      <c r="CJ139" s="247"/>
      <c r="CK139" s="247"/>
      <c r="CL139" s="247"/>
      <c r="CM139" s="247"/>
      <c r="CN139" s="247"/>
      <c r="CO139" s="247"/>
      <c r="CP139" s="247"/>
      <c r="CQ139" s="247"/>
      <c r="CR139" s="247"/>
      <c r="CS139" s="249"/>
      <c r="CT139" s="249"/>
      <c r="CU139" s="249"/>
      <c r="CV139" s="249"/>
      <c r="CW139" s="249"/>
      <c r="CX139" s="249"/>
      <c r="CY139" s="249"/>
      <c r="CZ139" s="249"/>
      <c r="DA139" s="250"/>
      <c r="DB139" s="32"/>
      <c r="DC139" s="280"/>
      <c r="DD139" s="280"/>
      <c r="DE139" s="280"/>
      <c r="DF139" s="280"/>
      <c r="DG139" s="280"/>
      <c r="DH139" s="280"/>
      <c r="DI139" s="280"/>
      <c r="DJ139" s="280"/>
      <c r="DK139" s="280"/>
      <c r="DL139" s="280"/>
      <c r="DM139" s="280"/>
      <c r="DN139" s="280"/>
      <c r="DO139" s="280"/>
      <c r="DP139" s="280"/>
      <c r="DQ139" s="280"/>
      <c r="DR139" s="280"/>
      <c r="DS139" s="280"/>
      <c r="DT139" s="280"/>
      <c r="DU139" s="280"/>
      <c r="DV139" s="280"/>
      <c r="DW139" s="280"/>
      <c r="DX139" s="280"/>
      <c r="DY139" s="280"/>
      <c r="DZ139" s="280"/>
      <c r="EA139" s="280"/>
      <c r="EB139" s="280"/>
      <c r="EC139" s="280"/>
      <c r="ED139" s="280"/>
      <c r="EE139" s="280"/>
      <c r="EF139" s="280"/>
      <c r="EG139" s="280"/>
      <c r="EH139" s="280"/>
    </row>
    <row r="140" spans="1:138" ht="6" customHeight="1" x14ac:dyDescent="0.15">
      <c r="A140" s="1"/>
      <c r="B140" s="37"/>
      <c r="C140" s="251"/>
      <c r="D140" s="252"/>
      <c r="E140" s="252"/>
      <c r="F140" s="252"/>
      <c r="G140" s="252"/>
      <c r="H140" s="252"/>
      <c r="I140" s="252"/>
      <c r="J140" s="252"/>
      <c r="K140" s="252"/>
      <c r="L140" s="252"/>
      <c r="M140" s="252"/>
      <c r="N140" s="252"/>
      <c r="O140" s="252"/>
      <c r="P140" s="252"/>
      <c r="Q140" s="237"/>
      <c r="R140" s="238"/>
      <c r="S140" s="238"/>
      <c r="T140" s="256"/>
      <c r="U140" s="238"/>
      <c r="V140" s="238"/>
      <c r="W140" s="259"/>
      <c r="X140" s="264"/>
      <c r="Y140" s="265"/>
      <c r="Z140" s="265"/>
      <c r="AA140" s="265"/>
      <c r="AB140" s="265"/>
      <c r="AC140" s="265"/>
      <c r="AD140" s="265"/>
      <c r="AE140" s="265"/>
      <c r="AF140" s="265"/>
      <c r="AG140" s="265"/>
      <c r="AH140" s="265"/>
      <c r="AI140" s="266"/>
      <c r="AJ140" s="621"/>
      <c r="AK140" s="621"/>
      <c r="AL140" s="621"/>
      <c r="AM140" s="621"/>
      <c r="AN140" s="621"/>
      <c r="AO140" s="621"/>
      <c r="AP140" s="621"/>
      <c r="AQ140" s="621"/>
      <c r="AR140" s="621"/>
      <c r="AS140" s="621"/>
      <c r="AT140" s="621"/>
      <c r="AU140" s="621"/>
      <c r="AV140" s="270"/>
      <c r="AW140" s="270"/>
      <c r="AX140" s="270"/>
      <c r="AY140" s="270"/>
      <c r="AZ140" s="270"/>
      <c r="BA140" s="249"/>
      <c r="BB140" s="249"/>
      <c r="BC140" s="249"/>
      <c r="BD140" s="249"/>
      <c r="BE140" s="249"/>
      <c r="BF140" s="249"/>
      <c r="BG140" s="275"/>
      <c r="BH140" s="276"/>
      <c r="BI140" s="276"/>
      <c r="BJ140" s="276"/>
      <c r="BK140" s="276"/>
      <c r="BL140" s="243"/>
      <c r="BM140" s="243"/>
      <c r="BN140" s="244"/>
      <c r="BO140" s="993"/>
      <c r="BP140" s="993"/>
      <c r="BQ140" s="993"/>
      <c r="BR140" s="993"/>
      <c r="BS140" s="993"/>
      <c r="BT140" s="993"/>
      <c r="BU140" s="993"/>
      <c r="BV140" s="993"/>
      <c r="BW140" s="993"/>
      <c r="BX140" s="993"/>
      <c r="BY140" s="993"/>
      <c r="BZ140" s="993"/>
      <c r="CA140" s="993"/>
      <c r="CB140" s="996"/>
      <c r="CC140" s="997"/>
      <c r="CD140" s="997"/>
      <c r="CE140" s="997"/>
      <c r="CF140" s="243"/>
      <c r="CG140" s="244"/>
      <c r="CH140" s="248"/>
      <c r="CI140" s="248"/>
      <c r="CJ140" s="248"/>
      <c r="CK140" s="248"/>
      <c r="CL140" s="248"/>
      <c r="CM140" s="248"/>
      <c r="CN140" s="248"/>
      <c r="CO140" s="248"/>
      <c r="CP140" s="248"/>
      <c r="CQ140" s="248"/>
      <c r="CR140" s="248"/>
      <c r="CS140" s="249"/>
      <c r="CT140" s="249"/>
      <c r="CU140" s="249"/>
      <c r="CV140" s="249"/>
      <c r="CW140" s="249"/>
      <c r="CX140" s="249"/>
      <c r="CY140" s="249"/>
      <c r="CZ140" s="249"/>
      <c r="DA140" s="250"/>
      <c r="DB140" s="32"/>
      <c r="DC140" s="280"/>
      <c r="DD140" s="280"/>
      <c r="DE140" s="280"/>
      <c r="DF140" s="280"/>
      <c r="DG140" s="280"/>
      <c r="DH140" s="280"/>
      <c r="DI140" s="280"/>
      <c r="DJ140" s="280"/>
      <c r="DK140" s="280"/>
      <c r="DL140" s="280"/>
      <c r="DM140" s="280"/>
      <c r="DN140" s="280"/>
      <c r="DO140" s="280"/>
      <c r="DP140" s="280"/>
      <c r="DQ140" s="280"/>
      <c r="DR140" s="280"/>
      <c r="DS140" s="280"/>
      <c r="DT140" s="280"/>
      <c r="DU140" s="280"/>
      <c r="DV140" s="280"/>
      <c r="DW140" s="280"/>
      <c r="DX140" s="280"/>
      <c r="DY140" s="280"/>
      <c r="DZ140" s="280"/>
      <c r="EA140" s="280"/>
      <c r="EB140" s="280"/>
      <c r="EC140" s="280"/>
      <c r="ED140" s="280"/>
      <c r="EE140" s="280"/>
      <c r="EF140" s="280"/>
      <c r="EG140" s="280"/>
      <c r="EH140" s="280"/>
    </row>
    <row r="141" spans="1:138" ht="6" customHeight="1" x14ac:dyDescent="0.15">
      <c r="A141" s="1"/>
      <c r="B141" s="37"/>
      <c r="C141" s="251"/>
      <c r="D141" s="252"/>
      <c r="E141" s="252"/>
      <c r="F141" s="252"/>
      <c r="G141" s="252"/>
      <c r="H141" s="252"/>
      <c r="I141" s="252"/>
      <c r="J141" s="252"/>
      <c r="K141" s="252"/>
      <c r="L141" s="252"/>
      <c r="M141" s="252"/>
      <c r="N141" s="252"/>
      <c r="O141" s="252"/>
      <c r="P141" s="252"/>
      <c r="Q141" s="239"/>
      <c r="R141" s="240"/>
      <c r="S141" s="240"/>
      <c r="T141" s="257"/>
      <c r="U141" s="240"/>
      <c r="V141" s="240"/>
      <c r="W141" s="260"/>
      <c r="X141" s="267"/>
      <c r="Y141" s="268"/>
      <c r="Z141" s="268"/>
      <c r="AA141" s="268"/>
      <c r="AB141" s="268"/>
      <c r="AC141" s="268"/>
      <c r="AD141" s="268"/>
      <c r="AE141" s="268"/>
      <c r="AF141" s="268"/>
      <c r="AG141" s="268"/>
      <c r="AH141" s="268"/>
      <c r="AI141" s="269"/>
      <c r="AJ141" s="621"/>
      <c r="AK141" s="621"/>
      <c r="AL141" s="621"/>
      <c r="AM141" s="621"/>
      <c r="AN141" s="621"/>
      <c r="AO141" s="621"/>
      <c r="AP141" s="621"/>
      <c r="AQ141" s="621"/>
      <c r="AR141" s="621"/>
      <c r="AS141" s="621"/>
      <c r="AT141" s="621"/>
      <c r="AU141" s="621"/>
      <c r="AV141" s="270"/>
      <c r="AW141" s="270"/>
      <c r="AX141" s="270"/>
      <c r="AY141" s="270"/>
      <c r="AZ141" s="270"/>
      <c r="BA141" s="249"/>
      <c r="BB141" s="249"/>
      <c r="BC141" s="249"/>
      <c r="BD141" s="249"/>
      <c r="BE141" s="249"/>
      <c r="BF141" s="249"/>
      <c r="BG141" s="277"/>
      <c r="BH141" s="278"/>
      <c r="BI141" s="278"/>
      <c r="BJ141" s="278"/>
      <c r="BK141" s="278"/>
      <c r="BL141" s="245"/>
      <c r="BM141" s="245"/>
      <c r="BN141" s="246"/>
      <c r="BO141" s="993"/>
      <c r="BP141" s="993"/>
      <c r="BQ141" s="993"/>
      <c r="BR141" s="993"/>
      <c r="BS141" s="993"/>
      <c r="BT141" s="993"/>
      <c r="BU141" s="993"/>
      <c r="BV141" s="993"/>
      <c r="BW141" s="993"/>
      <c r="BX141" s="993"/>
      <c r="BY141" s="993"/>
      <c r="BZ141" s="993"/>
      <c r="CA141" s="993"/>
      <c r="CB141" s="998"/>
      <c r="CC141" s="999"/>
      <c r="CD141" s="999"/>
      <c r="CE141" s="999"/>
      <c r="CF141" s="245"/>
      <c r="CG141" s="246"/>
      <c r="CH141" s="248"/>
      <c r="CI141" s="248"/>
      <c r="CJ141" s="248"/>
      <c r="CK141" s="248"/>
      <c r="CL141" s="248"/>
      <c r="CM141" s="248"/>
      <c r="CN141" s="248"/>
      <c r="CO141" s="248"/>
      <c r="CP141" s="248"/>
      <c r="CQ141" s="248"/>
      <c r="CR141" s="248"/>
      <c r="CS141" s="249"/>
      <c r="CT141" s="249"/>
      <c r="CU141" s="249"/>
      <c r="CV141" s="249"/>
      <c r="CW141" s="249"/>
      <c r="CX141" s="249"/>
      <c r="CY141" s="249"/>
      <c r="CZ141" s="249"/>
      <c r="DA141" s="250"/>
      <c r="DB141" s="32"/>
      <c r="DC141" s="280"/>
      <c r="DD141" s="280"/>
      <c r="DE141" s="280"/>
      <c r="DF141" s="280"/>
      <c r="DG141" s="280"/>
      <c r="DH141" s="280"/>
      <c r="DI141" s="280"/>
      <c r="DJ141" s="280"/>
      <c r="DK141" s="280"/>
      <c r="DL141" s="280"/>
      <c r="DM141" s="280"/>
      <c r="DN141" s="280"/>
      <c r="DO141" s="280"/>
      <c r="DP141" s="280"/>
      <c r="DQ141" s="280"/>
      <c r="DR141" s="280"/>
      <c r="DS141" s="280"/>
      <c r="DT141" s="280"/>
      <c r="DU141" s="280"/>
      <c r="DV141" s="280"/>
      <c r="DW141" s="280"/>
      <c r="DX141" s="280"/>
      <c r="DY141" s="280"/>
      <c r="DZ141" s="280"/>
      <c r="EA141" s="280"/>
      <c r="EB141" s="280"/>
      <c r="EC141" s="280"/>
      <c r="ED141" s="280"/>
      <c r="EE141" s="280"/>
      <c r="EF141" s="280"/>
      <c r="EG141" s="280"/>
      <c r="EH141" s="280"/>
    </row>
    <row r="142" spans="1:138" ht="6" customHeight="1" x14ac:dyDescent="0.15">
      <c r="A142" s="1"/>
      <c r="B142" s="37"/>
      <c r="C142" s="251"/>
      <c r="D142" s="252"/>
      <c r="E142" s="252"/>
      <c r="F142" s="252"/>
      <c r="G142" s="252"/>
      <c r="H142" s="252"/>
      <c r="I142" s="252"/>
      <c r="J142" s="252"/>
      <c r="K142" s="252"/>
      <c r="L142" s="252"/>
      <c r="M142" s="252"/>
      <c r="N142" s="252"/>
      <c r="O142" s="252"/>
      <c r="P142" s="252"/>
      <c r="Q142" s="235"/>
      <c r="R142" s="236"/>
      <c r="S142" s="236"/>
      <c r="T142" s="255" t="s">
        <v>198</v>
      </c>
      <c r="U142" s="236"/>
      <c r="V142" s="236"/>
      <c r="W142" s="258"/>
      <c r="X142" s="261"/>
      <c r="Y142" s="262"/>
      <c r="Z142" s="262"/>
      <c r="AA142" s="262"/>
      <c r="AB142" s="262"/>
      <c r="AC142" s="262"/>
      <c r="AD142" s="262"/>
      <c r="AE142" s="262"/>
      <c r="AF142" s="262"/>
      <c r="AG142" s="262"/>
      <c r="AH142" s="262"/>
      <c r="AI142" s="263"/>
      <c r="AJ142" s="621"/>
      <c r="AK142" s="621"/>
      <c r="AL142" s="621"/>
      <c r="AM142" s="621"/>
      <c r="AN142" s="621"/>
      <c r="AO142" s="621"/>
      <c r="AP142" s="621"/>
      <c r="AQ142" s="621"/>
      <c r="AR142" s="621"/>
      <c r="AS142" s="621"/>
      <c r="AT142" s="621"/>
      <c r="AU142" s="621"/>
      <c r="AV142" s="270"/>
      <c r="AW142" s="270"/>
      <c r="AX142" s="270"/>
      <c r="AY142" s="270"/>
      <c r="AZ142" s="270"/>
      <c r="BA142" s="249"/>
      <c r="BB142" s="249"/>
      <c r="BC142" s="249"/>
      <c r="BD142" s="249"/>
      <c r="BE142" s="249"/>
      <c r="BF142" s="249"/>
      <c r="BG142" s="273"/>
      <c r="BH142" s="274"/>
      <c r="BI142" s="274"/>
      <c r="BJ142" s="274"/>
      <c r="BK142" s="274"/>
      <c r="BL142" s="241" t="s">
        <v>166</v>
      </c>
      <c r="BM142" s="241"/>
      <c r="BN142" s="242"/>
      <c r="BO142" s="621"/>
      <c r="BP142" s="621"/>
      <c r="BQ142" s="621"/>
      <c r="BR142" s="621"/>
      <c r="BS142" s="621"/>
      <c r="BT142" s="621"/>
      <c r="BU142" s="621"/>
      <c r="BV142" s="621"/>
      <c r="BW142" s="621"/>
      <c r="BX142" s="621"/>
      <c r="BY142" s="621"/>
      <c r="BZ142" s="621"/>
      <c r="CA142" s="621"/>
      <c r="CB142" s="994"/>
      <c r="CC142" s="995"/>
      <c r="CD142" s="995"/>
      <c r="CE142" s="995"/>
      <c r="CF142" s="241" t="s">
        <v>167</v>
      </c>
      <c r="CG142" s="242"/>
      <c r="CH142" s="247" t="str">
        <f>IF(BO142="","",ROUNDUP(BO142*CB142/100,0))</f>
        <v/>
      </c>
      <c r="CI142" s="247"/>
      <c r="CJ142" s="247"/>
      <c r="CK142" s="247"/>
      <c r="CL142" s="247"/>
      <c r="CM142" s="247"/>
      <c r="CN142" s="247"/>
      <c r="CO142" s="247"/>
      <c r="CP142" s="247"/>
      <c r="CQ142" s="247"/>
      <c r="CR142" s="247"/>
      <c r="CS142" s="249"/>
      <c r="CT142" s="249"/>
      <c r="CU142" s="249"/>
      <c r="CV142" s="249"/>
      <c r="CW142" s="249"/>
      <c r="CX142" s="249"/>
      <c r="CY142" s="249"/>
      <c r="CZ142" s="249"/>
      <c r="DA142" s="250"/>
      <c r="DB142" s="32"/>
      <c r="DC142" s="280"/>
      <c r="DD142" s="280"/>
      <c r="DE142" s="280"/>
      <c r="DF142" s="280"/>
      <c r="DG142" s="280"/>
      <c r="DH142" s="280"/>
      <c r="DI142" s="280"/>
      <c r="DJ142" s="280"/>
      <c r="DK142" s="280"/>
      <c r="DL142" s="280"/>
      <c r="DM142" s="280"/>
      <c r="DN142" s="280"/>
      <c r="DO142" s="280"/>
      <c r="DP142" s="280"/>
      <c r="DQ142" s="280"/>
      <c r="DR142" s="280"/>
      <c r="DS142" s="280"/>
      <c r="DT142" s="280"/>
      <c r="DU142" s="280"/>
      <c r="DV142" s="280"/>
      <c r="DW142" s="280"/>
      <c r="DX142" s="280"/>
      <c r="DY142" s="280"/>
      <c r="DZ142" s="280"/>
      <c r="EA142" s="280"/>
      <c r="EB142" s="280"/>
      <c r="EC142" s="280"/>
      <c r="ED142" s="280"/>
      <c r="EE142" s="280"/>
      <c r="EF142" s="280"/>
      <c r="EG142" s="280"/>
      <c r="EH142" s="280"/>
    </row>
    <row r="143" spans="1:138" ht="6" customHeight="1" x14ac:dyDescent="0.15">
      <c r="A143" s="1"/>
      <c r="B143" s="37"/>
      <c r="C143" s="251"/>
      <c r="D143" s="252"/>
      <c r="E143" s="252"/>
      <c r="F143" s="252"/>
      <c r="G143" s="252"/>
      <c r="H143" s="252"/>
      <c r="I143" s="252"/>
      <c r="J143" s="252"/>
      <c r="K143" s="252"/>
      <c r="L143" s="252"/>
      <c r="M143" s="252"/>
      <c r="N143" s="252"/>
      <c r="O143" s="252"/>
      <c r="P143" s="252"/>
      <c r="Q143" s="237"/>
      <c r="R143" s="238"/>
      <c r="S143" s="238"/>
      <c r="T143" s="256"/>
      <c r="U143" s="238"/>
      <c r="V143" s="238"/>
      <c r="W143" s="259"/>
      <c r="X143" s="264"/>
      <c r="Y143" s="265"/>
      <c r="Z143" s="265"/>
      <c r="AA143" s="265"/>
      <c r="AB143" s="265"/>
      <c r="AC143" s="265"/>
      <c r="AD143" s="265"/>
      <c r="AE143" s="265"/>
      <c r="AF143" s="265"/>
      <c r="AG143" s="265"/>
      <c r="AH143" s="265"/>
      <c r="AI143" s="266"/>
      <c r="AJ143" s="621"/>
      <c r="AK143" s="621"/>
      <c r="AL143" s="621"/>
      <c r="AM143" s="621"/>
      <c r="AN143" s="621"/>
      <c r="AO143" s="621"/>
      <c r="AP143" s="621"/>
      <c r="AQ143" s="621"/>
      <c r="AR143" s="621"/>
      <c r="AS143" s="621"/>
      <c r="AT143" s="621"/>
      <c r="AU143" s="621"/>
      <c r="AV143" s="270"/>
      <c r="AW143" s="270"/>
      <c r="AX143" s="270"/>
      <c r="AY143" s="270"/>
      <c r="AZ143" s="270"/>
      <c r="BA143" s="249"/>
      <c r="BB143" s="249"/>
      <c r="BC143" s="249"/>
      <c r="BD143" s="249"/>
      <c r="BE143" s="249"/>
      <c r="BF143" s="249"/>
      <c r="BG143" s="275"/>
      <c r="BH143" s="276"/>
      <c r="BI143" s="276"/>
      <c r="BJ143" s="276"/>
      <c r="BK143" s="276"/>
      <c r="BL143" s="243"/>
      <c r="BM143" s="243"/>
      <c r="BN143" s="244"/>
      <c r="BO143" s="621"/>
      <c r="BP143" s="621"/>
      <c r="BQ143" s="621"/>
      <c r="BR143" s="621"/>
      <c r="BS143" s="621"/>
      <c r="BT143" s="621"/>
      <c r="BU143" s="621"/>
      <c r="BV143" s="621"/>
      <c r="BW143" s="621"/>
      <c r="BX143" s="621"/>
      <c r="BY143" s="621"/>
      <c r="BZ143" s="621"/>
      <c r="CA143" s="621"/>
      <c r="CB143" s="996"/>
      <c r="CC143" s="997"/>
      <c r="CD143" s="997"/>
      <c r="CE143" s="997"/>
      <c r="CF143" s="243"/>
      <c r="CG143" s="244"/>
      <c r="CH143" s="247"/>
      <c r="CI143" s="247"/>
      <c r="CJ143" s="247"/>
      <c r="CK143" s="247"/>
      <c r="CL143" s="247"/>
      <c r="CM143" s="247"/>
      <c r="CN143" s="247"/>
      <c r="CO143" s="247"/>
      <c r="CP143" s="247"/>
      <c r="CQ143" s="247"/>
      <c r="CR143" s="247"/>
      <c r="CS143" s="249"/>
      <c r="CT143" s="249"/>
      <c r="CU143" s="249"/>
      <c r="CV143" s="249"/>
      <c r="CW143" s="249"/>
      <c r="CX143" s="249"/>
      <c r="CY143" s="249"/>
      <c r="CZ143" s="249"/>
      <c r="DA143" s="250"/>
      <c r="DB143" s="32"/>
      <c r="DC143" s="280"/>
      <c r="DD143" s="280"/>
      <c r="DE143" s="280"/>
      <c r="DF143" s="280"/>
      <c r="DG143" s="280"/>
      <c r="DH143" s="280"/>
      <c r="DI143" s="280"/>
      <c r="DJ143" s="280"/>
      <c r="DK143" s="280"/>
      <c r="DL143" s="280"/>
      <c r="DM143" s="280"/>
      <c r="DN143" s="280"/>
      <c r="DO143" s="280"/>
      <c r="DP143" s="280"/>
      <c r="DQ143" s="280"/>
      <c r="DR143" s="280"/>
      <c r="DS143" s="280"/>
      <c r="DT143" s="280"/>
      <c r="DU143" s="280"/>
      <c r="DV143" s="280"/>
      <c r="DW143" s="280"/>
      <c r="DX143" s="280"/>
      <c r="DY143" s="280"/>
      <c r="DZ143" s="280"/>
      <c r="EA143" s="280"/>
      <c r="EB143" s="280"/>
      <c r="EC143" s="280"/>
      <c r="ED143" s="280"/>
      <c r="EE143" s="280"/>
      <c r="EF143" s="280"/>
      <c r="EG143" s="280"/>
      <c r="EH143" s="280"/>
    </row>
    <row r="144" spans="1:138" ht="6" customHeight="1" x14ac:dyDescent="0.15">
      <c r="A144" s="1"/>
      <c r="B144" s="37"/>
      <c r="C144" s="253"/>
      <c r="D144" s="254"/>
      <c r="E144" s="254"/>
      <c r="F144" s="254"/>
      <c r="G144" s="254"/>
      <c r="H144" s="254"/>
      <c r="I144" s="254"/>
      <c r="J144" s="254"/>
      <c r="K144" s="254"/>
      <c r="L144" s="254"/>
      <c r="M144" s="254"/>
      <c r="N144" s="254"/>
      <c r="O144" s="254"/>
      <c r="P144" s="254"/>
      <c r="Q144" s="237"/>
      <c r="R144" s="238"/>
      <c r="S144" s="238"/>
      <c r="T144" s="256"/>
      <c r="U144" s="238"/>
      <c r="V144" s="238"/>
      <c r="W144" s="259"/>
      <c r="X144" s="264"/>
      <c r="Y144" s="265"/>
      <c r="Z144" s="265"/>
      <c r="AA144" s="265"/>
      <c r="AB144" s="265"/>
      <c r="AC144" s="265"/>
      <c r="AD144" s="265"/>
      <c r="AE144" s="265"/>
      <c r="AF144" s="265"/>
      <c r="AG144" s="265"/>
      <c r="AH144" s="265"/>
      <c r="AI144" s="266"/>
      <c r="AJ144" s="993"/>
      <c r="AK144" s="993"/>
      <c r="AL144" s="993"/>
      <c r="AM144" s="993"/>
      <c r="AN144" s="993"/>
      <c r="AO144" s="993"/>
      <c r="AP144" s="993"/>
      <c r="AQ144" s="993"/>
      <c r="AR144" s="993"/>
      <c r="AS144" s="993"/>
      <c r="AT144" s="993"/>
      <c r="AU144" s="993"/>
      <c r="AV144" s="271"/>
      <c r="AW144" s="271"/>
      <c r="AX144" s="271"/>
      <c r="AY144" s="271"/>
      <c r="AZ144" s="271"/>
      <c r="BA144" s="272"/>
      <c r="BB144" s="272"/>
      <c r="BC144" s="272"/>
      <c r="BD144" s="272"/>
      <c r="BE144" s="272"/>
      <c r="BF144" s="272"/>
      <c r="BG144" s="275"/>
      <c r="BH144" s="276"/>
      <c r="BI144" s="276"/>
      <c r="BJ144" s="276"/>
      <c r="BK144" s="276"/>
      <c r="BL144" s="243"/>
      <c r="BM144" s="243"/>
      <c r="BN144" s="244"/>
      <c r="BO144" s="993"/>
      <c r="BP144" s="993"/>
      <c r="BQ144" s="993"/>
      <c r="BR144" s="993"/>
      <c r="BS144" s="993"/>
      <c r="BT144" s="993"/>
      <c r="BU144" s="993"/>
      <c r="BV144" s="993"/>
      <c r="BW144" s="993"/>
      <c r="BX144" s="993"/>
      <c r="BY144" s="993"/>
      <c r="BZ144" s="993"/>
      <c r="CA144" s="993"/>
      <c r="CB144" s="996"/>
      <c r="CC144" s="997"/>
      <c r="CD144" s="997"/>
      <c r="CE144" s="997"/>
      <c r="CF144" s="243"/>
      <c r="CG144" s="244"/>
      <c r="CH144" s="248"/>
      <c r="CI144" s="248"/>
      <c r="CJ144" s="248"/>
      <c r="CK144" s="248"/>
      <c r="CL144" s="248"/>
      <c r="CM144" s="248"/>
      <c r="CN144" s="248"/>
      <c r="CO144" s="248"/>
      <c r="CP144" s="248"/>
      <c r="CQ144" s="248"/>
      <c r="CR144" s="248"/>
      <c r="CS144" s="272"/>
      <c r="CT144" s="272"/>
      <c r="CU144" s="272"/>
      <c r="CV144" s="272"/>
      <c r="CW144" s="272"/>
      <c r="CX144" s="272"/>
      <c r="CY144" s="272"/>
      <c r="CZ144" s="272"/>
      <c r="DA144" s="279"/>
      <c r="DB144" s="32"/>
      <c r="DC144" s="280"/>
      <c r="DD144" s="280"/>
      <c r="DE144" s="280"/>
      <c r="DF144" s="280"/>
      <c r="DG144" s="280"/>
      <c r="DH144" s="280"/>
      <c r="DI144" s="280"/>
      <c r="DJ144" s="280"/>
      <c r="DK144" s="280"/>
      <c r="DL144" s="280"/>
      <c r="DM144" s="280"/>
      <c r="DN144" s="280"/>
      <c r="DO144" s="280"/>
      <c r="DP144" s="280"/>
      <c r="DQ144" s="280"/>
      <c r="DR144" s="280"/>
      <c r="DS144" s="280"/>
      <c r="DT144" s="280"/>
      <c r="DU144" s="280"/>
      <c r="DV144" s="280"/>
      <c r="DW144" s="280"/>
      <c r="DX144" s="280"/>
      <c r="DY144" s="280"/>
      <c r="DZ144" s="280"/>
      <c r="EA144" s="280"/>
      <c r="EB144" s="280"/>
      <c r="EC144" s="280"/>
      <c r="ED144" s="280"/>
      <c r="EE144" s="280"/>
      <c r="EF144" s="280"/>
      <c r="EG144" s="280"/>
      <c r="EH144" s="280"/>
    </row>
    <row r="145" spans="1:138" ht="6" customHeight="1" x14ac:dyDescent="0.15">
      <c r="A145" s="1"/>
      <c r="B145" s="37"/>
      <c r="C145" s="251"/>
      <c r="D145" s="252"/>
      <c r="E145" s="252"/>
      <c r="F145" s="252"/>
      <c r="G145" s="252"/>
      <c r="H145" s="252"/>
      <c r="I145" s="252"/>
      <c r="J145" s="252"/>
      <c r="K145" s="252"/>
      <c r="L145" s="252"/>
      <c r="M145" s="252"/>
      <c r="N145" s="252"/>
      <c r="O145" s="252"/>
      <c r="P145" s="252"/>
      <c r="Q145" s="239"/>
      <c r="R145" s="240"/>
      <c r="S145" s="240"/>
      <c r="T145" s="257"/>
      <c r="U145" s="240"/>
      <c r="V145" s="240"/>
      <c r="W145" s="260"/>
      <c r="X145" s="267"/>
      <c r="Y145" s="268"/>
      <c r="Z145" s="268"/>
      <c r="AA145" s="268"/>
      <c r="AB145" s="268"/>
      <c r="AC145" s="268"/>
      <c r="AD145" s="268"/>
      <c r="AE145" s="268"/>
      <c r="AF145" s="268"/>
      <c r="AG145" s="268"/>
      <c r="AH145" s="268"/>
      <c r="AI145" s="269"/>
      <c r="AJ145" s="621"/>
      <c r="AK145" s="621"/>
      <c r="AL145" s="621"/>
      <c r="AM145" s="621"/>
      <c r="AN145" s="621"/>
      <c r="AO145" s="621"/>
      <c r="AP145" s="621"/>
      <c r="AQ145" s="621"/>
      <c r="AR145" s="621"/>
      <c r="AS145" s="621"/>
      <c r="AT145" s="621"/>
      <c r="AU145" s="621"/>
      <c r="AV145" s="270"/>
      <c r="AW145" s="270"/>
      <c r="AX145" s="270"/>
      <c r="AY145" s="270"/>
      <c r="AZ145" s="270"/>
      <c r="BA145" s="249"/>
      <c r="BB145" s="249"/>
      <c r="BC145" s="249"/>
      <c r="BD145" s="249"/>
      <c r="BE145" s="249"/>
      <c r="BF145" s="249"/>
      <c r="BG145" s="277"/>
      <c r="BH145" s="278"/>
      <c r="BI145" s="278"/>
      <c r="BJ145" s="278"/>
      <c r="BK145" s="278"/>
      <c r="BL145" s="245"/>
      <c r="BM145" s="245"/>
      <c r="BN145" s="246"/>
      <c r="BO145" s="621"/>
      <c r="BP145" s="621"/>
      <c r="BQ145" s="621"/>
      <c r="BR145" s="621"/>
      <c r="BS145" s="621"/>
      <c r="BT145" s="621"/>
      <c r="BU145" s="621"/>
      <c r="BV145" s="621"/>
      <c r="BW145" s="621"/>
      <c r="BX145" s="621"/>
      <c r="BY145" s="621"/>
      <c r="BZ145" s="621"/>
      <c r="CA145" s="621"/>
      <c r="CB145" s="998"/>
      <c r="CC145" s="999"/>
      <c r="CD145" s="999"/>
      <c r="CE145" s="999"/>
      <c r="CF145" s="245"/>
      <c r="CG145" s="246"/>
      <c r="CH145" s="247"/>
      <c r="CI145" s="247"/>
      <c r="CJ145" s="247"/>
      <c r="CK145" s="247"/>
      <c r="CL145" s="247"/>
      <c r="CM145" s="247"/>
      <c r="CN145" s="247"/>
      <c r="CO145" s="247"/>
      <c r="CP145" s="247"/>
      <c r="CQ145" s="247"/>
      <c r="CR145" s="247"/>
      <c r="CS145" s="249"/>
      <c r="CT145" s="249"/>
      <c r="CU145" s="249"/>
      <c r="CV145" s="249"/>
      <c r="CW145" s="249"/>
      <c r="CX145" s="249"/>
      <c r="CY145" s="249"/>
      <c r="CZ145" s="249"/>
      <c r="DA145" s="250"/>
      <c r="DB145" s="32"/>
      <c r="DC145" s="280"/>
      <c r="DD145" s="280"/>
      <c r="DE145" s="280"/>
      <c r="DF145" s="280"/>
      <c r="DG145" s="280"/>
      <c r="DH145" s="280"/>
      <c r="DI145" s="280"/>
      <c r="DJ145" s="280"/>
      <c r="DK145" s="280"/>
      <c r="DL145" s="280"/>
      <c r="DM145" s="280"/>
      <c r="DN145" s="280"/>
      <c r="DO145" s="280"/>
      <c r="DP145" s="280"/>
      <c r="DQ145" s="280"/>
      <c r="DR145" s="280"/>
      <c r="DS145" s="280"/>
      <c r="DT145" s="280"/>
      <c r="DU145" s="280"/>
      <c r="DV145" s="280"/>
      <c r="DW145" s="280"/>
      <c r="DX145" s="280"/>
      <c r="DY145" s="280"/>
      <c r="DZ145" s="280"/>
      <c r="EA145" s="280"/>
      <c r="EB145" s="280"/>
      <c r="EC145" s="280"/>
      <c r="ED145" s="280"/>
      <c r="EE145" s="280"/>
      <c r="EF145" s="280"/>
      <c r="EG145" s="280"/>
      <c r="EH145" s="280"/>
    </row>
    <row r="146" spans="1:138" ht="6" customHeight="1" x14ac:dyDescent="0.15">
      <c r="A146" s="1"/>
      <c r="B146" s="37"/>
      <c r="C146" s="251"/>
      <c r="D146" s="252"/>
      <c r="E146" s="252"/>
      <c r="F146" s="252"/>
      <c r="G146" s="252"/>
      <c r="H146" s="252"/>
      <c r="I146" s="252"/>
      <c r="J146" s="252"/>
      <c r="K146" s="252"/>
      <c r="L146" s="252"/>
      <c r="M146" s="252"/>
      <c r="N146" s="252"/>
      <c r="O146" s="252"/>
      <c r="P146" s="252"/>
      <c r="Q146" s="235"/>
      <c r="R146" s="236"/>
      <c r="S146" s="236"/>
      <c r="T146" s="255" t="s">
        <v>198</v>
      </c>
      <c r="U146" s="236"/>
      <c r="V146" s="236"/>
      <c r="W146" s="258"/>
      <c r="X146" s="261"/>
      <c r="Y146" s="262"/>
      <c r="Z146" s="262"/>
      <c r="AA146" s="262"/>
      <c r="AB146" s="262"/>
      <c r="AC146" s="262"/>
      <c r="AD146" s="262"/>
      <c r="AE146" s="262"/>
      <c r="AF146" s="262"/>
      <c r="AG146" s="262"/>
      <c r="AH146" s="262"/>
      <c r="AI146" s="263"/>
      <c r="AJ146" s="621"/>
      <c r="AK146" s="621"/>
      <c r="AL146" s="621"/>
      <c r="AM146" s="621"/>
      <c r="AN146" s="621"/>
      <c r="AO146" s="621"/>
      <c r="AP146" s="621"/>
      <c r="AQ146" s="621"/>
      <c r="AR146" s="621"/>
      <c r="AS146" s="621"/>
      <c r="AT146" s="621"/>
      <c r="AU146" s="621"/>
      <c r="AV146" s="270"/>
      <c r="AW146" s="270"/>
      <c r="AX146" s="270"/>
      <c r="AY146" s="270"/>
      <c r="AZ146" s="270"/>
      <c r="BA146" s="249"/>
      <c r="BB146" s="249"/>
      <c r="BC146" s="249"/>
      <c r="BD146" s="249"/>
      <c r="BE146" s="249"/>
      <c r="BF146" s="249"/>
      <c r="BG146" s="273"/>
      <c r="BH146" s="274"/>
      <c r="BI146" s="274"/>
      <c r="BJ146" s="274"/>
      <c r="BK146" s="274"/>
      <c r="BL146" s="241" t="s">
        <v>166</v>
      </c>
      <c r="BM146" s="241"/>
      <c r="BN146" s="242"/>
      <c r="BO146" s="621"/>
      <c r="BP146" s="621"/>
      <c r="BQ146" s="621"/>
      <c r="BR146" s="621"/>
      <c r="BS146" s="621"/>
      <c r="BT146" s="621"/>
      <c r="BU146" s="621"/>
      <c r="BV146" s="621"/>
      <c r="BW146" s="621"/>
      <c r="BX146" s="621"/>
      <c r="BY146" s="621"/>
      <c r="BZ146" s="621"/>
      <c r="CA146" s="621"/>
      <c r="CB146" s="994"/>
      <c r="CC146" s="995"/>
      <c r="CD146" s="995"/>
      <c r="CE146" s="995"/>
      <c r="CF146" s="241" t="s">
        <v>167</v>
      </c>
      <c r="CG146" s="242"/>
      <c r="CH146" s="247" t="str">
        <f>IF(BO146="","",ROUNDUP(BO146*CB146/100,0))</f>
        <v/>
      </c>
      <c r="CI146" s="247"/>
      <c r="CJ146" s="247"/>
      <c r="CK146" s="247"/>
      <c r="CL146" s="247"/>
      <c r="CM146" s="247"/>
      <c r="CN146" s="247"/>
      <c r="CO146" s="247"/>
      <c r="CP146" s="247"/>
      <c r="CQ146" s="247"/>
      <c r="CR146" s="247"/>
      <c r="CS146" s="249"/>
      <c r="CT146" s="249"/>
      <c r="CU146" s="249"/>
      <c r="CV146" s="249"/>
      <c r="CW146" s="249"/>
      <c r="CX146" s="249"/>
      <c r="CY146" s="249"/>
      <c r="CZ146" s="249"/>
      <c r="DA146" s="250"/>
      <c r="DB146" s="32"/>
      <c r="DC146" s="280"/>
      <c r="DD146" s="280"/>
      <c r="DE146" s="280"/>
      <c r="DF146" s="280"/>
      <c r="DG146" s="280"/>
      <c r="DH146" s="280"/>
      <c r="DI146" s="280"/>
      <c r="DJ146" s="280"/>
      <c r="DK146" s="280"/>
      <c r="DL146" s="280"/>
      <c r="DM146" s="280"/>
      <c r="DN146" s="280"/>
      <c r="DO146" s="280"/>
      <c r="DP146" s="280"/>
      <c r="DQ146" s="280"/>
      <c r="DR146" s="280"/>
      <c r="DS146" s="280"/>
      <c r="DT146" s="280"/>
      <c r="DU146" s="280"/>
      <c r="DV146" s="280"/>
      <c r="DW146" s="280"/>
      <c r="DX146" s="280"/>
      <c r="DY146" s="280"/>
      <c r="DZ146" s="280"/>
      <c r="EA146" s="280"/>
      <c r="EB146" s="280"/>
      <c r="EC146" s="280"/>
      <c r="ED146" s="280"/>
      <c r="EE146" s="280"/>
      <c r="EF146" s="280"/>
      <c r="EG146" s="280"/>
      <c r="EH146" s="280"/>
    </row>
    <row r="147" spans="1:138" ht="6" customHeight="1" x14ac:dyDescent="0.15">
      <c r="A147" s="1"/>
      <c r="B147" s="37"/>
      <c r="C147" s="251"/>
      <c r="D147" s="252"/>
      <c r="E147" s="252"/>
      <c r="F147" s="252"/>
      <c r="G147" s="252"/>
      <c r="H147" s="252"/>
      <c r="I147" s="252"/>
      <c r="J147" s="252"/>
      <c r="K147" s="252"/>
      <c r="L147" s="252"/>
      <c r="M147" s="252"/>
      <c r="N147" s="252"/>
      <c r="O147" s="252"/>
      <c r="P147" s="252"/>
      <c r="Q147" s="237"/>
      <c r="R147" s="238"/>
      <c r="S147" s="238"/>
      <c r="T147" s="256"/>
      <c r="U147" s="238"/>
      <c r="V147" s="238"/>
      <c r="W147" s="259"/>
      <c r="X147" s="264"/>
      <c r="Y147" s="265"/>
      <c r="Z147" s="265"/>
      <c r="AA147" s="265"/>
      <c r="AB147" s="265"/>
      <c r="AC147" s="265"/>
      <c r="AD147" s="265"/>
      <c r="AE147" s="265"/>
      <c r="AF147" s="265"/>
      <c r="AG147" s="265"/>
      <c r="AH147" s="265"/>
      <c r="AI147" s="266"/>
      <c r="AJ147" s="621"/>
      <c r="AK147" s="621"/>
      <c r="AL147" s="621"/>
      <c r="AM147" s="621"/>
      <c r="AN147" s="621"/>
      <c r="AO147" s="621"/>
      <c r="AP147" s="621"/>
      <c r="AQ147" s="621"/>
      <c r="AR147" s="621"/>
      <c r="AS147" s="621"/>
      <c r="AT147" s="621"/>
      <c r="AU147" s="621"/>
      <c r="AV147" s="270"/>
      <c r="AW147" s="270"/>
      <c r="AX147" s="270"/>
      <c r="AY147" s="270"/>
      <c r="AZ147" s="270"/>
      <c r="BA147" s="249"/>
      <c r="BB147" s="249"/>
      <c r="BC147" s="249"/>
      <c r="BD147" s="249"/>
      <c r="BE147" s="249"/>
      <c r="BF147" s="249"/>
      <c r="BG147" s="275"/>
      <c r="BH147" s="276"/>
      <c r="BI147" s="276"/>
      <c r="BJ147" s="276"/>
      <c r="BK147" s="276"/>
      <c r="BL147" s="243"/>
      <c r="BM147" s="243"/>
      <c r="BN147" s="244"/>
      <c r="BO147" s="621"/>
      <c r="BP147" s="621"/>
      <c r="BQ147" s="621"/>
      <c r="BR147" s="621"/>
      <c r="BS147" s="621"/>
      <c r="BT147" s="621"/>
      <c r="BU147" s="621"/>
      <c r="BV147" s="621"/>
      <c r="BW147" s="621"/>
      <c r="BX147" s="621"/>
      <c r="BY147" s="621"/>
      <c r="BZ147" s="621"/>
      <c r="CA147" s="621"/>
      <c r="CB147" s="996"/>
      <c r="CC147" s="997"/>
      <c r="CD147" s="997"/>
      <c r="CE147" s="997"/>
      <c r="CF147" s="243"/>
      <c r="CG147" s="244"/>
      <c r="CH147" s="247"/>
      <c r="CI147" s="247"/>
      <c r="CJ147" s="247"/>
      <c r="CK147" s="247"/>
      <c r="CL147" s="247"/>
      <c r="CM147" s="247"/>
      <c r="CN147" s="247"/>
      <c r="CO147" s="247"/>
      <c r="CP147" s="247"/>
      <c r="CQ147" s="247"/>
      <c r="CR147" s="247"/>
      <c r="CS147" s="249"/>
      <c r="CT147" s="249"/>
      <c r="CU147" s="249"/>
      <c r="CV147" s="249"/>
      <c r="CW147" s="249"/>
      <c r="CX147" s="249"/>
      <c r="CY147" s="249"/>
      <c r="CZ147" s="249"/>
      <c r="DA147" s="250"/>
      <c r="DB147" s="32"/>
      <c r="DC147" s="280"/>
      <c r="DD147" s="280"/>
      <c r="DE147" s="280"/>
      <c r="DF147" s="280"/>
      <c r="DG147" s="280"/>
      <c r="DH147" s="280"/>
      <c r="DI147" s="280"/>
      <c r="DJ147" s="280"/>
      <c r="DK147" s="280"/>
      <c r="DL147" s="280"/>
      <c r="DM147" s="280"/>
      <c r="DN147" s="280"/>
      <c r="DO147" s="280"/>
      <c r="DP147" s="280"/>
      <c r="DQ147" s="280"/>
      <c r="DR147" s="280"/>
      <c r="DS147" s="280"/>
      <c r="DT147" s="280"/>
      <c r="DU147" s="280"/>
      <c r="DV147" s="280"/>
      <c r="DW147" s="280"/>
      <c r="DX147" s="280"/>
      <c r="DY147" s="280"/>
      <c r="DZ147" s="280"/>
      <c r="EA147" s="280"/>
      <c r="EB147" s="280"/>
      <c r="EC147" s="280"/>
      <c r="ED147" s="280"/>
      <c r="EE147" s="280"/>
      <c r="EF147" s="280"/>
      <c r="EG147" s="280"/>
      <c r="EH147" s="280"/>
    </row>
    <row r="148" spans="1:138" ht="6" customHeight="1" x14ac:dyDescent="0.15">
      <c r="A148" s="1"/>
      <c r="B148" s="37"/>
      <c r="C148" s="251"/>
      <c r="D148" s="252"/>
      <c r="E148" s="252"/>
      <c r="F148" s="252"/>
      <c r="G148" s="252"/>
      <c r="H148" s="252"/>
      <c r="I148" s="252"/>
      <c r="J148" s="252"/>
      <c r="K148" s="252"/>
      <c r="L148" s="252"/>
      <c r="M148" s="252"/>
      <c r="N148" s="252"/>
      <c r="O148" s="252"/>
      <c r="P148" s="252"/>
      <c r="Q148" s="237"/>
      <c r="R148" s="238"/>
      <c r="S148" s="238"/>
      <c r="T148" s="256"/>
      <c r="U148" s="238"/>
      <c r="V148" s="238"/>
      <c r="W148" s="259"/>
      <c r="X148" s="264"/>
      <c r="Y148" s="265"/>
      <c r="Z148" s="265"/>
      <c r="AA148" s="265"/>
      <c r="AB148" s="265"/>
      <c r="AC148" s="265"/>
      <c r="AD148" s="265"/>
      <c r="AE148" s="265"/>
      <c r="AF148" s="265"/>
      <c r="AG148" s="265"/>
      <c r="AH148" s="265"/>
      <c r="AI148" s="266"/>
      <c r="AJ148" s="621"/>
      <c r="AK148" s="621"/>
      <c r="AL148" s="621"/>
      <c r="AM148" s="621"/>
      <c r="AN148" s="621"/>
      <c r="AO148" s="621"/>
      <c r="AP148" s="621"/>
      <c r="AQ148" s="621"/>
      <c r="AR148" s="621"/>
      <c r="AS148" s="621"/>
      <c r="AT148" s="621"/>
      <c r="AU148" s="621"/>
      <c r="AV148" s="270"/>
      <c r="AW148" s="270"/>
      <c r="AX148" s="270"/>
      <c r="AY148" s="270"/>
      <c r="AZ148" s="270"/>
      <c r="BA148" s="249"/>
      <c r="BB148" s="249"/>
      <c r="BC148" s="249"/>
      <c r="BD148" s="249"/>
      <c r="BE148" s="249"/>
      <c r="BF148" s="249"/>
      <c r="BG148" s="275"/>
      <c r="BH148" s="276"/>
      <c r="BI148" s="276"/>
      <c r="BJ148" s="276"/>
      <c r="BK148" s="276"/>
      <c r="BL148" s="243"/>
      <c r="BM148" s="243"/>
      <c r="BN148" s="244"/>
      <c r="BO148" s="993"/>
      <c r="BP148" s="993"/>
      <c r="BQ148" s="993"/>
      <c r="BR148" s="993"/>
      <c r="BS148" s="993"/>
      <c r="BT148" s="993"/>
      <c r="BU148" s="993"/>
      <c r="BV148" s="993"/>
      <c r="BW148" s="993"/>
      <c r="BX148" s="993"/>
      <c r="BY148" s="993"/>
      <c r="BZ148" s="993"/>
      <c r="CA148" s="993"/>
      <c r="CB148" s="996"/>
      <c r="CC148" s="997"/>
      <c r="CD148" s="997"/>
      <c r="CE148" s="997"/>
      <c r="CF148" s="243"/>
      <c r="CG148" s="244"/>
      <c r="CH148" s="248"/>
      <c r="CI148" s="248"/>
      <c r="CJ148" s="248"/>
      <c r="CK148" s="248"/>
      <c r="CL148" s="248"/>
      <c r="CM148" s="248"/>
      <c r="CN148" s="248"/>
      <c r="CO148" s="248"/>
      <c r="CP148" s="248"/>
      <c r="CQ148" s="248"/>
      <c r="CR148" s="248"/>
      <c r="CS148" s="249"/>
      <c r="CT148" s="249"/>
      <c r="CU148" s="249"/>
      <c r="CV148" s="249"/>
      <c r="CW148" s="249"/>
      <c r="CX148" s="249"/>
      <c r="CY148" s="249"/>
      <c r="CZ148" s="249"/>
      <c r="DA148" s="250"/>
      <c r="DB148" s="32"/>
      <c r="DC148" s="280"/>
      <c r="DD148" s="280"/>
      <c r="DE148" s="280"/>
      <c r="DF148" s="280"/>
      <c r="DG148" s="280"/>
      <c r="DH148" s="280"/>
      <c r="DI148" s="280"/>
      <c r="DJ148" s="280"/>
      <c r="DK148" s="280"/>
      <c r="DL148" s="280"/>
      <c r="DM148" s="280"/>
      <c r="DN148" s="280"/>
      <c r="DO148" s="280"/>
      <c r="DP148" s="280"/>
      <c r="DQ148" s="280"/>
      <c r="DR148" s="280"/>
      <c r="DS148" s="280"/>
      <c r="DT148" s="280"/>
      <c r="DU148" s="280"/>
      <c r="DV148" s="280"/>
      <c r="DW148" s="280"/>
      <c r="DX148" s="280"/>
      <c r="DY148" s="280"/>
      <c r="DZ148" s="280"/>
      <c r="EA148" s="280"/>
      <c r="EB148" s="280"/>
      <c r="EC148" s="280"/>
      <c r="ED148" s="280"/>
      <c r="EE148" s="280"/>
      <c r="EF148" s="280"/>
      <c r="EG148" s="280"/>
      <c r="EH148" s="280"/>
    </row>
    <row r="149" spans="1:138" ht="6" customHeight="1" x14ac:dyDescent="0.15">
      <c r="A149" s="1"/>
      <c r="B149" s="37"/>
      <c r="C149" s="251"/>
      <c r="D149" s="252"/>
      <c r="E149" s="252"/>
      <c r="F149" s="252"/>
      <c r="G149" s="252"/>
      <c r="H149" s="252"/>
      <c r="I149" s="252"/>
      <c r="J149" s="252"/>
      <c r="K149" s="252"/>
      <c r="L149" s="252"/>
      <c r="M149" s="252"/>
      <c r="N149" s="252"/>
      <c r="O149" s="252"/>
      <c r="P149" s="252"/>
      <c r="Q149" s="239"/>
      <c r="R149" s="240"/>
      <c r="S149" s="240"/>
      <c r="T149" s="257"/>
      <c r="U149" s="240"/>
      <c r="V149" s="240"/>
      <c r="W149" s="260"/>
      <c r="X149" s="267"/>
      <c r="Y149" s="268"/>
      <c r="Z149" s="268"/>
      <c r="AA149" s="268"/>
      <c r="AB149" s="268"/>
      <c r="AC149" s="268"/>
      <c r="AD149" s="268"/>
      <c r="AE149" s="268"/>
      <c r="AF149" s="268"/>
      <c r="AG149" s="268"/>
      <c r="AH149" s="268"/>
      <c r="AI149" s="269"/>
      <c r="AJ149" s="621"/>
      <c r="AK149" s="621"/>
      <c r="AL149" s="621"/>
      <c r="AM149" s="621"/>
      <c r="AN149" s="621"/>
      <c r="AO149" s="621"/>
      <c r="AP149" s="621"/>
      <c r="AQ149" s="621"/>
      <c r="AR149" s="621"/>
      <c r="AS149" s="621"/>
      <c r="AT149" s="621"/>
      <c r="AU149" s="621"/>
      <c r="AV149" s="270"/>
      <c r="AW149" s="270"/>
      <c r="AX149" s="270"/>
      <c r="AY149" s="270"/>
      <c r="AZ149" s="270"/>
      <c r="BA149" s="249"/>
      <c r="BB149" s="249"/>
      <c r="BC149" s="249"/>
      <c r="BD149" s="249"/>
      <c r="BE149" s="249"/>
      <c r="BF149" s="249"/>
      <c r="BG149" s="277"/>
      <c r="BH149" s="278"/>
      <c r="BI149" s="278"/>
      <c r="BJ149" s="278"/>
      <c r="BK149" s="278"/>
      <c r="BL149" s="245"/>
      <c r="BM149" s="245"/>
      <c r="BN149" s="246"/>
      <c r="BO149" s="993"/>
      <c r="BP149" s="993"/>
      <c r="BQ149" s="993"/>
      <c r="BR149" s="993"/>
      <c r="BS149" s="993"/>
      <c r="BT149" s="993"/>
      <c r="BU149" s="993"/>
      <c r="BV149" s="993"/>
      <c r="BW149" s="993"/>
      <c r="BX149" s="993"/>
      <c r="BY149" s="993"/>
      <c r="BZ149" s="993"/>
      <c r="CA149" s="993"/>
      <c r="CB149" s="998"/>
      <c r="CC149" s="999"/>
      <c r="CD149" s="999"/>
      <c r="CE149" s="999"/>
      <c r="CF149" s="245"/>
      <c r="CG149" s="246"/>
      <c r="CH149" s="248"/>
      <c r="CI149" s="248"/>
      <c r="CJ149" s="248"/>
      <c r="CK149" s="248"/>
      <c r="CL149" s="248"/>
      <c r="CM149" s="248"/>
      <c r="CN149" s="248"/>
      <c r="CO149" s="248"/>
      <c r="CP149" s="248"/>
      <c r="CQ149" s="248"/>
      <c r="CR149" s="248"/>
      <c r="CS149" s="249"/>
      <c r="CT149" s="249"/>
      <c r="CU149" s="249"/>
      <c r="CV149" s="249"/>
      <c r="CW149" s="249"/>
      <c r="CX149" s="249"/>
      <c r="CY149" s="249"/>
      <c r="CZ149" s="249"/>
      <c r="DA149" s="250"/>
      <c r="DB149" s="32"/>
      <c r="DC149" s="280"/>
      <c r="DD149" s="280"/>
      <c r="DE149" s="280"/>
      <c r="DF149" s="280"/>
      <c r="DG149" s="280"/>
      <c r="DH149" s="280"/>
      <c r="DI149" s="280"/>
      <c r="DJ149" s="280"/>
      <c r="DK149" s="280"/>
      <c r="DL149" s="280"/>
      <c r="DM149" s="280"/>
      <c r="DN149" s="280"/>
      <c r="DO149" s="280"/>
      <c r="DP149" s="280"/>
      <c r="DQ149" s="280"/>
      <c r="DR149" s="280"/>
      <c r="DS149" s="280"/>
      <c r="DT149" s="280"/>
      <c r="DU149" s="280"/>
      <c r="DV149" s="280"/>
      <c r="DW149" s="280"/>
      <c r="DX149" s="280"/>
      <c r="DY149" s="280"/>
      <c r="DZ149" s="280"/>
      <c r="EA149" s="280"/>
      <c r="EB149" s="280"/>
      <c r="EC149" s="280"/>
      <c r="ED149" s="280"/>
      <c r="EE149" s="280"/>
      <c r="EF149" s="280"/>
      <c r="EG149" s="280"/>
      <c r="EH149" s="280"/>
    </row>
    <row r="150" spans="1:138" ht="6" customHeight="1" x14ac:dyDescent="0.15">
      <c r="A150" s="1"/>
      <c r="B150" s="37"/>
      <c r="C150" s="251"/>
      <c r="D150" s="252"/>
      <c r="E150" s="252"/>
      <c r="F150" s="252"/>
      <c r="G150" s="252"/>
      <c r="H150" s="252"/>
      <c r="I150" s="252"/>
      <c r="J150" s="252"/>
      <c r="K150" s="252"/>
      <c r="L150" s="252"/>
      <c r="M150" s="252"/>
      <c r="N150" s="252"/>
      <c r="O150" s="252"/>
      <c r="P150" s="252"/>
      <c r="Q150" s="235"/>
      <c r="R150" s="236"/>
      <c r="S150" s="236"/>
      <c r="T150" s="255" t="s">
        <v>198</v>
      </c>
      <c r="U150" s="236"/>
      <c r="V150" s="236"/>
      <c r="W150" s="258"/>
      <c r="X150" s="261"/>
      <c r="Y150" s="262"/>
      <c r="Z150" s="262"/>
      <c r="AA150" s="262"/>
      <c r="AB150" s="262"/>
      <c r="AC150" s="262"/>
      <c r="AD150" s="262"/>
      <c r="AE150" s="262"/>
      <c r="AF150" s="262"/>
      <c r="AG150" s="262"/>
      <c r="AH150" s="262"/>
      <c r="AI150" s="263"/>
      <c r="AJ150" s="621"/>
      <c r="AK150" s="621"/>
      <c r="AL150" s="621"/>
      <c r="AM150" s="621"/>
      <c r="AN150" s="621"/>
      <c r="AO150" s="621"/>
      <c r="AP150" s="621"/>
      <c r="AQ150" s="621"/>
      <c r="AR150" s="621"/>
      <c r="AS150" s="621"/>
      <c r="AT150" s="621"/>
      <c r="AU150" s="621"/>
      <c r="AV150" s="270"/>
      <c r="AW150" s="270"/>
      <c r="AX150" s="270"/>
      <c r="AY150" s="270"/>
      <c r="AZ150" s="270"/>
      <c r="BA150" s="249"/>
      <c r="BB150" s="249"/>
      <c r="BC150" s="249"/>
      <c r="BD150" s="249"/>
      <c r="BE150" s="249"/>
      <c r="BF150" s="249"/>
      <c r="BG150" s="273"/>
      <c r="BH150" s="274"/>
      <c r="BI150" s="274"/>
      <c r="BJ150" s="274"/>
      <c r="BK150" s="274"/>
      <c r="BL150" s="241" t="s">
        <v>166</v>
      </c>
      <c r="BM150" s="241"/>
      <c r="BN150" s="242"/>
      <c r="BO150" s="621"/>
      <c r="BP150" s="621"/>
      <c r="BQ150" s="621"/>
      <c r="BR150" s="621"/>
      <c r="BS150" s="621"/>
      <c r="BT150" s="621"/>
      <c r="BU150" s="621"/>
      <c r="BV150" s="621"/>
      <c r="BW150" s="621"/>
      <c r="BX150" s="621"/>
      <c r="BY150" s="621"/>
      <c r="BZ150" s="621"/>
      <c r="CA150" s="621"/>
      <c r="CB150" s="994"/>
      <c r="CC150" s="995"/>
      <c r="CD150" s="995"/>
      <c r="CE150" s="995"/>
      <c r="CF150" s="241" t="s">
        <v>167</v>
      </c>
      <c r="CG150" s="242"/>
      <c r="CH150" s="247" t="str">
        <f>IF(BO150="","",ROUNDUP(BO150*CB150/100,0))</f>
        <v/>
      </c>
      <c r="CI150" s="247"/>
      <c r="CJ150" s="247"/>
      <c r="CK150" s="247"/>
      <c r="CL150" s="247"/>
      <c r="CM150" s="247"/>
      <c r="CN150" s="247"/>
      <c r="CO150" s="247"/>
      <c r="CP150" s="247"/>
      <c r="CQ150" s="247"/>
      <c r="CR150" s="247"/>
      <c r="CS150" s="249"/>
      <c r="CT150" s="249"/>
      <c r="CU150" s="249"/>
      <c r="CV150" s="249"/>
      <c r="CW150" s="249"/>
      <c r="CX150" s="249"/>
      <c r="CY150" s="249"/>
      <c r="CZ150" s="249"/>
      <c r="DA150" s="250"/>
      <c r="DB150" s="32"/>
      <c r="DC150" s="280"/>
      <c r="DD150" s="280"/>
      <c r="DE150" s="280"/>
      <c r="DF150" s="280"/>
      <c r="DG150" s="280"/>
      <c r="DH150" s="280"/>
      <c r="DI150" s="280"/>
      <c r="DJ150" s="280"/>
      <c r="DK150" s="280"/>
      <c r="DL150" s="280"/>
      <c r="DM150" s="280"/>
      <c r="DN150" s="280"/>
      <c r="DO150" s="280"/>
      <c r="DP150" s="280"/>
      <c r="DQ150" s="280"/>
      <c r="DR150" s="280"/>
      <c r="DS150" s="280"/>
      <c r="DT150" s="280"/>
      <c r="DU150" s="280"/>
      <c r="DV150" s="280"/>
      <c r="DW150" s="280"/>
      <c r="DX150" s="280"/>
      <c r="DY150" s="280"/>
      <c r="DZ150" s="280"/>
      <c r="EA150" s="280"/>
      <c r="EB150" s="280"/>
      <c r="EC150" s="280"/>
      <c r="ED150" s="280"/>
      <c r="EE150" s="280"/>
      <c r="EF150" s="280"/>
      <c r="EG150" s="280"/>
      <c r="EH150" s="280"/>
    </row>
    <row r="151" spans="1:138" ht="6" customHeight="1" x14ac:dyDescent="0.15">
      <c r="A151" s="1"/>
      <c r="B151" s="37"/>
      <c r="C151" s="251"/>
      <c r="D151" s="252"/>
      <c r="E151" s="252"/>
      <c r="F151" s="252"/>
      <c r="G151" s="252"/>
      <c r="H151" s="252"/>
      <c r="I151" s="252"/>
      <c r="J151" s="252"/>
      <c r="K151" s="252"/>
      <c r="L151" s="252"/>
      <c r="M151" s="252"/>
      <c r="N151" s="252"/>
      <c r="O151" s="252"/>
      <c r="P151" s="252"/>
      <c r="Q151" s="237"/>
      <c r="R151" s="238"/>
      <c r="S151" s="238"/>
      <c r="T151" s="256"/>
      <c r="U151" s="238"/>
      <c r="V151" s="238"/>
      <c r="W151" s="259"/>
      <c r="X151" s="264"/>
      <c r="Y151" s="265"/>
      <c r="Z151" s="265"/>
      <c r="AA151" s="265"/>
      <c r="AB151" s="265"/>
      <c r="AC151" s="265"/>
      <c r="AD151" s="265"/>
      <c r="AE151" s="265"/>
      <c r="AF151" s="265"/>
      <c r="AG151" s="265"/>
      <c r="AH151" s="265"/>
      <c r="AI151" s="266"/>
      <c r="AJ151" s="621"/>
      <c r="AK151" s="621"/>
      <c r="AL151" s="621"/>
      <c r="AM151" s="621"/>
      <c r="AN151" s="621"/>
      <c r="AO151" s="621"/>
      <c r="AP151" s="621"/>
      <c r="AQ151" s="621"/>
      <c r="AR151" s="621"/>
      <c r="AS151" s="621"/>
      <c r="AT151" s="621"/>
      <c r="AU151" s="621"/>
      <c r="AV151" s="270"/>
      <c r="AW151" s="270"/>
      <c r="AX151" s="270"/>
      <c r="AY151" s="270"/>
      <c r="AZ151" s="270"/>
      <c r="BA151" s="249"/>
      <c r="BB151" s="249"/>
      <c r="BC151" s="249"/>
      <c r="BD151" s="249"/>
      <c r="BE151" s="249"/>
      <c r="BF151" s="249"/>
      <c r="BG151" s="275"/>
      <c r="BH151" s="276"/>
      <c r="BI151" s="276"/>
      <c r="BJ151" s="276"/>
      <c r="BK151" s="276"/>
      <c r="BL151" s="243"/>
      <c r="BM151" s="243"/>
      <c r="BN151" s="244"/>
      <c r="BO151" s="621"/>
      <c r="BP151" s="621"/>
      <c r="BQ151" s="621"/>
      <c r="BR151" s="621"/>
      <c r="BS151" s="621"/>
      <c r="BT151" s="621"/>
      <c r="BU151" s="621"/>
      <c r="BV151" s="621"/>
      <c r="BW151" s="621"/>
      <c r="BX151" s="621"/>
      <c r="BY151" s="621"/>
      <c r="BZ151" s="621"/>
      <c r="CA151" s="621"/>
      <c r="CB151" s="996"/>
      <c r="CC151" s="997"/>
      <c r="CD151" s="997"/>
      <c r="CE151" s="997"/>
      <c r="CF151" s="243"/>
      <c r="CG151" s="244"/>
      <c r="CH151" s="247"/>
      <c r="CI151" s="247"/>
      <c r="CJ151" s="247"/>
      <c r="CK151" s="247"/>
      <c r="CL151" s="247"/>
      <c r="CM151" s="247"/>
      <c r="CN151" s="247"/>
      <c r="CO151" s="247"/>
      <c r="CP151" s="247"/>
      <c r="CQ151" s="247"/>
      <c r="CR151" s="247"/>
      <c r="CS151" s="249"/>
      <c r="CT151" s="249"/>
      <c r="CU151" s="249"/>
      <c r="CV151" s="249"/>
      <c r="CW151" s="249"/>
      <c r="CX151" s="249"/>
      <c r="CY151" s="249"/>
      <c r="CZ151" s="249"/>
      <c r="DA151" s="250"/>
      <c r="DB151" s="32"/>
      <c r="DC151" s="280"/>
      <c r="DD151" s="280"/>
      <c r="DE151" s="280"/>
      <c r="DF151" s="280"/>
      <c r="DG151" s="280"/>
      <c r="DH151" s="280"/>
      <c r="DI151" s="280"/>
      <c r="DJ151" s="280"/>
      <c r="DK151" s="280"/>
      <c r="DL151" s="280"/>
      <c r="DM151" s="280"/>
      <c r="DN151" s="280"/>
      <c r="DO151" s="280"/>
      <c r="DP151" s="280"/>
      <c r="DQ151" s="280"/>
      <c r="DR151" s="280"/>
      <c r="DS151" s="280"/>
      <c r="DT151" s="280"/>
      <c r="DU151" s="280"/>
      <c r="DV151" s="280"/>
      <c r="DW151" s="280"/>
      <c r="DX151" s="280"/>
      <c r="DY151" s="280"/>
      <c r="DZ151" s="280"/>
      <c r="EA151" s="280"/>
      <c r="EB151" s="280"/>
      <c r="EC151" s="280"/>
      <c r="ED151" s="280"/>
      <c r="EE151" s="280"/>
      <c r="EF151" s="280"/>
      <c r="EG151" s="280"/>
      <c r="EH151" s="280"/>
    </row>
    <row r="152" spans="1:138" ht="6" customHeight="1" x14ac:dyDescent="0.15">
      <c r="A152" s="1"/>
      <c r="B152" s="37"/>
      <c r="C152" s="253"/>
      <c r="D152" s="254"/>
      <c r="E152" s="254"/>
      <c r="F152" s="254"/>
      <c r="G152" s="254"/>
      <c r="H152" s="254"/>
      <c r="I152" s="254"/>
      <c r="J152" s="254"/>
      <c r="K152" s="254"/>
      <c r="L152" s="254"/>
      <c r="M152" s="254"/>
      <c r="N152" s="254"/>
      <c r="O152" s="254"/>
      <c r="P152" s="254"/>
      <c r="Q152" s="237"/>
      <c r="R152" s="238"/>
      <c r="S152" s="238"/>
      <c r="T152" s="256"/>
      <c r="U152" s="238"/>
      <c r="V152" s="238"/>
      <c r="W152" s="259"/>
      <c r="X152" s="264"/>
      <c r="Y152" s="265"/>
      <c r="Z152" s="265"/>
      <c r="AA152" s="265"/>
      <c r="AB152" s="265"/>
      <c r="AC152" s="265"/>
      <c r="AD152" s="265"/>
      <c r="AE152" s="265"/>
      <c r="AF152" s="265"/>
      <c r="AG152" s="265"/>
      <c r="AH152" s="265"/>
      <c r="AI152" s="266"/>
      <c r="AJ152" s="993"/>
      <c r="AK152" s="993"/>
      <c r="AL152" s="993"/>
      <c r="AM152" s="993"/>
      <c r="AN152" s="993"/>
      <c r="AO152" s="993"/>
      <c r="AP152" s="993"/>
      <c r="AQ152" s="993"/>
      <c r="AR152" s="993"/>
      <c r="AS152" s="993"/>
      <c r="AT152" s="993"/>
      <c r="AU152" s="993"/>
      <c r="AV152" s="271"/>
      <c r="AW152" s="271"/>
      <c r="AX152" s="271"/>
      <c r="AY152" s="271"/>
      <c r="AZ152" s="271"/>
      <c r="BA152" s="272"/>
      <c r="BB152" s="272"/>
      <c r="BC152" s="272"/>
      <c r="BD152" s="272"/>
      <c r="BE152" s="272"/>
      <c r="BF152" s="272"/>
      <c r="BG152" s="275"/>
      <c r="BH152" s="276"/>
      <c r="BI152" s="276"/>
      <c r="BJ152" s="276"/>
      <c r="BK152" s="276"/>
      <c r="BL152" s="243"/>
      <c r="BM152" s="243"/>
      <c r="BN152" s="244"/>
      <c r="BO152" s="993"/>
      <c r="BP152" s="993"/>
      <c r="BQ152" s="993"/>
      <c r="BR152" s="993"/>
      <c r="BS152" s="993"/>
      <c r="BT152" s="993"/>
      <c r="BU152" s="993"/>
      <c r="BV152" s="993"/>
      <c r="BW152" s="993"/>
      <c r="BX152" s="993"/>
      <c r="BY152" s="993"/>
      <c r="BZ152" s="993"/>
      <c r="CA152" s="993"/>
      <c r="CB152" s="996"/>
      <c r="CC152" s="997"/>
      <c r="CD152" s="997"/>
      <c r="CE152" s="997"/>
      <c r="CF152" s="243"/>
      <c r="CG152" s="244"/>
      <c r="CH152" s="248"/>
      <c r="CI152" s="248"/>
      <c r="CJ152" s="248"/>
      <c r="CK152" s="248"/>
      <c r="CL152" s="248"/>
      <c r="CM152" s="248"/>
      <c r="CN152" s="248"/>
      <c r="CO152" s="248"/>
      <c r="CP152" s="248"/>
      <c r="CQ152" s="248"/>
      <c r="CR152" s="248"/>
      <c r="CS152" s="272"/>
      <c r="CT152" s="272"/>
      <c r="CU152" s="272"/>
      <c r="CV152" s="272"/>
      <c r="CW152" s="272"/>
      <c r="CX152" s="272"/>
      <c r="CY152" s="272"/>
      <c r="CZ152" s="272"/>
      <c r="DA152" s="279"/>
      <c r="DB152" s="32"/>
      <c r="DC152" s="280"/>
      <c r="DD152" s="280"/>
      <c r="DE152" s="280"/>
      <c r="DF152" s="280"/>
      <c r="DG152" s="280"/>
      <c r="DH152" s="280"/>
      <c r="DI152" s="280"/>
      <c r="DJ152" s="280"/>
      <c r="DK152" s="280"/>
      <c r="DL152" s="280"/>
      <c r="DM152" s="280"/>
      <c r="DN152" s="280"/>
      <c r="DO152" s="280"/>
      <c r="DP152" s="280"/>
      <c r="DQ152" s="280"/>
      <c r="DR152" s="280"/>
      <c r="DS152" s="280"/>
      <c r="DT152" s="280"/>
      <c r="DU152" s="280"/>
      <c r="DV152" s="280"/>
      <c r="DW152" s="280"/>
      <c r="DX152" s="280"/>
      <c r="DY152" s="280"/>
      <c r="DZ152" s="280"/>
      <c r="EA152" s="280"/>
      <c r="EB152" s="280"/>
      <c r="EC152" s="280"/>
      <c r="ED152" s="280"/>
      <c r="EE152" s="280"/>
      <c r="EF152" s="280"/>
      <c r="EG152" s="280"/>
      <c r="EH152" s="280"/>
    </row>
    <row r="153" spans="1:138" ht="6" customHeight="1" x14ac:dyDescent="0.15">
      <c r="A153" s="1"/>
      <c r="B153" s="37"/>
      <c r="C153" s="251"/>
      <c r="D153" s="252"/>
      <c r="E153" s="252"/>
      <c r="F153" s="252"/>
      <c r="G153" s="252"/>
      <c r="H153" s="252"/>
      <c r="I153" s="252"/>
      <c r="J153" s="252"/>
      <c r="K153" s="252"/>
      <c r="L153" s="252"/>
      <c r="M153" s="252"/>
      <c r="N153" s="252"/>
      <c r="O153" s="252"/>
      <c r="P153" s="252"/>
      <c r="Q153" s="239"/>
      <c r="R153" s="240"/>
      <c r="S153" s="240"/>
      <c r="T153" s="257"/>
      <c r="U153" s="240"/>
      <c r="V153" s="240"/>
      <c r="W153" s="260"/>
      <c r="X153" s="267"/>
      <c r="Y153" s="268"/>
      <c r="Z153" s="268"/>
      <c r="AA153" s="268"/>
      <c r="AB153" s="268"/>
      <c r="AC153" s="268"/>
      <c r="AD153" s="268"/>
      <c r="AE153" s="268"/>
      <c r="AF153" s="268"/>
      <c r="AG153" s="268"/>
      <c r="AH153" s="268"/>
      <c r="AI153" s="269"/>
      <c r="AJ153" s="621"/>
      <c r="AK153" s="621"/>
      <c r="AL153" s="621"/>
      <c r="AM153" s="621"/>
      <c r="AN153" s="621"/>
      <c r="AO153" s="621"/>
      <c r="AP153" s="621"/>
      <c r="AQ153" s="621"/>
      <c r="AR153" s="621"/>
      <c r="AS153" s="621"/>
      <c r="AT153" s="621"/>
      <c r="AU153" s="621"/>
      <c r="AV153" s="270"/>
      <c r="AW153" s="270"/>
      <c r="AX153" s="270"/>
      <c r="AY153" s="270"/>
      <c r="AZ153" s="270"/>
      <c r="BA153" s="249"/>
      <c r="BB153" s="249"/>
      <c r="BC153" s="249"/>
      <c r="BD153" s="249"/>
      <c r="BE153" s="249"/>
      <c r="BF153" s="249"/>
      <c r="BG153" s="277"/>
      <c r="BH153" s="278"/>
      <c r="BI153" s="278"/>
      <c r="BJ153" s="278"/>
      <c r="BK153" s="278"/>
      <c r="BL153" s="245"/>
      <c r="BM153" s="245"/>
      <c r="BN153" s="246"/>
      <c r="BO153" s="621"/>
      <c r="BP153" s="621"/>
      <c r="BQ153" s="621"/>
      <c r="BR153" s="621"/>
      <c r="BS153" s="621"/>
      <c r="BT153" s="621"/>
      <c r="BU153" s="621"/>
      <c r="BV153" s="621"/>
      <c r="BW153" s="621"/>
      <c r="BX153" s="621"/>
      <c r="BY153" s="621"/>
      <c r="BZ153" s="621"/>
      <c r="CA153" s="621"/>
      <c r="CB153" s="998"/>
      <c r="CC153" s="999"/>
      <c r="CD153" s="999"/>
      <c r="CE153" s="999"/>
      <c r="CF153" s="245"/>
      <c r="CG153" s="246"/>
      <c r="CH153" s="247"/>
      <c r="CI153" s="247"/>
      <c r="CJ153" s="247"/>
      <c r="CK153" s="247"/>
      <c r="CL153" s="247"/>
      <c r="CM153" s="247"/>
      <c r="CN153" s="247"/>
      <c r="CO153" s="247"/>
      <c r="CP153" s="247"/>
      <c r="CQ153" s="247"/>
      <c r="CR153" s="247"/>
      <c r="CS153" s="249"/>
      <c r="CT153" s="249"/>
      <c r="CU153" s="249"/>
      <c r="CV153" s="249"/>
      <c r="CW153" s="249"/>
      <c r="CX153" s="249"/>
      <c r="CY153" s="249"/>
      <c r="CZ153" s="249"/>
      <c r="DA153" s="250"/>
      <c r="DB153" s="32"/>
      <c r="DC153" s="280"/>
      <c r="DD153" s="280"/>
      <c r="DE153" s="280"/>
      <c r="DF153" s="280"/>
      <c r="DG153" s="280"/>
      <c r="DH153" s="280"/>
      <c r="DI153" s="280"/>
      <c r="DJ153" s="280"/>
      <c r="DK153" s="280"/>
      <c r="DL153" s="280"/>
      <c r="DM153" s="280"/>
      <c r="DN153" s="280"/>
      <c r="DO153" s="280"/>
      <c r="DP153" s="280"/>
      <c r="DQ153" s="280"/>
      <c r="DR153" s="280"/>
      <c r="DS153" s="280"/>
      <c r="DT153" s="280"/>
      <c r="DU153" s="280"/>
      <c r="DV153" s="280"/>
      <c r="DW153" s="280"/>
      <c r="DX153" s="280"/>
      <c r="DY153" s="280"/>
      <c r="DZ153" s="280"/>
      <c r="EA153" s="280"/>
      <c r="EB153" s="280"/>
      <c r="EC153" s="280"/>
      <c r="ED153" s="280"/>
      <c r="EE153" s="280"/>
      <c r="EF153" s="280"/>
      <c r="EG153" s="280"/>
      <c r="EH153" s="280"/>
    </row>
    <row r="154" spans="1:138" ht="6" customHeight="1" x14ac:dyDescent="0.15">
      <c r="A154" s="1"/>
      <c r="B154" s="37"/>
      <c r="C154" s="1183"/>
      <c r="D154" s="1184"/>
      <c r="E154" s="1184"/>
      <c r="F154" s="1184"/>
      <c r="G154" s="1184"/>
      <c r="H154" s="1184"/>
      <c r="I154" s="1184"/>
      <c r="J154" s="1184"/>
      <c r="K154" s="1184"/>
      <c r="L154" s="1184"/>
      <c r="M154" s="1184"/>
      <c r="N154" s="1184"/>
      <c r="O154" s="1184"/>
      <c r="P154" s="1184"/>
      <c r="Q154" s="237"/>
      <c r="R154" s="238"/>
      <c r="S154" s="238"/>
      <c r="T154" s="256" t="s">
        <v>198</v>
      </c>
      <c r="U154" s="238"/>
      <c r="V154" s="238"/>
      <c r="W154" s="259"/>
      <c r="X154" s="261"/>
      <c r="Y154" s="262"/>
      <c r="Z154" s="262"/>
      <c r="AA154" s="262"/>
      <c r="AB154" s="262"/>
      <c r="AC154" s="262"/>
      <c r="AD154" s="262"/>
      <c r="AE154" s="262"/>
      <c r="AF154" s="262"/>
      <c r="AG154" s="262"/>
      <c r="AH154" s="262"/>
      <c r="AI154" s="263"/>
      <c r="AJ154" s="1179"/>
      <c r="AK154" s="1179"/>
      <c r="AL154" s="1179"/>
      <c r="AM154" s="1179"/>
      <c r="AN154" s="1179"/>
      <c r="AO154" s="1179"/>
      <c r="AP154" s="1179"/>
      <c r="AQ154" s="1179"/>
      <c r="AR154" s="1179"/>
      <c r="AS154" s="1179"/>
      <c r="AT154" s="1179"/>
      <c r="AU154" s="1179"/>
      <c r="AV154" s="287"/>
      <c r="AW154" s="287"/>
      <c r="AX154" s="287"/>
      <c r="AY154" s="287"/>
      <c r="AZ154" s="287"/>
      <c r="BA154" s="289"/>
      <c r="BB154" s="289"/>
      <c r="BC154" s="289"/>
      <c r="BD154" s="289"/>
      <c r="BE154" s="289"/>
      <c r="BF154" s="289"/>
      <c r="BG154" s="275"/>
      <c r="BH154" s="276"/>
      <c r="BI154" s="276"/>
      <c r="BJ154" s="276"/>
      <c r="BK154" s="276"/>
      <c r="BL154" s="243" t="s">
        <v>166</v>
      </c>
      <c r="BM154" s="243"/>
      <c r="BN154" s="244"/>
      <c r="BO154" s="1179"/>
      <c r="BP154" s="1179"/>
      <c r="BQ154" s="1179"/>
      <c r="BR154" s="1179"/>
      <c r="BS154" s="1179"/>
      <c r="BT154" s="1179"/>
      <c r="BU154" s="1179"/>
      <c r="BV154" s="1179"/>
      <c r="BW154" s="1179"/>
      <c r="BX154" s="1179"/>
      <c r="BY154" s="1179"/>
      <c r="BZ154" s="1179"/>
      <c r="CA154" s="1179"/>
      <c r="CB154" s="996"/>
      <c r="CC154" s="997"/>
      <c r="CD154" s="997"/>
      <c r="CE154" s="997"/>
      <c r="CF154" s="243" t="s">
        <v>167</v>
      </c>
      <c r="CG154" s="244"/>
      <c r="CH154" s="331" t="str">
        <f>IF(BO154="","",ROUNDUP(BO154*CB154/100,0))</f>
        <v/>
      </c>
      <c r="CI154" s="331"/>
      <c r="CJ154" s="331"/>
      <c r="CK154" s="331"/>
      <c r="CL154" s="331"/>
      <c r="CM154" s="331"/>
      <c r="CN154" s="331"/>
      <c r="CO154" s="331"/>
      <c r="CP154" s="331"/>
      <c r="CQ154" s="331"/>
      <c r="CR154" s="331"/>
      <c r="CS154" s="289"/>
      <c r="CT154" s="289"/>
      <c r="CU154" s="289"/>
      <c r="CV154" s="289"/>
      <c r="CW154" s="289"/>
      <c r="CX154" s="289"/>
      <c r="CY154" s="289"/>
      <c r="CZ154" s="289"/>
      <c r="DA154" s="333"/>
      <c r="DB154" s="32"/>
      <c r="DC154" s="280"/>
      <c r="DD154" s="280"/>
      <c r="DE154" s="280"/>
      <c r="DF154" s="280"/>
      <c r="DG154" s="280"/>
      <c r="DH154" s="280"/>
      <c r="DI154" s="280"/>
      <c r="DJ154" s="280"/>
      <c r="DK154" s="280"/>
      <c r="DL154" s="280"/>
      <c r="DM154" s="280"/>
      <c r="DN154" s="280"/>
      <c r="DO154" s="280"/>
      <c r="DP154" s="280"/>
      <c r="DQ154" s="280"/>
      <c r="DR154" s="280"/>
      <c r="DS154" s="280"/>
      <c r="DT154" s="280"/>
      <c r="DU154" s="280"/>
      <c r="DV154" s="280"/>
      <c r="DW154" s="280"/>
      <c r="DX154" s="280"/>
      <c r="DY154" s="280"/>
      <c r="DZ154" s="280"/>
      <c r="EA154" s="280"/>
      <c r="EB154" s="280"/>
      <c r="EC154" s="280"/>
      <c r="ED154" s="280"/>
      <c r="EE154" s="280"/>
      <c r="EF154" s="280"/>
      <c r="EG154" s="280"/>
      <c r="EH154" s="280"/>
    </row>
    <row r="155" spans="1:138" ht="6" customHeight="1" x14ac:dyDescent="0.15">
      <c r="A155" s="1"/>
      <c r="B155" s="37"/>
      <c r="C155" s="251"/>
      <c r="D155" s="252"/>
      <c r="E155" s="252"/>
      <c r="F155" s="252"/>
      <c r="G155" s="252"/>
      <c r="H155" s="252"/>
      <c r="I155" s="252"/>
      <c r="J155" s="252"/>
      <c r="K155" s="252"/>
      <c r="L155" s="252"/>
      <c r="M155" s="252"/>
      <c r="N155" s="252"/>
      <c r="O155" s="252"/>
      <c r="P155" s="252"/>
      <c r="Q155" s="237"/>
      <c r="R155" s="238"/>
      <c r="S155" s="238"/>
      <c r="T155" s="256"/>
      <c r="U155" s="238"/>
      <c r="V155" s="238"/>
      <c r="W155" s="259"/>
      <c r="X155" s="264"/>
      <c r="Y155" s="265"/>
      <c r="Z155" s="265"/>
      <c r="AA155" s="265"/>
      <c r="AB155" s="265"/>
      <c r="AC155" s="265"/>
      <c r="AD155" s="265"/>
      <c r="AE155" s="265"/>
      <c r="AF155" s="265"/>
      <c r="AG155" s="265"/>
      <c r="AH155" s="265"/>
      <c r="AI155" s="266"/>
      <c r="AJ155" s="621"/>
      <c r="AK155" s="621"/>
      <c r="AL155" s="621"/>
      <c r="AM155" s="621"/>
      <c r="AN155" s="621"/>
      <c r="AO155" s="621"/>
      <c r="AP155" s="621"/>
      <c r="AQ155" s="621"/>
      <c r="AR155" s="621"/>
      <c r="AS155" s="621"/>
      <c r="AT155" s="621"/>
      <c r="AU155" s="621"/>
      <c r="AV155" s="270"/>
      <c r="AW155" s="270"/>
      <c r="AX155" s="270"/>
      <c r="AY155" s="270"/>
      <c r="AZ155" s="270"/>
      <c r="BA155" s="249"/>
      <c r="BB155" s="249"/>
      <c r="BC155" s="249"/>
      <c r="BD155" s="249"/>
      <c r="BE155" s="249"/>
      <c r="BF155" s="249"/>
      <c r="BG155" s="275"/>
      <c r="BH155" s="276"/>
      <c r="BI155" s="276"/>
      <c r="BJ155" s="276"/>
      <c r="BK155" s="276"/>
      <c r="BL155" s="243"/>
      <c r="BM155" s="243"/>
      <c r="BN155" s="244"/>
      <c r="BO155" s="621"/>
      <c r="BP155" s="621"/>
      <c r="BQ155" s="621"/>
      <c r="BR155" s="621"/>
      <c r="BS155" s="621"/>
      <c r="BT155" s="621"/>
      <c r="BU155" s="621"/>
      <c r="BV155" s="621"/>
      <c r="BW155" s="621"/>
      <c r="BX155" s="621"/>
      <c r="BY155" s="621"/>
      <c r="BZ155" s="621"/>
      <c r="CA155" s="621"/>
      <c r="CB155" s="996"/>
      <c r="CC155" s="997"/>
      <c r="CD155" s="997"/>
      <c r="CE155" s="997"/>
      <c r="CF155" s="243"/>
      <c r="CG155" s="244"/>
      <c r="CH155" s="247"/>
      <c r="CI155" s="247"/>
      <c r="CJ155" s="247"/>
      <c r="CK155" s="247"/>
      <c r="CL155" s="247"/>
      <c r="CM155" s="247"/>
      <c r="CN155" s="247"/>
      <c r="CO155" s="247"/>
      <c r="CP155" s="247"/>
      <c r="CQ155" s="247"/>
      <c r="CR155" s="247"/>
      <c r="CS155" s="249"/>
      <c r="CT155" s="249"/>
      <c r="CU155" s="249"/>
      <c r="CV155" s="249"/>
      <c r="CW155" s="249"/>
      <c r="CX155" s="249"/>
      <c r="CY155" s="249"/>
      <c r="CZ155" s="249"/>
      <c r="DA155" s="250"/>
      <c r="DB155" s="32"/>
      <c r="DC155" s="280"/>
      <c r="DD155" s="280"/>
      <c r="DE155" s="280"/>
      <c r="DF155" s="280"/>
      <c r="DG155" s="280"/>
      <c r="DH155" s="280"/>
      <c r="DI155" s="280"/>
      <c r="DJ155" s="280"/>
      <c r="DK155" s="280"/>
      <c r="DL155" s="280"/>
      <c r="DM155" s="280"/>
      <c r="DN155" s="280"/>
      <c r="DO155" s="280"/>
      <c r="DP155" s="280"/>
      <c r="DQ155" s="280"/>
      <c r="DR155" s="280"/>
      <c r="DS155" s="280"/>
      <c r="DT155" s="280"/>
      <c r="DU155" s="280"/>
      <c r="DV155" s="280"/>
      <c r="DW155" s="280"/>
      <c r="DX155" s="280"/>
      <c r="DY155" s="280"/>
      <c r="DZ155" s="280"/>
      <c r="EA155" s="280"/>
      <c r="EB155" s="280"/>
      <c r="EC155" s="280"/>
      <c r="ED155" s="280"/>
      <c r="EE155" s="280"/>
      <c r="EF155" s="280"/>
      <c r="EG155" s="280"/>
      <c r="EH155" s="280"/>
    </row>
    <row r="156" spans="1:138" ht="6" customHeight="1" x14ac:dyDescent="0.15">
      <c r="A156" s="1"/>
      <c r="B156" s="37"/>
      <c r="C156" s="253"/>
      <c r="D156" s="254"/>
      <c r="E156" s="254"/>
      <c r="F156" s="254"/>
      <c r="G156" s="254"/>
      <c r="H156" s="254"/>
      <c r="I156" s="254"/>
      <c r="J156" s="254"/>
      <c r="K156" s="254"/>
      <c r="L156" s="254"/>
      <c r="M156" s="254"/>
      <c r="N156" s="254"/>
      <c r="O156" s="254"/>
      <c r="P156" s="254"/>
      <c r="Q156" s="237"/>
      <c r="R156" s="238"/>
      <c r="S156" s="238"/>
      <c r="T156" s="256"/>
      <c r="U156" s="238"/>
      <c r="V156" s="238"/>
      <c r="W156" s="259"/>
      <c r="X156" s="264"/>
      <c r="Y156" s="265"/>
      <c r="Z156" s="265"/>
      <c r="AA156" s="265"/>
      <c r="AB156" s="265"/>
      <c r="AC156" s="265"/>
      <c r="AD156" s="265"/>
      <c r="AE156" s="265"/>
      <c r="AF156" s="265"/>
      <c r="AG156" s="265"/>
      <c r="AH156" s="265"/>
      <c r="AI156" s="266"/>
      <c r="AJ156" s="993"/>
      <c r="AK156" s="993"/>
      <c r="AL156" s="993"/>
      <c r="AM156" s="993"/>
      <c r="AN156" s="993"/>
      <c r="AO156" s="993"/>
      <c r="AP156" s="993"/>
      <c r="AQ156" s="993"/>
      <c r="AR156" s="993"/>
      <c r="AS156" s="993"/>
      <c r="AT156" s="993"/>
      <c r="AU156" s="993"/>
      <c r="AV156" s="271"/>
      <c r="AW156" s="271"/>
      <c r="AX156" s="271"/>
      <c r="AY156" s="271"/>
      <c r="AZ156" s="271"/>
      <c r="BA156" s="272"/>
      <c r="BB156" s="272"/>
      <c r="BC156" s="272"/>
      <c r="BD156" s="272"/>
      <c r="BE156" s="272"/>
      <c r="BF156" s="272"/>
      <c r="BG156" s="275"/>
      <c r="BH156" s="276"/>
      <c r="BI156" s="276"/>
      <c r="BJ156" s="276"/>
      <c r="BK156" s="276"/>
      <c r="BL156" s="243"/>
      <c r="BM156" s="243"/>
      <c r="BN156" s="244"/>
      <c r="BO156" s="993"/>
      <c r="BP156" s="993"/>
      <c r="BQ156" s="993"/>
      <c r="BR156" s="993"/>
      <c r="BS156" s="993"/>
      <c r="BT156" s="993"/>
      <c r="BU156" s="993"/>
      <c r="BV156" s="993"/>
      <c r="BW156" s="993"/>
      <c r="BX156" s="993"/>
      <c r="BY156" s="993"/>
      <c r="BZ156" s="993"/>
      <c r="CA156" s="993"/>
      <c r="CB156" s="996"/>
      <c r="CC156" s="997"/>
      <c r="CD156" s="997"/>
      <c r="CE156" s="997"/>
      <c r="CF156" s="243"/>
      <c r="CG156" s="244"/>
      <c r="CH156" s="248"/>
      <c r="CI156" s="248"/>
      <c r="CJ156" s="248"/>
      <c r="CK156" s="248"/>
      <c r="CL156" s="248"/>
      <c r="CM156" s="248"/>
      <c r="CN156" s="248"/>
      <c r="CO156" s="248"/>
      <c r="CP156" s="248"/>
      <c r="CQ156" s="248"/>
      <c r="CR156" s="248"/>
      <c r="CS156" s="272"/>
      <c r="CT156" s="272"/>
      <c r="CU156" s="272"/>
      <c r="CV156" s="272"/>
      <c r="CW156" s="272"/>
      <c r="CX156" s="272"/>
      <c r="CY156" s="272"/>
      <c r="CZ156" s="272"/>
      <c r="DA156" s="279"/>
      <c r="DB156" s="32"/>
      <c r="DC156" s="280"/>
      <c r="DD156" s="280"/>
      <c r="DE156" s="280"/>
      <c r="DF156" s="280"/>
      <c r="DG156" s="280"/>
      <c r="DH156" s="280"/>
      <c r="DI156" s="280"/>
      <c r="DJ156" s="280"/>
      <c r="DK156" s="280"/>
      <c r="DL156" s="280"/>
      <c r="DM156" s="280"/>
      <c r="DN156" s="280"/>
      <c r="DO156" s="280"/>
      <c r="DP156" s="280"/>
      <c r="DQ156" s="280"/>
      <c r="DR156" s="280"/>
      <c r="DS156" s="280"/>
      <c r="DT156" s="280"/>
      <c r="DU156" s="280"/>
      <c r="DV156" s="280"/>
      <c r="DW156" s="280"/>
      <c r="DX156" s="280"/>
      <c r="DY156" s="280"/>
      <c r="DZ156" s="280"/>
      <c r="EA156" s="280"/>
      <c r="EB156" s="280"/>
      <c r="EC156" s="280"/>
      <c r="ED156" s="280"/>
      <c r="EE156" s="280"/>
      <c r="EF156" s="280"/>
      <c r="EG156" s="280"/>
      <c r="EH156" s="280"/>
    </row>
    <row r="157" spans="1:138" ht="6" customHeight="1" x14ac:dyDescent="0.15">
      <c r="A157" s="1"/>
      <c r="B157" s="37"/>
      <c r="C157" s="395"/>
      <c r="D157" s="396"/>
      <c r="E157" s="396"/>
      <c r="F157" s="396"/>
      <c r="G157" s="396"/>
      <c r="H157" s="396"/>
      <c r="I157" s="396"/>
      <c r="J157" s="396"/>
      <c r="K157" s="396"/>
      <c r="L157" s="396"/>
      <c r="M157" s="396"/>
      <c r="N157" s="396"/>
      <c r="O157" s="396"/>
      <c r="P157" s="396"/>
      <c r="Q157" s="427"/>
      <c r="R157" s="428"/>
      <c r="S157" s="428"/>
      <c r="T157" s="1252"/>
      <c r="U157" s="428"/>
      <c r="V157" s="428"/>
      <c r="W157" s="1253"/>
      <c r="X157" s="424"/>
      <c r="Y157" s="425"/>
      <c r="Z157" s="425"/>
      <c r="AA157" s="425"/>
      <c r="AB157" s="425"/>
      <c r="AC157" s="425"/>
      <c r="AD157" s="425"/>
      <c r="AE157" s="425"/>
      <c r="AF157" s="425"/>
      <c r="AG157" s="425"/>
      <c r="AH157" s="425"/>
      <c r="AI157" s="426"/>
      <c r="AJ157" s="1180"/>
      <c r="AK157" s="1180"/>
      <c r="AL157" s="1180"/>
      <c r="AM157" s="1180"/>
      <c r="AN157" s="1180"/>
      <c r="AO157" s="1180"/>
      <c r="AP157" s="1180"/>
      <c r="AQ157" s="1180"/>
      <c r="AR157" s="1180"/>
      <c r="AS157" s="1180"/>
      <c r="AT157" s="1180"/>
      <c r="AU157" s="1180"/>
      <c r="AV157" s="288"/>
      <c r="AW157" s="288"/>
      <c r="AX157" s="288"/>
      <c r="AY157" s="288"/>
      <c r="AZ157" s="288"/>
      <c r="BA157" s="290"/>
      <c r="BB157" s="290"/>
      <c r="BC157" s="290"/>
      <c r="BD157" s="290"/>
      <c r="BE157" s="290"/>
      <c r="BF157" s="290"/>
      <c r="BG157" s="291"/>
      <c r="BH157" s="292"/>
      <c r="BI157" s="292"/>
      <c r="BJ157" s="292"/>
      <c r="BK157" s="292"/>
      <c r="BL157" s="422"/>
      <c r="BM157" s="422"/>
      <c r="BN157" s="423"/>
      <c r="BO157" s="1180"/>
      <c r="BP157" s="1180"/>
      <c r="BQ157" s="1180"/>
      <c r="BR157" s="1180"/>
      <c r="BS157" s="1180"/>
      <c r="BT157" s="1180"/>
      <c r="BU157" s="1180"/>
      <c r="BV157" s="1180"/>
      <c r="BW157" s="1180"/>
      <c r="BX157" s="1180"/>
      <c r="BY157" s="1180"/>
      <c r="BZ157" s="1180"/>
      <c r="CA157" s="1180"/>
      <c r="CB157" s="1181"/>
      <c r="CC157" s="1182"/>
      <c r="CD157" s="1182"/>
      <c r="CE157" s="1182"/>
      <c r="CF157" s="422"/>
      <c r="CG157" s="423"/>
      <c r="CH157" s="332"/>
      <c r="CI157" s="332"/>
      <c r="CJ157" s="332"/>
      <c r="CK157" s="332"/>
      <c r="CL157" s="332"/>
      <c r="CM157" s="332"/>
      <c r="CN157" s="332"/>
      <c r="CO157" s="332"/>
      <c r="CP157" s="332"/>
      <c r="CQ157" s="332"/>
      <c r="CR157" s="332"/>
      <c r="CS157" s="290"/>
      <c r="CT157" s="290"/>
      <c r="CU157" s="290"/>
      <c r="CV157" s="290"/>
      <c r="CW157" s="290"/>
      <c r="CX157" s="290"/>
      <c r="CY157" s="290"/>
      <c r="CZ157" s="290"/>
      <c r="DA157" s="334"/>
      <c r="DB157" s="32"/>
      <c r="DC157" s="280"/>
      <c r="DD157" s="280"/>
      <c r="DE157" s="280"/>
      <c r="DF157" s="280"/>
      <c r="DG157" s="280"/>
      <c r="DH157" s="280"/>
      <c r="DI157" s="280"/>
      <c r="DJ157" s="280"/>
      <c r="DK157" s="280"/>
      <c r="DL157" s="280"/>
      <c r="DM157" s="280"/>
      <c r="DN157" s="280"/>
      <c r="DO157" s="280"/>
      <c r="DP157" s="280"/>
      <c r="DQ157" s="280"/>
      <c r="DR157" s="280"/>
      <c r="DS157" s="280"/>
      <c r="DT157" s="280"/>
      <c r="DU157" s="280"/>
      <c r="DV157" s="280"/>
      <c r="DW157" s="280"/>
      <c r="DX157" s="280"/>
      <c r="DY157" s="280"/>
      <c r="DZ157" s="280"/>
      <c r="EA157" s="280"/>
      <c r="EB157" s="280"/>
      <c r="EC157" s="280"/>
      <c r="ED157" s="280"/>
      <c r="EE157" s="280"/>
      <c r="EF157" s="280"/>
      <c r="EG157" s="280"/>
      <c r="EH157" s="280"/>
    </row>
    <row r="158" spans="1:138" ht="6" customHeight="1" x14ac:dyDescent="0.15">
      <c r="A158" s="1"/>
      <c r="B158" s="3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9"/>
      <c r="BH158" s="40"/>
      <c r="BI158" s="40"/>
      <c r="BJ158" s="40"/>
      <c r="BK158" s="40"/>
      <c r="BL158" s="40"/>
      <c r="BM158" s="40"/>
      <c r="BN158" s="40"/>
      <c r="BO158" s="41"/>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row>
    <row r="159" spans="1:138" ht="6" customHeight="1" x14ac:dyDescent="0.15">
      <c r="A159" s="1"/>
      <c r="B159" s="33"/>
      <c r="C159" s="415" t="s">
        <v>4</v>
      </c>
      <c r="D159" s="415"/>
      <c r="E159" s="415"/>
      <c r="F159" s="415"/>
      <c r="G159" s="415"/>
      <c r="H159" s="415"/>
      <c r="I159" s="415"/>
      <c r="J159" s="415"/>
      <c r="K159" s="415"/>
      <c r="L159" s="415"/>
      <c r="M159" s="415"/>
      <c r="N159" s="415"/>
      <c r="O159" s="415"/>
      <c r="P159" s="415"/>
      <c r="Q159" s="415"/>
      <c r="R159" s="415"/>
      <c r="S159" s="415"/>
      <c r="T159" s="415"/>
      <c r="U159" s="415"/>
      <c r="V159" s="415"/>
      <c r="W159" s="38"/>
      <c r="X159" s="38"/>
      <c r="Y159" s="38"/>
      <c r="Z159" s="38"/>
      <c r="AA159" s="38"/>
      <c r="AB159" s="38"/>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4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row>
    <row r="160" spans="1:138" ht="6" customHeight="1" x14ac:dyDescent="0.15">
      <c r="A160" s="1"/>
      <c r="B160" s="33"/>
      <c r="C160" s="416"/>
      <c r="D160" s="416"/>
      <c r="E160" s="416"/>
      <c r="F160" s="416"/>
      <c r="G160" s="416"/>
      <c r="H160" s="416"/>
      <c r="I160" s="416"/>
      <c r="J160" s="416"/>
      <c r="K160" s="416"/>
      <c r="L160" s="416"/>
      <c r="M160" s="416"/>
      <c r="N160" s="416"/>
      <c r="O160" s="416"/>
      <c r="P160" s="416"/>
      <c r="Q160" s="416"/>
      <c r="R160" s="416"/>
      <c r="S160" s="416"/>
      <c r="T160" s="416"/>
      <c r="U160" s="416"/>
      <c r="V160" s="416"/>
      <c r="W160" s="43"/>
      <c r="X160" s="43"/>
      <c r="Y160" s="43"/>
      <c r="Z160" s="43"/>
      <c r="AA160" s="43"/>
      <c r="AB160" s="4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4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row>
    <row r="161" spans="1:106" ht="6" customHeight="1" x14ac:dyDescent="0.15">
      <c r="A161" s="1"/>
      <c r="B161" s="33"/>
      <c r="C161" s="1170" t="s">
        <v>3</v>
      </c>
      <c r="D161" s="642"/>
      <c r="E161" s="642"/>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642"/>
      <c r="AY161" s="1171"/>
      <c r="AZ161" s="1173" t="s">
        <v>2</v>
      </c>
      <c r="BA161" s="1174"/>
      <c r="BB161" s="1174"/>
      <c r="BC161" s="1174"/>
      <c r="BD161" s="1174"/>
      <c r="BE161" s="1174"/>
      <c r="BF161" s="1175"/>
      <c r="BG161" s="641" t="s">
        <v>1</v>
      </c>
      <c r="BH161" s="642"/>
      <c r="BI161" s="642"/>
      <c r="BJ161" s="642"/>
      <c r="BK161" s="642"/>
      <c r="BL161" s="642"/>
      <c r="BM161" s="642"/>
      <c r="BN161" s="642"/>
      <c r="BO161" s="642"/>
      <c r="BP161" s="642"/>
      <c r="BQ161" s="642"/>
      <c r="BR161" s="642"/>
      <c r="BS161" s="642"/>
      <c r="BT161" s="642"/>
      <c r="BU161" s="642"/>
      <c r="BV161" s="642"/>
      <c r="BW161" s="642"/>
      <c r="BX161" s="642"/>
      <c r="BY161" s="642"/>
      <c r="BZ161" s="642"/>
      <c r="CA161" s="642"/>
      <c r="CB161" s="642"/>
      <c r="CC161" s="642"/>
      <c r="CD161" s="642"/>
      <c r="CE161" s="642"/>
      <c r="CF161" s="642"/>
      <c r="CG161" s="1171"/>
      <c r="CH161" s="641" t="s">
        <v>0</v>
      </c>
      <c r="CI161" s="642"/>
      <c r="CJ161" s="642"/>
      <c r="CK161" s="642"/>
      <c r="CL161" s="642"/>
      <c r="CM161" s="642"/>
      <c r="CN161" s="642"/>
      <c r="CO161" s="642"/>
      <c r="CP161" s="642"/>
      <c r="CQ161" s="642"/>
      <c r="CR161" s="642"/>
      <c r="CS161" s="642"/>
      <c r="CT161" s="642"/>
      <c r="CU161" s="642"/>
      <c r="CV161" s="642"/>
      <c r="CW161" s="642"/>
      <c r="CX161" s="642"/>
      <c r="CY161" s="642"/>
      <c r="CZ161" s="642"/>
      <c r="DA161" s="643"/>
      <c r="DB161" s="32"/>
    </row>
    <row r="162" spans="1:106" ht="6" customHeight="1" x14ac:dyDescent="0.15">
      <c r="A162" s="1"/>
      <c r="B162" s="33"/>
      <c r="C162" s="1172"/>
      <c r="D162" s="645"/>
      <c r="E162" s="645"/>
      <c r="F162" s="645"/>
      <c r="G162" s="645"/>
      <c r="H162" s="645"/>
      <c r="I162" s="645"/>
      <c r="J162" s="645"/>
      <c r="K162" s="645"/>
      <c r="L162" s="645"/>
      <c r="M162" s="645"/>
      <c r="N162" s="645"/>
      <c r="O162" s="645"/>
      <c r="P162" s="645"/>
      <c r="Q162" s="645"/>
      <c r="R162" s="645"/>
      <c r="S162" s="645"/>
      <c r="T162" s="645"/>
      <c r="U162" s="645"/>
      <c r="V162" s="645"/>
      <c r="W162" s="645"/>
      <c r="X162" s="645"/>
      <c r="Y162" s="645"/>
      <c r="Z162" s="645"/>
      <c r="AA162" s="645"/>
      <c r="AB162" s="645"/>
      <c r="AC162" s="645"/>
      <c r="AD162" s="645"/>
      <c r="AE162" s="645"/>
      <c r="AF162" s="645"/>
      <c r="AG162" s="645"/>
      <c r="AH162" s="645"/>
      <c r="AI162" s="645"/>
      <c r="AJ162" s="645"/>
      <c r="AK162" s="645"/>
      <c r="AL162" s="645"/>
      <c r="AM162" s="645"/>
      <c r="AN162" s="645"/>
      <c r="AO162" s="645"/>
      <c r="AP162" s="645"/>
      <c r="AQ162" s="645"/>
      <c r="AR162" s="645"/>
      <c r="AS162" s="645"/>
      <c r="AT162" s="645"/>
      <c r="AU162" s="645"/>
      <c r="AV162" s="645"/>
      <c r="AW162" s="645"/>
      <c r="AX162" s="645"/>
      <c r="AY162" s="654"/>
      <c r="AZ162" s="1176"/>
      <c r="BA162" s="1177"/>
      <c r="BB162" s="1177"/>
      <c r="BC162" s="1177"/>
      <c r="BD162" s="1177"/>
      <c r="BE162" s="1177"/>
      <c r="BF162" s="1178"/>
      <c r="BG162" s="644"/>
      <c r="BH162" s="645"/>
      <c r="BI162" s="645"/>
      <c r="BJ162" s="645"/>
      <c r="BK162" s="645"/>
      <c r="BL162" s="645"/>
      <c r="BM162" s="645"/>
      <c r="BN162" s="645"/>
      <c r="BO162" s="645"/>
      <c r="BP162" s="645"/>
      <c r="BQ162" s="645"/>
      <c r="BR162" s="645"/>
      <c r="BS162" s="645"/>
      <c r="BT162" s="645"/>
      <c r="BU162" s="645"/>
      <c r="BV162" s="645"/>
      <c r="BW162" s="645"/>
      <c r="BX162" s="645"/>
      <c r="BY162" s="645"/>
      <c r="BZ162" s="645"/>
      <c r="CA162" s="645"/>
      <c r="CB162" s="645"/>
      <c r="CC162" s="645"/>
      <c r="CD162" s="645"/>
      <c r="CE162" s="645"/>
      <c r="CF162" s="645"/>
      <c r="CG162" s="654"/>
      <c r="CH162" s="644"/>
      <c r="CI162" s="645"/>
      <c r="CJ162" s="645"/>
      <c r="CK162" s="645"/>
      <c r="CL162" s="645"/>
      <c r="CM162" s="645"/>
      <c r="CN162" s="645"/>
      <c r="CO162" s="645"/>
      <c r="CP162" s="645"/>
      <c r="CQ162" s="645"/>
      <c r="CR162" s="645"/>
      <c r="CS162" s="645"/>
      <c r="CT162" s="645"/>
      <c r="CU162" s="645"/>
      <c r="CV162" s="645"/>
      <c r="CW162" s="645"/>
      <c r="CX162" s="645"/>
      <c r="CY162" s="645"/>
      <c r="CZ162" s="645"/>
      <c r="DA162" s="646"/>
      <c r="DB162" s="32"/>
    </row>
    <row r="163" spans="1:106" ht="6" customHeight="1" x14ac:dyDescent="0.15">
      <c r="A163" s="1"/>
      <c r="B163" s="33"/>
      <c r="C163" s="1152"/>
      <c r="D163" s="1153"/>
      <c r="E163" s="1153"/>
      <c r="F163" s="1153"/>
      <c r="G163" s="1153"/>
      <c r="H163" s="1153"/>
      <c r="I163" s="1153"/>
      <c r="J163" s="1153"/>
      <c r="K163" s="1153"/>
      <c r="L163" s="1153"/>
      <c r="M163" s="1153"/>
      <c r="N163" s="1153"/>
      <c r="O163" s="1153"/>
      <c r="P163" s="1153"/>
      <c r="Q163" s="1153"/>
      <c r="R163" s="1153"/>
      <c r="S163" s="1153"/>
      <c r="T163" s="1153"/>
      <c r="U163" s="1153"/>
      <c r="V163" s="1153"/>
      <c r="W163" s="1153"/>
      <c r="X163" s="1153"/>
      <c r="Y163" s="1153"/>
      <c r="Z163" s="1153"/>
      <c r="AA163" s="1153"/>
      <c r="AB163" s="1153"/>
      <c r="AC163" s="1153"/>
      <c r="AD163" s="1153"/>
      <c r="AE163" s="1153"/>
      <c r="AF163" s="1153"/>
      <c r="AG163" s="1153"/>
      <c r="AH163" s="1153"/>
      <c r="AI163" s="1153"/>
      <c r="AJ163" s="1153"/>
      <c r="AK163" s="1153"/>
      <c r="AL163" s="1153"/>
      <c r="AM163" s="1153"/>
      <c r="AN163" s="1153"/>
      <c r="AO163" s="1153"/>
      <c r="AP163" s="1153"/>
      <c r="AQ163" s="1153"/>
      <c r="AR163" s="1153"/>
      <c r="AS163" s="1153"/>
      <c r="AT163" s="1153"/>
      <c r="AU163" s="1153"/>
      <c r="AV163" s="1153"/>
      <c r="AW163" s="1153"/>
      <c r="AX163" s="1153"/>
      <c r="AY163" s="1154"/>
      <c r="AZ163" s="399"/>
      <c r="BA163" s="383"/>
      <c r="BB163" s="383"/>
      <c r="BC163" s="383"/>
      <c r="BD163" s="383"/>
      <c r="BE163" s="383"/>
      <c r="BF163" s="384"/>
      <c r="BG163" s="419"/>
      <c r="BH163" s="419"/>
      <c r="BI163" s="419"/>
      <c r="BJ163" s="419"/>
      <c r="BK163" s="419"/>
      <c r="BL163" s="419"/>
      <c r="BM163" s="419"/>
      <c r="BN163" s="420"/>
      <c r="BO163" s="399"/>
      <c r="BP163" s="383"/>
      <c r="BQ163" s="383"/>
      <c r="BR163" s="383"/>
      <c r="BS163" s="383"/>
      <c r="BT163" s="380" t="s">
        <v>198</v>
      </c>
      <c r="BU163" s="380"/>
      <c r="BV163" s="383"/>
      <c r="BW163" s="383"/>
      <c r="BX163" s="383"/>
      <c r="BY163" s="383"/>
      <c r="BZ163" s="383"/>
      <c r="CA163" s="380" t="s">
        <v>198</v>
      </c>
      <c r="CB163" s="380"/>
      <c r="CC163" s="383"/>
      <c r="CD163" s="383"/>
      <c r="CE163" s="383"/>
      <c r="CF163" s="383"/>
      <c r="CG163" s="384"/>
      <c r="CH163" s="1161"/>
      <c r="CI163" s="1162"/>
      <c r="CJ163" s="1162"/>
      <c r="CK163" s="1162"/>
      <c r="CL163" s="1162"/>
      <c r="CM163" s="1162"/>
      <c r="CN163" s="1162"/>
      <c r="CO163" s="1162"/>
      <c r="CP163" s="1162"/>
      <c r="CQ163" s="1162"/>
      <c r="CR163" s="1162"/>
      <c r="CS163" s="1162"/>
      <c r="CT163" s="1162"/>
      <c r="CU163" s="1162"/>
      <c r="CV163" s="1162"/>
      <c r="CW163" s="1162"/>
      <c r="CX163" s="1162"/>
      <c r="CY163" s="1162"/>
      <c r="CZ163" s="1162"/>
      <c r="DA163" s="1163"/>
      <c r="DB163" s="32"/>
    </row>
    <row r="164" spans="1:106" ht="6" customHeight="1" x14ac:dyDescent="0.15">
      <c r="A164" s="1"/>
      <c r="B164" s="33"/>
      <c r="C164" s="1155"/>
      <c r="D164" s="1156"/>
      <c r="E164" s="1156"/>
      <c r="F164" s="1156"/>
      <c r="G164" s="1156"/>
      <c r="H164" s="1156"/>
      <c r="I164" s="1156"/>
      <c r="J164" s="1156"/>
      <c r="K164" s="1156"/>
      <c r="L164" s="1156"/>
      <c r="M164" s="1156"/>
      <c r="N164" s="1156"/>
      <c r="O164" s="1156"/>
      <c r="P164" s="1156"/>
      <c r="Q164" s="1156"/>
      <c r="R164" s="1156"/>
      <c r="S164" s="1156"/>
      <c r="T164" s="1156"/>
      <c r="U164" s="1156"/>
      <c r="V164" s="1156"/>
      <c r="W164" s="1156"/>
      <c r="X164" s="1156"/>
      <c r="Y164" s="1156"/>
      <c r="Z164" s="1156"/>
      <c r="AA164" s="1156"/>
      <c r="AB164" s="1156"/>
      <c r="AC164" s="1156"/>
      <c r="AD164" s="1156"/>
      <c r="AE164" s="1156"/>
      <c r="AF164" s="1156"/>
      <c r="AG164" s="1156"/>
      <c r="AH164" s="1156"/>
      <c r="AI164" s="1156"/>
      <c r="AJ164" s="1156"/>
      <c r="AK164" s="1156"/>
      <c r="AL164" s="1156"/>
      <c r="AM164" s="1156"/>
      <c r="AN164" s="1156"/>
      <c r="AO164" s="1156"/>
      <c r="AP164" s="1156"/>
      <c r="AQ164" s="1156"/>
      <c r="AR164" s="1156"/>
      <c r="AS164" s="1156"/>
      <c r="AT164" s="1156"/>
      <c r="AU164" s="1156"/>
      <c r="AV164" s="1156"/>
      <c r="AW164" s="1156"/>
      <c r="AX164" s="1156"/>
      <c r="AY164" s="1157"/>
      <c r="AZ164" s="400"/>
      <c r="BA164" s="385"/>
      <c r="BB164" s="385"/>
      <c r="BC164" s="385"/>
      <c r="BD164" s="385"/>
      <c r="BE164" s="385"/>
      <c r="BF164" s="386"/>
      <c r="BG164" s="419"/>
      <c r="BH164" s="419"/>
      <c r="BI164" s="419"/>
      <c r="BJ164" s="419"/>
      <c r="BK164" s="419"/>
      <c r="BL164" s="419"/>
      <c r="BM164" s="419"/>
      <c r="BN164" s="420"/>
      <c r="BO164" s="400"/>
      <c r="BP164" s="385"/>
      <c r="BQ164" s="385"/>
      <c r="BR164" s="385"/>
      <c r="BS164" s="385"/>
      <c r="BT164" s="381"/>
      <c r="BU164" s="381"/>
      <c r="BV164" s="385"/>
      <c r="BW164" s="385"/>
      <c r="BX164" s="385"/>
      <c r="BY164" s="385"/>
      <c r="BZ164" s="385"/>
      <c r="CA164" s="381"/>
      <c r="CB164" s="381"/>
      <c r="CC164" s="385"/>
      <c r="CD164" s="385"/>
      <c r="CE164" s="385"/>
      <c r="CF164" s="385"/>
      <c r="CG164" s="386"/>
      <c r="CH164" s="1164"/>
      <c r="CI164" s="1165"/>
      <c r="CJ164" s="1165"/>
      <c r="CK164" s="1165"/>
      <c r="CL164" s="1165"/>
      <c r="CM164" s="1165"/>
      <c r="CN164" s="1165"/>
      <c r="CO164" s="1165"/>
      <c r="CP164" s="1165"/>
      <c r="CQ164" s="1165"/>
      <c r="CR164" s="1165"/>
      <c r="CS164" s="1165"/>
      <c r="CT164" s="1165"/>
      <c r="CU164" s="1165"/>
      <c r="CV164" s="1165"/>
      <c r="CW164" s="1165"/>
      <c r="CX164" s="1165"/>
      <c r="CY164" s="1165"/>
      <c r="CZ164" s="1165"/>
      <c r="DA164" s="1166"/>
      <c r="DB164" s="32"/>
    </row>
    <row r="165" spans="1:106" ht="6" customHeight="1" x14ac:dyDescent="0.15">
      <c r="A165" s="1"/>
      <c r="B165" s="33"/>
      <c r="C165" s="1155"/>
      <c r="D165" s="1156"/>
      <c r="E165" s="1156"/>
      <c r="F165" s="1156"/>
      <c r="G165" s="1156"/>
      <c r="H165" s="1156"/>
      <c r="I165" s="1156"/>
      <c r="J165" s="1156"/>
      <c r="K165" s="1156"/>
      <c r="L165" s="1156"/>
      <c r="M165" s="1156"/>
      <c r="N165" s="1156"/>
      <c r="O165" s="1156"/>
      <c r="P165" s="1156"/>
      <c r="Q165" s="1156"/>
      <c r="R165" s="1156"/>
      <c r="S165" s="1156"/>
      <c r="T165" s="1156"/>
      <c r="U165" s="1156"/>
      <c r="V165" s="1156"/>
      <c r="W165" s="1156"/>
      <c r="X165" s="1156"/>
      <c r="Y165" s="1156"/>
      <c r="Z165" s="1156"/>
      <c r="AA165" s="1156"/>
      <c r="AB165" s="1156"/>
      <c r="AC165" s="1156"/>
      <c r="AD165" s="1156"/>
      <c r="AE165" s="1156"/>
      <c r="AF165" s="1156"/>
      <c r="AG165" s="1156"/>
      <c r="AH165" s="1156"/>
      <c r="AI165" s="1156"/>
      <c r="AJ165" s="1156"/>
      <c r="AK165" s="1156"/>
      <c r="AL165" s="1156"/>
      <c r="AM165" s="1156"/>
      <c r="AN165" s="1156"/>
      <c r="AO165" s="1156"/>
      <c r="AP165" s="1156"/>
      <c r="AQ165" s="1156"/>
      <c r="AR165" s="1156"/>
      <c r="AS165" s="1156"/>
      <c r="AT165" s="1156"/>
      <c r="AU165" s="1156"/>
      <c r="AV165" s="1156"/>
      <c r="AW165" s="1156"/>
      <c r="AX165" s="1156"/>
      <c r="AY165" s="1157"/>
      <c r="AZ165" s="400"/>
      <c r="BA165" s="385"/>
      <c r="BB165" s="385"/>
      <c r="BC165" s="385"/>
      <c r="BD165" s="385"/>
      <c r="BE165" s="385"/>
      <c r="BF165" s="386"/>
      <c r="BG165" s="419"/>
      <c r="BH165" s="419"/>
      <c r="BI165" s="419"/>
      <c r="BJ165" s="419"/>
      <c r="BK165" s="419"/>
      <c r="BL165" s="419"/>
      <c r="BM165" s="419"/>
      <c r="BN165" s="420"/>
      <c r="BO165" s="400"/>
      <c r="BP165" s="385"/>
      <c r="BQ165" s="385"/>
      <c r="BR165" s="385"/>
      <c r="BS165" s="385"/>
      <c r="BT165" s="381"/>
      <c r="BU165" s="381"/>
      <c r="BV165" s="385"/>
      <c r="BW165" s="385"/>
      <c r="BX165" s="385"/>
      <c r="BY165" s="385"/>
      <c r="BZ165" s="385"/>
      <c r="CA165" s="381"/>
      <c r="CB165" s="381"/>
      <c r="CC165" s="385"/>
      <c r="CD165" s="385"/>
      <c r="CE165" s="385"/>
      <c r="CF165" s="385"/>
      <c r="CG165" s="386"/>
      <c r="CH165" s="1164"/>
      <c r="CI165" s="1165"/>
      <c r="CJ165" s="1165"/>
      <c r="CK165" s="1165"/>
      <c r="CL165" s="1165"/>
      <c r="CM165" s="1165"/>
      <c r="CN165" s="1165"/>
      <c r="CO165" s="1165"/>
      <c r="CP165" s="1165"/>
      <c r="CQ165" s="1165"/>
      <c r="CR165" s="1165"/>
      <c r="CS165" s="1165"/>
      <c r="CT165" s="1165"/>
      <c r="CU165" s="1165"/>
      <c r="CV165" s="1165"/>
      <c r="CW165" s="1165"/>
      <c r="CX165" s="1165"/>
      <c r="CY165" s="1165"/>
      <c r="CZ165" s="1165"/>
      <c r="DA165" s="1166"/>
      <c r="DB165" s="32"/>
    </row>
    <row r="166" spans="1:106" ht="6" customHeight="1" x14ac:dyDescent="0.15">
      <c r="A166" s="1"/>
      <c r="B166" s="33"/>
      <c r="C166" s="1249"/>
      <c r="D166" s="1250"/>
      <c r="E166" s="1250"/>
      <c r="F166" s="1250"/>
      <c r="G166" s="1250"/>
      <c r="H166" s="1250"/>
      <c r="I166" s="1250"/>
      <c r="J166" s="1250"/>
      <c r="K166" s="1250"/>
      <c r="L166" s="1250"/>
      <c r="M166" s="1250"/>
      <c r="N166" s="1250"/>
      <c r="O166" s="1250"/>
      <c r="P166" s="1250"/>
      <c r="Q166" s="1250"/>
      <c r="R166" s="1250"/>
      <c r="S166" s="1250"/>
      <c r="T166" s="1250"/>
      <c r="U166" s="1250"/>
      <c r="V166" s="1250"/>
      <c r="W166" s="1250"/>
      <c r="X166" s="1250"/>
      <c r="Y166" s="1250"/>
      <c r="Z166" s="1250"/>
      <c r="AA166" s="1250"/>
      <c r="AB166" s="1250"/>
      <c r="AC166" s="1250"/>
      <c r="AD166" s="1250"/>
      <c r="AE166" s="1250"/>
      <c r="AF166" s="1250"/>
      <c r="AG166" s="1250"/>
      <c r="AH166" s="1250"/>
      <c r="AI166" s="1250"/>
      <c r="AJ166" s="1250"/>
      <c r="AK166" s="1250"/>
      <c r="AL166" s="1250"/>
      <c r="AM166" s="1250"/>
      <c r="AN166" s="1250"/>
      <c r="AO166" s="1250"/>
      <c r="AP166" s="1250"/>
      <c r="AQ166" s="1250"/>
      <c r="AR166" s="1250"/>
      <c r="AS166" s="1250"/>
      <c r="AT166" s="1250"/>
      <c r="AU166" s="1250"/>
      <c r="AV166" s="1250"/>
      <c r="AW166" s="1250"/>
      <c r="AX166" s="1250"/>
      <c r="AY166" s="1251"/>
      <c r="AZ166" s="421"/>
      <c r="BA166" s="393"/>
      <c r="BB166" s="393"/>
      <c r="BC166" s="393"/>
      <c r="BD166" s="393"/>
      <c r="BE166" s="393"/>
      <c r="BF166" s="394"/>
      <c r="BG166" s="419"/>
      <c r="BH166" s="419"/>
      <c r="BI166" s="419"/>
      <c r="BJ166" s="419"/>
      <c r="BK166" s="419"/>
      <c r="BL166" s="419"/>
      <c r="BM166" s="419"/>
      <c r="BN166" s="420"/>
      <c r="BO166" s="421"/>
      <c r="BP166" s="393"/>
      <c r="BQ166" s="393"/>
      <c r="BR166" s="393"/>
      <c r="BS166" s="393"/>
      <c r="BT166" s="414"/>
      <c r="BU166" s="414"/>
      <c r="BV166" s="393"/>
      <c r="BW166" s="393"/>
      <c r="BX166" s="393"/>
      <c r="BY166" s="393"/>
      <c r="BZ166" s="393"/>
      <c r="CA166" s="414"/>
      <c r="CB166" s="414"/>
      <c r="CC166" s="393"/>
      <c r="CD166" s="393"/>
      <c r="CE166" s="393"/>
      <c r="CF166" s="393"/>
      <c r="CG166" s="394"/>
      <c r="CH166" s="1287"/>
      <c r="CI166" s="1288"/>
      <c r="CJ166" s="1288"/>
      <c r="CK166" s="1288"/>
      <c r="CL166" s="1288"/>
      <c r="CM166" s="1288"/>
      <c r="CN166" s="1288"/>
      <c r="CO166" s="1288"/>
      <c r="CP166" s="1288"/>
      <c r="CQ166" s="1288"/>
      <c r="CR166" s="1288"/>
      <c r="CS166" s="1288"/>
      <c r="CT166" s="1288"/>
      <c r="CU166" s="1288"/>
      <c r="CV166" s="1288"/>
      <c r="CW166" s="1288"/>
      <c r="CX166" s="1288"/>
      <c r="CY166" s="1288"/>
      <c r="CZ166" s="1288"/>
      <c r="DA166" s="1289"/>
      <c r="DB166" s="32"/>
    </row>
    <row r="167" spans="1:106" ht="6" customHeight="1" x14ac:dyDescent="0.15">
      <c r="A167" s="1"/>
      <c r="B167" s="33"/>
      <c r="C167" s="1152"/>
      <c r="D167" s="1153"/>
      <c r="E167" s="1153"/>
      <c r="F167" s="1153"/>
      <c r="G167" s="1153"/>
      <c r="H167" s="1153"/>
      <c r="I167" s="1153"/>
      <c r="J167" s="1153"/>
      <c r="K167" s="1153"/>
      <c r="L167" s="1153"/>
      <c r="M167" s="1153"/>
      <c r="N167" s="1153"/>
      <c r="O167" s="1153"/>
      <c r="P167" s="1153"/>
      <c r="Q167" s="1153"/>
      <c r="R167" s="1153"/>
      <c r="S167" s="1153"/>
      <c r="T167" s="1153"/>
      <c r="U167" s="1153"/>
      <c r="V167" s="1153"/>
      <c r="W167" s="1153"/>
      <c r="X167" s="1153"/>
      <c r="Y167" s="1153"/>
      <c r="Z167" s="1153"/>
      <c r="AA167" s="1153"/>
      <c r="AB167" s="1153"/>
      <c r="AC167" s="1153"/>
      <c r="AD167" s="1153"/>
      <c r="AE167" s="1153"/>
      <c r="AF167" s="1153"/>
      <c r="AG167" s="1153"/>
      <c r="AH167" s="1153"/>
      <c r="AI167" s="1153"/>
      <c r="AJ167" s="1153"/>
      <c r="AK167" s="1153"/>
      <c r="AL167" s="1153"/>
      <c r="AM167" s="1153"/>
      <c r="AN167" s="1153"/>
      <c r="AO167" s="1153"/>
      <c r="AP167" s="1153"/>
      <c r="AQ167" s="1153"/>
      <c r="AR167" s="1153"/>
      <c r="AS167" s="1153"/>
      <c r="AT167" s="1153"/>
      <c r="AU167" s="1153"/>
      <c r="AV167" s="1153"/>
      <c r="AW167" s="1153"/>
      <c r="AX167" s="1153"/>
      <c r="AY167" s="1154"/>
      <c r="AZ167" s="399"/>
      <c r="BA167" s="383"/>
      <c r="BB167" s="383"/>
      <c r="BC167" s="383"/>
      <c r="BD167" s="383"/>
      <c r="BE167" s="383"/>
      <c r="BF167" s="384"/>
      <c r="BG167" s="399"/>
      <c r="BH167" s="383"/>
      <c r="BI167" s="383"/>
      <c r="BJ167" s="383"/>
      <c r="BK167" s="383"/>
      <c r="BL167" s="383"/>
      <c r="BM167" s="383"/>
      <c r="BN167" s="384"/>
      <c r="BO167" s="399"/>
      <c r="BP167" s="383"/>
      <c r="BQ167" s="383"/>
      <c r="BR167" s="383"/>
      <c r="BS167" s="383"/>
      <c r="BT167" s="380" t="s">
        <v>198</v>
      </c>
      <c r="BU167" s="380"/>
      <c r="BV167" s="383"/>
      <c r="BW167" s="383"/>
      <c r="BX167" s="383"/>
      <c r="BY167" s="383"/>
      <c r="BZ167" s="383"/>
      <c r="CA167" s="380" t="s">
        <v>198</v>
      </c>
      <c r="CB167" s="380"/>
      <c r="CC167" s="383"/>
      <c r="CD167" s="383"/>
      <c r="CE167" s="383"/>
      <c r="CF167" s="383"/>
      <c r="CG167" s="384"/>
      <c r="CH167" s="1161"/>
      <c r="CI167" s="1162"/>
      <c r="CJ167" s="1162"/>
      <c r="CK167" s="1162"/>
      <c r="CL167" s="1162"/>
      <c r="CM167" s="1162"/>
      <c r="CN167" s="1162"/>
      <c r="CO167" s="1162"/>
      <c r="CP167" s="1162"/>
      <c r="CQ167" s="1162"/>
      <c r="CR167" s="1162"/>
      <c r="CS167" s="1162"/>
      <c r="CT167" s="1162"/>
      <c r="CU167" s="1162"/>
      <c r="CV167" s="1162"/>
      <c r="CW167" s="1162"/>
      <c r="CX167" s="1162"/>
      <c r="CY167" s="1162"/>
      <c r="CZ167" s="1162"/>
      <c r="DA167" s="1163"/>
      <c r="DB167" s="32"/>
    </row>
    <row r="168" spans="1:106" ht="6" customHeight="1" x14ac:dyDescent="0.15">
      <c r="A168" s="1"/>
      <c r="B168" s="33"/>
      <c r="C168" s="1155"/>
      <c r="D168" s="1156"/>
      <c r="E168" s="1156"/>
      <c r="F168" s="1156"/>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1156"/>
      <c r="AK168" s="1156"/>
      <c r="AL168" s="1156"/>
      <c r="AM168" s="1156"/>
      <c r="AN168" s="1156"/>
      <c r="AO168" s="1156"/>
      <c r="AP168" s="1156"/>
      <c r="AQ168" s="1156"/>
      <c r="AR168" s="1156"/>
      <c r="AS168" s="1156"/>
      <c r="AT168" s="1156"/>
      <c r="AU168" s="1156"/>
      <c r="AV168" s="1156"/>
      <c r="AW168" s="1156"/>
      <c r="AX168" s="1156"/>
      <c r="AY168" s="1157"/>
      <c r="AZ168" s="400"/>
      <c r="BA168" s="385"/>
      <c r="BB168" s="385"/>
      <c r="BC168" s="385"/>
      <c r="BD168" s="385"/>
      <c r="BE168" s="385"/>
      <c r="BF168" s="386"/>
      <c r="BG168" s="400"/>
      <c r="BH168" s="385"/>
      <c r="BI168" s="385"/>
      <c r="BJ168" s="385"/>
      <c r="BK168" s="385"/>
      <c r="BL168" s="385"/>
      <c r="BM168" s="385"/>
      <c r="BN168" s="386"/>
      <c r="BO168" s="400"/>
      <c r="BP168" s="385"/>
      <c r="BQ168" s="385"/>
      <c r="BR168" s="385"/>
      <c r="BS168" s="385"/>
      <c r="BT168" s="381"/>
      <c r="BU168" s="381"/>
      <c r="BV168" s="385"/>
      <c r="BW168" s="385"/>
      <c r="BX168" s="385"/>
      <c r="BY168" s="385"/>
      <c r="BZ168" s="385"/>
      <c r="CA168" s="381"/>
      <c r="CB168" s="381"/>
      <c r="CC168" s="385"/>
      <c r="CD168" s="385"/>
      <c r="CE168" s="385"/>
      <c r="CF168" s="385"/>
      <c r="CG168" s="386"/>
      <c r="CH168" s="1164"/>
      <c r="CI168" s="1165"/>
      <c r="CJ168" s="1165"/>
      <c r="CK168" s="1165"/>
      <c r="CL168" s="1165"/>
      <c r="CM168" s="1165"/>
      <c r="CN168" s="1165"/>
      <c r="CO168" s="1165"/>
      <c r="CP168" s="1165"/>
      <c r="CQ168" s="1165"/>
      <c r="CR168" s="1165"/>
      <c r="CS168" s="1165"/>
      <c r="CT168" s="1165"/>
      <c r="CU168" s="1165"/>
      <c r="CV168" s="1165"/>
      <c r="CW168" s="1165"/>
      <c r="CX168" s="1165"/>
      <c r="CY168" s="1165"/>
      <c r="CZ168" s="1165"/>
      <c r="DA168" s="1166"/>
      <c r="DB168" s="32"/>
    </row>
    <row r="169" spans="1:106" ht="6" customHeight="1" x14ac:dyDescent="0.15">
      <c r="A169" s="1"/>
      <c r="B169" s="33"/>
      <c r="C169" s="1155"/>
      <c r="D169" s="1156"/>
      <c r="E169" s="1156"/>
      <c r="F169" s="1156"/>
      <c r="G169" s="1156"/>
      <c r="H169" s="1156"/>
      <c r="I169" s="1156"/>
      <c r="J169" s="1156"/>
      <c r="K169" s="1156"/>
      <c r="L169" s="1156"/>
      <c r="M169" s="1156"/>
      <c r="N169" s="1156"/>
      <c r="O169" s="1156"/>
      <c r="P169" s="1156"/>
      <c r="Q169" s="1156"/>
      <c r="R169" s="1156"/>
      <c r="S169" s="1156"/>
      <c r="T169" s="1156"/>
      <c r="U169" s="1156"/>
      <c r="V169" s="1156"/>
      <c r="W169" s="1156"/>
      <c r="X169" s="1156"/>
      <c r="Y169" s="1156"/>
      <c r="Z169" s="1156"/>
      <c r="AA169" s="1156"/>
      <c r="AB169" s="1156"/>
      <c r="AC169" s="1156"/>
      <c r="AD169" s="1156"/>
      <c r="AE169" s="1156"/>
      <c r="AF169" s="1156"/>
      <c r="AG169" s="1156"/>
      <c r="AH169" s="1156"/>
      <c r="AI169" s="1156"/>
      <c r="AJ169" s="1156"/>
      <c r="AK169" s="1156"/>
      <c r="AL169" s="1156"/>
      <c r="AM169" s="1156"/>
      <c r="AN169" s="1156"/>
      <c r="AO169" s="1156"/>
      <c r="AP169" s="1156"/>
      <c r="AQ169" s="1156"/>
      <c r="AR169" s="1156"/>
      <c r="AS169" s="1156"/>
      <c r="AT169" s="1156"/>
      <c r="AU169" s="1156"/>
      <c r="AV169" s="1156"/>
      <c r="AW169" s="1156"/>
      <c r="AX169" s="1156"/>
      <c r="AY169" s="1157"/>
      <c r="AZ169" s="400"/>
      <c r="BA169" s="385"/>
      <c r="BB169" s="385"/>
      <c r="BC169" s="385"/>
      <c r="BD169" s="385"/>
      <c r="BE169" s="385"/>
      <c r="BF169" s="386"/>
      <c r="BG169" s="400"/>
      <c r="BH169" s="385"/>
      <c r="BI169" s="385"/>
      <c r="BJ169" s="385"/>
      <c r="BK169" s="385"/>
      <c r="BL169" s="385"/>
      <c r="BM169" s="385"/>
      <c r="BN169" s="386"/>
      <c r="BO169" s="400"/>
      <c r="BP169" s="385"/>
      <c r="BQ169" s="385"/>
      <c r="BR169" s="385"/>
      <c r="BS169" s="385"/>
      <c r="BT169" s="381"/>
      <c r="BU169" s="381"/>
      <c r="BV169" s="385"/>
      <c r="BW169" s="385"/>
      <c r="BX169" s="385"/>
      <c r="BY169" s="385"/>
      <c r="BZ169" s="385"/>
      <c r="CA169" s="381"/>
      <c r="CB169" s="381"/>
      <c r="CC169" s="385"/>
      <c r="CD169" s="385"/>
      <c r="CE169" s="385"/>
      <c r="CF169" s="385"/>
      <c r="CG169" s="386"/>
      <c r="CH169" s="1164"/>
      <c r="CI169" s="1165"/>
      <c r="CJ169" s="1165"/>
      <c r="CK169" s="1165"/>
      <c r="CL169" s="1165"/>
      <c r="CM169" s="1165"/>
      <c r="CN169" s="1165"/>
      <c r="CO169" s="1165"/>
      <c r="CP169" s="1165"/>
      <c r="CQ169" s="1165"/>
      <c r="CR169" s="1165"/>
      <c r="CS169" s="1165"/>
      <c r="CT169" s="1165"/>
      <c r="CU169" s="1165"/>
      <c r="CV169" s="1165"/>
      <c r="CW169" s="1165"/>
      <c r="CX169" s="1165"/>
      <c r="CY169" s="1165"/>
      <c r="CZ169" s="1165"/>
      <c r="DA169" s="1166"/>
      <c r="DB169" s="32"/>
    </row>
    <row r="170" spans="1:106" ht="6" customHeight="1" x14ac:dyDescent="0.15">
      <c r="A170" s="1"/>
      <c r="B170" s="33"/>
      <c r="C170" s="1158"/>
      <c r="D170" s="1159"/>
      <c r="E170" s="1159"/>
      <c r="F170" s="1159"/>
      <c r="G170" s="1159"/>
      <c r="H170" s="1159"/>
      <c r="I170" s="1159"/>
      <c r="J170" s="1159"/>
      <c r="K170" s="1159"/>
      <c r="L170" s="1159"/>
      <c r="M170" s="1159"/>
      <c r="N170" s="1159"/>
      <c r="O170" s="1159"/>
      <c r="P170" s="1159"/>
      <c r="Q170" s="1159"/>
      <c r="R170" s="1159"/>
      <c r="S170" s="1159"/>
      <c r="T170" s="1159"/>
      <c r="U170" s="1159"/>
      <c r="V170" s="1159"/>
      <c r="W170" s="1159"/>
      <c r="X170" s="1159"/>
      <c r="Y170" s="1159"/>
      <c r="Z170" s="1159"/>
      <c r="AA170" s="1159"/>
      <c r="AB170" s="1159"/>
      <c r="AC170" s="1159"/>
      <c r="AD170" s="1159"/>
      <c r="AE170" s="1159"/>
      <c r="AF170" s="1159"/>
      <c r="AG170" s="1159"/>
      <c r="AH170" s="1159"/>
      <c r="AI170" s="1159"/>
      <c r="AJ170" s="1159"/>
      <c r="AK170" s="1159"/>
      <c r="AL170" s="1159"/>
      <c r="AM170" s="1159"/>
      <c r="AN170" s="1159"/>
      <c r="AO170" s="1159"/>
      <c r="AP170" s="1159"/>
      <c r="AQ170" s="1159"/>
      <c r="AR170" s="1159"/>
      <c r="AS170" s="1159"/>
      <c r="AT170" s="1159"/>
      <c r="AU170" s="1159"/>
      <c r="AV170" s="1159"/>
      <c r="AW170" s="1159"/>
      <c r="AX170" s="1159"/>
      <c r="AY170" s="1160"/>
      <c r="AZ170" s="401"/>
      <c r="BA170" s="387"/>
      <c r="BB170" s="387"/>
      <c r="BC170" s="387"/>
      <c r="BD170" s="387"/>
      <c r="BE170" s="387"/>
      <c r="BF170" s="388"/>
      <c r="BG170" s="401"/>
      <c r="BH170" s="387"/>
      <c r="BI170" s="387"/>
      <c r="BJ170" s="387"/>
      <c r="BK170" s="387"/>
      <c r="BL170" s="387"/>
      <c r="BM170" s="387"/>
      <c r="BN170" s="388"/>
      <c r="BO170" s="401"/>
      <c r="BP170" s="387"/>
      <c r="BQ170" s="387"/>
      <c r="BR170" s="387"/>
      <c r="BS170" s="387"/>
      <c r="BT170" s="382"/>
      <c r="BU170" s="382"/>
      <c r="BV170" s="387"/>
      <c r="BW170" s="387"/>
      <c r="BX170" s="387"/>
      <c r="BY170" s="387"/>
      <c r="BZ170" s="387"/>
      <c r="CA170" s="382"/>
      <c r="CB170" s="382"/>
      <c r="CC170" s="387"/>
      <c r="CD170" s="387"/>
      <c r="CE170" s="387"/>
      <c r="CF170" s="387"/>
      <c r="CG170" s="388"/>
      <c r="CH170" s="1167"/>
      <c r="CI170" s="1168"/>
      <c r="CJ170" s="1168"/>
      <c r="CK170" s="1168"/>
      <c r="CL170" s="1168"/>
      <c r="CM170" s="1168"/>
      <c r="CN170" s="1168"/>
      <c r="CO170" s="1168"/>
      <c r="CP170" s="1168"/>
      <c r="CQ170" s="1168"/>
      <c r="CR170" s="1168"/>
      <c r="CS170" s="1168"/>
      <c r="CT170" s="1168"/>
      <c r="CU170" s="1168"/>
      <c r="CV170" s="1168"/>
      <c r="CW170" s="1168"/>
      <c r="CX170" s="1168"/>
      <c r="CY170" s="1168"/>
      <c r="CZ170" s="1168"/>
      <c r="DA170" s="1169"/>
      <c r="DB170" s="32"/>
    </row>
    <row r="171" spans="1:106" ht="6" customHeight="1" x14ac:dyDescent="0.15">
      <c r="A171" s="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row>
    <row r="172" spans="1:106" ht="6" customHeight="1" x14ac:dyDescent="0.15">
      <c r="A172" s="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row>
    <row r="173" spans="1:106" ht="6" customHeight="1" x14ac:dyDescent="0.15">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row>
    <row r="174" spans="1:106" ht="6" customHeight="1" x14ac:dyDescent="0.15">
      <c r="A174" s="1"/>
    </row>
    <row r="175" spans="1:106" ht="6" customHeight="1" x14ac:dyDescent="0.15">
      <c r="A175" s="1"/>
    </row>
    <row r="176" spans="1:106" ht="6" customHeight="1" x14ac:dyDescent="0.15">
      <c r="A176" s="1"/>
    </row>
    <row r="177" spans="1:1" ht="6" customHeight="1" x14ac:dyDescent="0.15">
      <c r="A177" s="1"/>
    </row>
    <row r="178" spans="1:1" ht="6" customHeight="1" x14ac:dyDescent="0.15">
      <c r="A178" s="1"/>
    </row>
    <row r="179" spans="1:1" ht="6" customHeight="1" x14ac:dyDescent="0.15">
      <c r="A179" s="1"/>
    </row>
    <row r="180" spans="1:1" ht="6" customHeight="1" x14ac:dyDescent="0.15">
      <c r="A180" s="1"/>
    </row>
    <row r="181" spans="1:1" ht="6" customHeight="1" x14ac:dyDescent="0.15">
      <c r="A181" s="1"/>
    </row>
    <row r="182" spans="1:1" ht="6" customHeight="1" x14ac:dyDescent="0.15">
      <c r="A182" s="1"/>
    </row>
    <row r="183" spans="1:1" ht="6" customHeight="1" x14ac:dyDescent="0.15">
      <c r="A183" s="1"/>
    </row>
    <row r="184" spans="1:1" ht="6" customHeight="1" x14ac:dyDescent="0.15">
      <c r="A184" s="1"/>
    </row>
    <row r="185" spans="1:1" ht="6" customHeight="1" x14ac:dyDescent="0.15">
      <c r="A185" s="1"/>
    </row>
    <row r="186" spans="1:1" ht="6" customHeight="1" x14ac:dyDescent="0.15">
      <c r="A186" s="1"/>
    </row>
    <row r="187" spans="1:1" ht="6" customHeight="1" x14ac:dyDescent="0.15">
      <c r="A187" s="1"/>
    </row>
    <row r="188" spans="1:1" ht="6" customHeight="1" x14ac:dyDescent="0.15">
      <c r="A188" s="1"/>
    </row>
    <row r="189" spans="1:1" ht="6" customHeight="1" x14ac:dyDescent="0.15">
      <c r="A189" s="1"/>
    </row>
    <row r="190" spans="1:1" ht="6" customHeight="1" x14ac:dyDescent="0.15">
      <c r="A190" s="1"/>
    </row>
    <row r="191" spans="1:1" ht="6" customHeight="1" x14ac:dyDescent="0.15">
      <c r="A191" s="1"/>
    </row>
    <row r="192" spans="1:1" ht="6" customHeight="1" x14ac:dyDescent="0.15">
      <c r="A192" s="1"/>
    </row>
    <row r="193" spans="1:1" ht="6" customHeight="1" x14ac:dyDescent="0.15">
      <c r="A193" s="1"/>
    </row>
    <row r="194" spans="1:1" ht="6" customHeight="1" x14ac:dyDescent="0.15">
      <c r="A194" s="1"/>
    </row>
    <row r="195" spans="1:1" ht="6" customHeight="1" x14ac:dyDescent="0.15">
      <c r="A195" s="1"/>
    </row>
    <row r="196" spans="1:1" ht="6" customHeight="1" x14ac:dyDescent="0.15">
      <c r="A196" s="1"/>
    </row>
    <row r="197" spans="1:1" ht="6" customHeight="1" x14ac:dyDescent="0.15">
      <c r="A197" s="1"/>
    </row>
    <row r="198" spans="1:1" ht="6" customHeight="1" x14ac:dyDescent="0.15">
      <c r="A198" s="1"/>
    </row>
    <row r="199" spans="1:1" ht="6" customHeight="1" x14ac:dyDescent="0.15">
      <c r="A199" s="1"/>
    </row>
    <row r="200" spans="1:1" ht="6" customHeight="1" x14ac:dyDescent="0.15">
      <c r="A200" s="1"/>
    </row>
    <row r="201" spans="1:1" ht="6" customHeight="1" x14ac:dyDescent="0.15">
      <c r="A201" s="1"/>
    </row>
    <row r="202" spans="1:1" ht="6" customHeight="1" x14ac:dyDescent="0.15">
      <c r="A202" s="1"/>
    </row>
    <row r="203" spans="1:1" ht="6" customHeight="1" x14ac:dyDescent="0.15">
      <c r="A203" s="1"/>
    </row>
    <row r="204" spans="1:1" ht="6" customHeight="1" x14ac:dyDescent="0.15">
      <c r="A204" s="1"/>
    </row>
    <row r="205" spans="1:1" ht="6" customHeight="1" x14ac:dyDescent="0.15">
      <c r="A205" s="1"/>
    </row>
    <row r="206" spans="1:1" ht="6" customHeight="1" x14ac:dyDescent="0.15">
      <c r="A206" s="1"/>
    </row>
    <row r="207" spans="1:1" ht="6" customHeight="1" x14ac:dyDescent="0.15">
      <c r="A207" s="1"/>
    </row>
    <row r="208" spans="1:1" ht="6" customHeight="1" x14ac:dyDescent="0.15">
      <c r="A208" s="1"/>
    </row>
    <row r="209" spans="1:1" ht="6" customHeight="1" x14ac:dyDescent="0.15">
      <c r="A209" s="1"/>
    </row>
    <row r="210" spans="1:1" ht="6" customHeight="1" x14ac:dyDescent="0.15">
      <c r="A210" s="1"/>
    </row>
    <row r="211" spans="1:1" ht="6" customHeight="1" x14ac:dyDescent="0.15">
      <c r="A211" s="1"/>
    </row>
    <row r="212" spans="1:1" ht="6" customHeight="1" x14ac:dyDescent="0.15">
      <c r="A212" s="1"/>
    </row>
    <row r="213" spans="1:1" ht="6" customHeight="1" x14ac:dyDescent="0.15">
      <c r="A213" s="1"/>
    </row>
    <row r="214" spans="1:1" ht="6" customHeight="1" x14ac:dyDescent="0.15">
      <c r="A214" s="1"/>
    </row>
    <row r="215" spans="1:1" ht="6" customHeight="1" x14ac:dyDescent="0.15">
      <c r="A215" s="1"/>
    </row>
    <row r="216" spans="1:1" ht="6" customHeight="1" x14ac:dyDescent="0.15">
      <c r="A216" s="1"/>
    </row>
    <row r="217" spans="1:1" ht="6" customHeight="1" x14ac:dyDescent="0.15"/>
    <row r="218" spans="1:1" ht="6" customHeight="1" x14ac:dyDescent="0.15"/>
    <row r="219" spans="1:1" ht="6" customHeight="1" x14ac:dyDescent="0.15"/>
    <row r="220" spans="1:1" ht="6" customHeight="1" x14ac:dyDescent="0.15"/>
    <row r="221" spans="1:1" ht="6" customHeight="1" x14ac:dyDescent="0.15"/>
    <row r="222" spans="1:1" ht="6" customHeight="1" x14ac:dyDescent="0.15"/>
    <row r="223" spans="1:1" ht="6" customHeight="1" x14ac:dyDescent="0.15"/>
    <row r="224" spans="1:1"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sheetData>
  <sheetProtection sheet="1" objects="1" scenarios="1" selectLockedCells="1"/>
  <mergeCells count="434">
    <mergeCell ref="BP8:DA9"/>
    <mergeCell ref="BP10:DA13"/>
    <mergeCell ref="DC131:EH157"/>
    <mergeCell ref="BN125:BU127"/>
    <mergeCell ref="AL131:AU133"/>
    <mergeCell ref="BO167:BS170"/>
    <mergeCell ref="BT167:BU170"/>
    <mergeCell ref="BV167:BZ170"/>
    <mergeCell ref="CA167:CB170"/>
    <mergeCell ref="CC167:CG170"/>
    <mergeCell ref="CE122:CE124"/>
    <mergeCell ref="CF122:CI124"/>
    <mergeCell ref="CA125:CD127"/>
    <mergeCell ref="CE125:CE127"/>
    <mergeCell ref="CF125:CI127"/>
    <mergeCell ref="BV122:BY124"/>
    <mergeCell ref="BZ122:BZ124"/>
    <mergeCell ref="BV125:BY127"/>
    <mergeCell ref="BZ125:BZ127"/>
    <mergeCell ref="CH163:DA166"/>
    <mergeCell ref="CA122:CD124"/>
    <mergeCell ref="CB138:CE141"/>
    <mergeCell ref="CB131:CC133"/>
    <mergeCell ref="CD131:CG133"/>
    <mergeCell ref="BO163:BS166"/>
    <mergeCell ref="F57:Q59"/>
    <mergeCell ref="AN90:AZ92"/>
    <mergeCell ref="C103:AK104"/>
    <mergeCell ref="C105:I108"/>
    <mergeCell ref="J105:BM106"/>
    <mergeCell ref="BN105:CG108"/>
    <mergeCell ref="CH105:DA108"/>
    <mergeCell ref="J107:AR108"/>
    <mergeCell ref="AS107:BM108"/>
    <mergeCell ref="B99:AV101"/>
    <mergeCell ref="C93:N95"/>
    <mergeCell ref="O93:AM95"/>
    <mergeCell ref="C86:X87"/>
    <mergeCell ref="C88:N89"/>
    <mergeCell ref="C90:N92"/>
    <mergeCell ref="AB79:AI81"/>
    <mergeCell ref="O88:AM89"/>
    <mergeCell ref="AN88:AZ89"/>
    <mergeCell ref="BA88:BL89"/>
    <mergeCell ref="AN93:AZ95"/>
    <mergeCell ref="BA93:BL95"/>
    <mergeCell ref="CH73:CI75"/>
    <mergeCell ref="CJ73:CU75"/>
    <mergeCell ref="C163:AY166"/>
    <mergeCell ref="AZ163:BF166"/>
    <mergeCell ref="BG163:BN166"/>
    <mergeCell ref="X138:AI141"/>
    <mergeCell ref="Q154:S157"/>
    <mergeCell ref="T154:T157"/>
    <mergeCell ref="U154:W157"/>
    <mergeCell ref="X154:AI157"/>
    <mergeCell ref="BG138:BK141"/>
    <mergeCell ref="BL138:BN141"/>
    <mergeCell ref="BL142:BN145"/>
    <mergeCell ref="C142:P145"/>
    <mergeCell ref="Q142:S145"/>
    <mergeCell ref="T142:T145"/>
    <mergeCell ref="U142:W145"/>
    <mergeCell ref="X142:AI145"/>
    <mergeCell ref="AJ142:AU145"/>
    <mergeCell ref="AV142:AZ145"/>
    <mergeCell ref="BA142:BF145"/>
    <mergeCell ref="C146:P149"/>
    <mergeCell ref="Q146:S149"/>
    <mergeCell ref="BL146:BN149"/>
    <mergeCell ref="U146:W149"/>
    <mergeCell ref="BG142:BK145"/>
    <mergeCell ref="CV82:CX84"/>
    <mergeCell ref="C64:DA66"/>
    <mergeCell ref="CV73:CX75"/>
    <mergeCell ref="BC60:BP62"/>
    <mergeCell ref="CH76:CI78"/>
    <mergeCell ref="C118:CI119"/>
    <mergeCell ref="CJ118:DA121"/>
    <mergeCell ref="BN120:CI121"/>
    <mergeCell ref="C109:I111"/>
    <mergeCell ref="J109:AR111"/>
    <mergeCell ref="CL93:CX95"/>
    <mergeCell ref="U60:AG62"/>
    <mergeCell ref="BW79:BY81"/>
    <mergeCell ref="CJ82:CU84"/>
    <mergeCell ref="Y73:AA75"/>
    <mergeCell ref="K76:X78"/>
    <mergeCell ref="Y76:AA78"/>
    <mergeCell ref="K79:X81"/>
    <mergeCell ref="Y79:AA81"/>
    <mergeCell ref="K82:X84"/>
    <mergeCell ref="Y82:AA84"/>
    <mergeCell ref="AJ82:AW84"/>
    <mergeCell ref="AX82:AZ84"/>
    <mergeCell ref="AJ73:AW75"/>
    <mergeCell ref="C125:AR127"/>
    <mergeCell ref="AJ146:AU149"/>
    <mergeCell ref="AV146:AZ149"/>
    <mergeCell ref="BA146:BF149"/>
    <mergeCell ref="BT60:CH62"/>
    <mergeCell ref="CI60:CK62"/>
    <mergeCell ref="BO131:BQ133"/>
    <mergeCell ref="BR131:CA133"/>
    <mergeCell ref="CJ76:CU78"/>
    <mergeCell ref="CH79:CI81"/>
    <mergeCell ref="CJ79:CU81"/>
    <mergeCell ref="C122:AR124"/>
    <mergeCell ref="CH112:DA114"/>
    <mergeCell ref="BN109:CG111"/>
    <mergeCell ref="CH109:DA111"/>
    <mergeCell ref="BN112:CG114"/>
    <mergeCell ref="BW76:BY78"/>
    <mergeCell ref="BZ79:CG81"/>
    <mergeCell ref="CL88:CX89"/>
    <mergeCell ref="AB82:AI84"/>
    <mergeCell ref="BZ82:CG84"/>
    <mergeCell ref="CH82:CI84"/>
    <mergeCell ref="CV76:CX78"/>
    <mergeCell ref="CV79:CX81"/>
    <mergeCell ref="AS125:BM127"/>
    <mergeCell ref="C73:J75"/>
    <mergeCell ref="BA73:BH75"/>
    <mergeCell ref="AS109:BM111"/>
    <mergeCell ref="C112:I114"/>
    <mergeCell ref="J112:AR114"/>
    <mergeCell ref="AS112:BM114"/>
    <mergeCell ref="BG134:BK137"/>
    <mergeCell ref="BL134:BN137"/>
    <mergeCell ref="O90:AM92"/>
    <mergeCell ref="C76:J78"/>
    <mergeCell ref="BA76:BH78"/>
    <mergeCell ref="C79:J81"/>
    <mergeCell ref="BA79:BH81"/>
    <mergeCell ref="C82:J84"/>
    <mergeCell ref="BI76:BV78"/>
    <mergeCell ref="BI79:BV81"/>
    <mergeCell ref="BM88:CK89"/>
    <mergeCell ref="Q134:S137"/>
    <mergeCell ref="T134:T137"/>
    <mergeCell ref="U134:W137"/>
    <mergeCell ref="X134:AI137"/>
    <mergeCell ref="C116:AD117"/>
    <mergeCell ref="C120:AR121"/>
    <mergeCell ref="BO142:CA145"/>
    <mergeCell ref="CB142:CE145"/>
    <mergeCell ref="CF142:CG145"/>
    <mergeCell ref="F39:Q41"/>
    <mergeCell ref="F42:Q44"/>
    <mergeCell ref="C27:E38"/>
    <mergeCell ref="C51:E62"/>
    <mergeCell ref="C39:E50"/>
    <mergeCell ref="AB73:AI75"/>
    <mergeCell ref="C70:CX72"/>
    <mergeCell ref="F60:Q62"/>
    <mergeCell ref="R60:T62"/>
    <mergeCell ref="AN60:AY62"/>
    <mergeCell ref="AZ60:BB62"/>
    <mergeCell ref="R54:T56"/>
    <mergeCell ref="AN54:AY56"/>
    <mergeCell ref="AZ54:BB56"/>
    <mergeCell ref="K73:X75"/>
    <mergeCell ref="C68:AB69"/>
    <mergeCell ref="CL60:CX62"/>
    <mergeCell ref="BZ73:CG75"/>
    <mergeCell ref="AH60:AJ62"/>
    <mergeCell ref="R57:T59"/>
    <mergeCell ref="AN57:AY59"/>
    <mergeCell ref="AV131:AZ133"/>
    <mergeCell ref="BA131:BB133"/>
    <mergeCell ref="BC131:BF133"/>
    <mergeCell ref="BG131:BI133"/>
    <mergeCell ref="BJ131:BN133"/>
    <mergeCell ref="C129:R130"/>
    <mergeCell ref="C131:P133"/>
    <mergeCell ref="AJ131:AK133"/>
    <mergeCell ref="Q131:W133"/>
    <mergeCell ref="X131:Y133"/>
    <mergeCell ref="Z131:AI133"/>
    <mergeCell ref="C134:P137"/>
    <mergeCell ref="AJ134:AU137"/>
    <mergeCell ref="AV134:AZ137"/>
    <mergeCell ref="Q138:S141"/>
    <mergeCell ref="T138:T141"/>
    <mergeCell ref="U138:W141"/>
    <mergeCell ref="BO134:CA137"/>
    <mergeCell ref="BA134:BF137"/>
    <mergeCell ref="C138:P141"/>
    <mergeCell ref="AJ138:AU141"/>
    <mergeCell ref="AV138:AZ141"/>
    <mergeCell ref="BA138:BF141"/>
    <mergeCell ref="BO138:CA141"/>
    <mergeCell ref="C167:AY170"/>
    <mergeCell ref="AZ167:BF170"/>
    <mergeCell ref="BG167:BN170"/>
    <mergeCell ref="CH167:DA170"/>
    <mergeCell ref="CS154:DA157"/>
    <mergeCell ref="C161:AY162"/>
    <mergeCell ref="AZ161:BF162"/>
    <mergeCell ref="BG161:CG162"/>
    <mergeCell ref="CH161:DA162"/>
    <mergeCell ref="C159:V160"/>
    <mergeCell ref="BG154:BK157"/>
    <mergeCell ref="BL154:BN157"/>
    <mergeCell ref="BO154:CA157"/>
    <mergeCell ref="CB154:CE157"/>
    <mergeCell ref="CF154:CG157"/>
    <mergeCell ref="CH154:CR157"/>
    <mergeCell ref="C154:P157"/>
    <mergeCell ref="AJ154:AU157"/>
    <mergeCell ref="AV154:AZ157"/>
    <mergeCell ref="BA154:BF157"/>
    <mergeCell ref="BT163:BU166"/>
    <mergeCell ref="BV163:BZ166"/>
    <mergeCell ref="CA163:CB166"/>
    <mergeCell ref="CC163:CG166"/>
    <mergeCell ref="U57:AG59"/>
    <mergeCell ref="U54:AG56"/>
    <mergeCell ref="CI54:CK56"/>
    <mergeCell ref="BT54:CH56"/>
    <mergeCell ref="BC57:BP59"/>
    <mergeCell ref="BQ57:BS59"/>
    <mergeCell ref="BC54:BP56"/>
    <mergeCell ref="BQ54:BS56"/>
    <mergeCell ref="AH57:AJ59"/>
    <mergeCell ref="AH54:AJ56"/>
    <mergeCell ref="AZ57:BB59"/>
    <mergeCell ref="BT57:CH59"/>
    <mergeCell ref="CI57:CK59"/>
    <mergeCell ref="F51:Q53"/>
    <mergeCell ref="R51:T53"/>
    <mergeCell ref="AN51:AY53"/>
    <mergeCell ref="AZ51:BB53"/>
    <mergeCell ref="BT51:CH53"/>
    <mergeCell ref="CI51:CK53"/>
    <mergeCell ref="U51:AG53"/>
    <mergeCell ref="BC48:BP50"/>
    <mergeCell ref="BQ48:BS50"/>
    <mergeCell ref="BC51:BP53"/>
    <mergeCell ref="BQ51:BS53"/>
    <mergeCell ref="AZ48:BB50"/>
    <mergeCell ref="U48:AG50"/>
    <mergeCell ref="AH48:AJ50"/>
    <mergeCell ref="AH51:AJ53"/>
    <mergeCell ref="R42:T44"/>
    <mergeCell ref="AN42:AY44"/>
    <mergeCell ref="AZ42:BB44"/>
    <mergeCell ref="BW42:CH44"/>
    <mergeCell ref="CI45:CK47"/>
    <mergeCell ref="BC42:BP44"/>
    <mergeCell ref="BQ42:BS44"/>
    <mergeCell ref="BC45:BP47"/>
    <mergeCell ref="BQ45:BS47"/>
    <mergeCell ref="AZ45:BB47"/>
    <mergeCell ref="CI42:CK44"/>
    <mergeCell ref="B18:AX20"/>
    <mergeCell ref="F27:Q29"/>
    <mergeCell ref="R27:T29"/>
    <mergeCell ref="AK27:AM62"/>
    <mergeCell ref="AN27:AY29"/>
    <mergeCell ref="F30:Q32"/>
    <mergeCell ref="R30:T32"/>
    <mergeCell ref="AN30:AY32"/>
    <mergeCell ref="F33:Q35"/>
    <mergeCell ref="R33:T35"/>
    <mergeCell ref="AN33:AY35"/>
    <mergeCell ref="R39:T41"/>
    <mergeCell ref="AN39:AY41"/>
    <mergeCell ref="F36:Q38"/>
    <mergeCell ref="R36:T38"/>
    <mergeCell ref="AN36:AY38"/>
    <mergeCell ref="F48:Q50"/>
    <mergeCell ref="R48:T50"/>
    <mergeCell ref="AN48:AY50"/>
    <mergeCell ref="F54:Q56"/>
    <mergeCell ref="F45:Q47"/>
    <mergeCell ref="R45:T47"/>
    <mergeCell ref="AN45:AY47"/>
    <mergeCell ref="U36:AG38"/>
    <mergeCell ref="BW39:CH41"/>
    <mergeCell ref="CI39:CK41"/>
    <mergeCell ref="AZ30:BB32"/>
    <mergeCell ref="BC27:BP29"/>
    <mergeCell ref="CI27:CK29"/>
    <mergeCell ref="CY27:DA29"/>
    <mergeCell ref="CY30:DA32"/>
    <mergeCell ref="CY33:DA35"/>
    <mergeCell ref="CY36:DA38"/>
    <mergeCell ref="CY39:DA41"/>
    <mergeCell ref="C24:T26"/>
    <mergeCell ref="U24:AJ26"/>
    <mergeCell ref="AK24:BB26"/>
    <mergeCell ref="BC24:BS26"/>
    <mergeCell ref="BT24:CK26"/>
    <mergeCell ref="CL24:DA26"/>
    <mergeCell ref="R22:BK23"/>
    <mergeCell ref="C21:P23"/>
    <mergeCell ref="AH36:AJ38"/>
    <mergeCell ref="U30:AG32"/>
    <mergeCell ref="AH30:AJ32"/>
    <mergeCell ref="AH27:AJ29"/>
    <mergeCell ref="BI14:BO17"/>
    <mergeCell ref="BP14:BX17"/>
    <mergeCell ref="CJ122:DA124"/>
    <mergeCell ref="BZ76:CG78"/>
    <mergeCell ref="BI82:BV84"/>
    <mergeCell ref="BW82:BY84"/>
    <mergeCell ref="BT27:BV47"/>
    <mergeCell ref="BW27:CH29"/>
    <mergeCell ref="BW30:CH32"/>
    <mergeCell ref="CI30:CK32"/>
    <mergeCell ref="BA90:BL92"/>
    <mergeCell ref="BM90:CK92"/>
    <mergeCell ref="CL90:CX92"/>
    <mergeCell ref="CY60:DA62"/>
    <mergeCell ref="AS122:BM124"/>
    <mergeCell ref="BN122:BU124"/>
    <mergeCell ref="BM93:CK95"/>
    <mergeCell ref="AS120:BM121"/>
    <mergeCell ref="AZ33:BB35"/>
    <mergeCell ref="BW33:CH35"/>
    <mergeCell ref="CI33:CK35"/>
    <mergeCell ref="BW36:CH38"/>
    <mergeCell ref="CI36:CK38"/>
    <mergeCell ref="AZ39:BB41"/>
    <mergeCell ref="BI8:BI12"/>
    <mergeCell ref="BI13:BO13"/>
    <mergeCell ref="CY14:DA17"/>
    <mergeCell ref="BK3:DA7"/>
    <mergeCell ref="B8:J13"/>
    <mergeCell ref="K8:P10"/>
    <mergeCell ref="Q8:BH13"/>
    <mergeCell ref="BJ9:BO10"/>
    <mergeCell ref="K11:P13"/>
    <mergeCell ref="BJ11:BO12"/>
    <mergeCell ref="B14:J17"/>
    <mergeCell ref="B3:F7"/>
    <mergeCell ref="G3:I7"/>
    <mergeCell ref="BJ8:BO8"/>
    <mergeCell ref="J3:AV7"/>
    <mergeCell ref="AW3:BJ7"/>
    <mergeCell ref="K14:AQ17"/>
    <mergeCell ref="AR14:BH17"/>
    <mergeCell ref="BY14:CH17"/>
    <mergeCell ref="CI14:CJ17"/>
    <mergeCell ref="CK14:CN17"/>
    <mergeCell ref="CO14:CP17"/>
    <mergeCell ref="CQ14:CT17"/>
    <mergeCell ref="CU14:CX17"/>
    <mergeCell ref="AX73:AZ75"/>
    <mergeCell ref="AJ76:AW78"/>
    <mergeCell ref="AX76:AZ78"/>
    <mergeCell ref="AJ79:AW81"/>
    <mergeCell ref="AX79:AZ81"/>
    <mergeCell ref="BA82:BH84"/>
    <mergeCell ref="AB76:AI78"/>
    <mergeCell ref="AZ27:BB29"/>
    <mergeCell ref="CL42:CX44"/>
    <mergeCell ref="CL27:CX29"/>
    <mergeCell ref="CL30:CX32"/>
    <mergeCell ref="CL33:CX35"/>
    <mergeCell ref="CL36:CX38"/>
    <mergeCell ref="CL39:CX41"/>
    <mergeCell ref="BQ27:BS29"/>
    <mergeCell ref="BC30:BP32"/>
    <mergeCell ref="BQ30:BS32"/>
    <mergeCell ref="BC33:BP35"/>
    <mergeCell ref="BQ33:BS35"/>
    <mergeCell ref="BC36:BP38"/>
    <mergeCell ref="BQ36:BS38"/>
    <mergeCell ref="BC39:BP41"/>
    <mergeCell ref="BQ39:BS41"/>
    <mergeCell ref="U27:AG29"/>
    <mergeCell ref="CY42:DA44"/>
    <mergeCell ref="CL45:CX47"/>
    <mergeCell ref="CY45:DA47"/>
    <mergeCell ref="CL51:CX53"/>
    <mergeCell ref="CY51:DA53"/>
    <mergeCell ref="BI73:BV75"/>
    <mergeCell ref="BW73:BY75"/>
    <mergeCell ref="BW45:CH47"/>
    <mergeCell ref="BT48:CH50"/>
    <mergeCell ref="CI48:CK50"/>
    <mergeCell ref="CL48:CX50"/>
    <mergeCell ref="CY48:DA50"/>
    <mergeCell ref="CY54:DA56"/>
    <mergeCell ref="CL57:CX59"/>
    <mergeCell ref="CY57:DA59"/>
    <mergeCell ref="CL54:CX56"/>
    <mergeCell ref="CH142:CR145"/>
    <mergeCell ref="CS142:DA145"/>
    <mergeCell ref="CJ125:DA127"/>
    <mergeCell ref="CH131:CR133"/>
    <mergeCell ref="CS131:DA133"/>
    <mergeCell ref="CH138:CR141"/>
    <mergeCell ref="CS138:DA141"/>
    <mergeCell ref="CS134:DA137"/>
    <mergeCell ref="CB134:CE137"/>
    <mergeCell ref="CF134:CG137"/>
    <mergeCell ref="CH134:CR137"/>
    <mergeCell ref="CF138:CG141"/>
    <mergeCell ref="U33:AG35"/>
    <mergeCell ref="AH33:AJ35"/>
    <mergeCell ref="U39:AG41"/>
    <mergeCell ref="U42:AG44"/>
    <mergeCell ref="U45:AG47"/>
    <mergeCell ref="AH39:AJ41"/>
    <mergeCell ref="AH42:AJ44"/>
    <mergeCell ref="AH45:AJ47"/>
    <mergeCell ref="AZ36:BB38"/>
    <mergeCell ref="X146:AI149"/>
    <mergeCell ref="BQ60:BS62"/>
    <mergeCell ref="BO146:CA149"/>
    <mergeCell ref="CB146:CE149"/>
    <mergeCell ref="CF146:CG149"/>
    <mergeCell ref="CH146:CR149"/>
    <mergeCell ref="CS146:DA149"/>
    <mergeCell ref="C150:P153"/>
    <mergeCell ref="Q150:S153"/>
    <mergeCell ref="T150:T153"/>
    <mergeCell ref="U150:W153"/>
    <mergeCell ref="X150:AI153"/>
    <mergeCell ref="AJ150:AU153"/>
    <mergeCell ref="AV150:AZ153"/>
    <mergeCell ref="BA150:BF153"/>
    <mergeCell ref="BG150:BK153"/>
    <mergeCell ref="BL150:BN153"/>
    <mergeCell ref="BO150:CA153"/>
    <mergeCell ref="CB150:CE153"/>
    <mergeCell ref="CF150:CG153"/>
    <mergeCell ref="CH150:CR153"/>
    <mergeCell ref="CS150:DA153"/>
    <mergeCell ref="BG146:BK149"/>
    <mergeCell ref="T146:T149"/>
  </mergeCells>
  <phoneticPr fontId="1"/>
  <dataValidations xWindow="619" yWindow="435" count="18">
    <dataValidation type="list" imeMode="hiragana" allowBlank="1" showInputMessage="1" showErrorMessage="1" error="無効な入力です。リストから選択してください。" prompt="リストから選択してください。" sqref="BN122:BU127 BP14:BX17 BG163:BN170">
      <formula1>"平成,昭和,大正,明治"</formula1>
    </dataValidation>
    <dataValidation type="list" imeMode="hiragana" allowBlank="1" showInputMessage="1" showErrorMessage="1" error="無効な入力です。リストから選択してください。" prompt="リストから選択してください。" sqref="C109:I114">
      <formula1>"　,小作料,賃借料,地代家賃,その他"</formula1>
    </dataValidation>
    <dataValidation imeMode="hiragana" allowBlank="1" showInputMessage="1" showErrorMessage="1" sqref="Q8:BH13 BW30:CH41 C90:AM95 BA90:CK95 J109:BM114 C122:BM127 C163:BF170 CS134:DA157 C134:P157 BP10"/>
    <dataValidation imeMode="fullKatakana" allowBlank="1" showInputMessage="1" showErrorMessage="1" sqref="BP8"/>
    <dataValidation imeMode="halfAlpha" allowBlank="1" showInputMessage="1" showErrorMessage="1" sqref="CA163:CB170 CY48:CY51 CZ48:DA50 CV82 CY39 BQ60 CV73 BW73:BY84 CV76:CX81 BQ27 CY54:DA62 CY42 CE122:CE127 Y76:AA84 AX73:AZ84 Y73 CL60:CX62 CJ82 K14:AQ17 CH82:CI84 CY45 CM48:CX50 AH30 AH27 CL48:CL51 AH33 U36:AG38 CY36 CL45 CY27 U48 AI36:AJ38 AH36:AH39 AH42 AH45 AH48 AH60 AH51 AH54 AH57 CY30 CY33 BZ122:BZ127 BT163:BU170 T134:T157 BL134:BN157 CF134:CR157"/>
    <dataValidation type="whole" imeMode="halfAlpha" operator="greaterThan" allowBlank="1" showInputMessage="1" showErrorMessage="1" error="生年を入力してください。" sqref="BY14:CH17 BV122:BY127 BO163:BS170">
      <formula1>0</formula1>
    </dataValidation>
    <dataValidation type="whole" imeMode="halfAlpha" allowBlank="1" showInputMessage="1" showErrorMessage="1" error="１～12のいずれかの数を入力してください。" sqref="CK14:CN17 BV163:BZ170 U134:W157 BG134:BK157">
      <formula1>1</formula1>
      <formula2>12</formula2>
    </dataValidation>
    <dataValidation type="whole" imeMode="halfAlpha" allowBlank="1" showInputMessage="1" showErrorMessage="1" error="日付を入力してください。" sqref="CQ14:CT17 CF122:CI127 CC163:CG170">
      <formula1>1</formula1>
      <formula2>31</formula2>
    </dataValidation>
    <dataValidation type="whole" imeMode="halfAlpha" operator="greaterThan" allowBlank="1" showInputMessage="1" showErrorMessage="1" error="収入金額を正の整数で入力してください。" sqref="U27:AG35 K73:X84 AJ73:AW84 BI73:BV84 CJ79 CJ76">
      <formula1>0</formula1>
    </dataValidation>
    <dataValidation type="whole" imeMode="halfAlpha" operator="greaterThan" allowBlank="1" showInputMessage="1" showErrorMessage="1" error="正の整数で入力してください。" sqref="U39:AG47 AN90:AZ95 CL90:CX95 BN109:DA114 X134:AZ157 BO134:CA157 CH163:DA170">
      <formula1>0</formula1>
    </dataValidation>
    <dataValidation type="whole" imeMode="halfAlpha" operator="greaterThan" allowBlank="1" showInputMessage="1" showErrorMessage="1" error="経費の金額を正の整数で入力してください。" sqref="U51:AG62 BC27:BP62 CL27:CX44">
      <formula1>0</formula1>
    </dataValidation>
    <dataValidation type="whole" imeMode="halfAlpha" operator="greaterThan" allowBlank="1" showInputMessage="1" showErrorMessage="1" error="控除額を正の整数を入力してください。" sqref="CL54:CX56">
      <formula1>0</formula1>
    </dataValidation>
    <dataValidation type="whole" imeMode="halfAlpha" operator="greaterThan" allowBlank="1" showInputMessage="1" showErrorMessage="1" error="正の整数で入力してください。" sqref="CJ122:DA127">
      <formula1>0</formula1>
    </dataValidation>
    <dataValidation type="whole" imeMode="halfAlpha" allowBlank="1" showInputMessage="1" showErrorMessage="1" error="１～12のいずれかの数を入力してください。" sqref="CA122:CD127">
      <formula1>1</formula1>
      <formula2>12</formula2>
    </dataValidation>
    <dataValidation type="whole" imeMode="halfAlpha" operator="greaterThan" allowBlank="1" showInputMessage="1" showErrorMessage="1" error="資産の取得年を正の整数で入力してください。" sqref="Q134:S157">
      <formula1>0</formula1>
    </dataValidation>
    <dataValidation type="decimal" imeMode="halfAlpha" allowBlank="1" showInputMessage="1" showErrorMessage="1" error="償却率を小数で入力してください。" prompt="明細書の償却率を小数で入力してください。" sqref="BA134:BF157">
      <formula1>0</formula1>
      <formula2>1</formula2>
    </dataValidation>
    <dataValidation type="whole" imeMode="halfAlpha" allowBlank="1" showInputMessage="1" showErrorMessage="1" error="事業専用割合を100以下の正の整数で入力してください。" prompt="0～100の範囲で入力してください。" sqref="CB134:CE157">
      <formula1>0</formula1>
      <formula2>100</formula2>
    </dataValidation>
    <dataValidation type="whole" imeMode="halfAlpha" allowBlank="1" showInputMessage="1" showErrorMessage="1" error="控除額（10万円以下）を正の整数を入力してください。" sqref="CL57:CX59">
      <formula1>0</formula1>
      <formula2>100000</formula2>
    </dataValidation>
  </dataValidations>
  <hyperlinks>
    <hyperlink ref="DC131:DZ157" location="記入に当たってご覧ください!C128" display="減価償却費について"/>
    <hyperlink ref="DC146:DZ153" location="記入に当たってご覧ください!C128" display="減価償却費について"/>
  </hyperlinks>
  <pageMargins left="0.39370078740157483" right="0" top="0" bottom="0" header="0" footer="0"/>
  <pageSetup paperSize="9" scale="89" orientation="portrait" r:id="rId1"/>
  <colBreaks count="1" manualBreakCount="1">
    <brk id="106" max="154" man="1"/>
  </colBreaks>
  <drawing r:id="rId2"/>
  <legacyDrawing r:id="rId3"/>
  <extLst>
    <ext xmlns:x14="http://schemas.microsoft.com/office/spreadsheetml/2009/9/main" uri="{CCE6A557-97BC-4b89-ADB6-D9C93CAAB3DF}">
      <x14:dataValidations xmlns:xm="http://schemas.microsoft.com/office/excel/2006/main" xWindow="619" yWindow="435" count="1">
        <x14:dataValidation type="list" imeMode="halfAlpha" allowBlank="1" showInputMessage="1" showErrorMessage="1" error="無効な入力です。申告する年度を入力してください。">
          <x14:formula1>
            <xm:f>Parameta!$B$3:$B$9</xm:f>
          </x14:formula1>
          <xm:sqref>G3:I7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T330"/>
  <sheetViews>
    <sheetView showGridLines="0" view="pageBreakPreview" zoomScale="115" zoomScaleNormal="100" zoomScaleSheetLayoutView="115" workbookViewId="0">
      <selection activeCell="Q8" sqref="Q8:BH13"/>
    </sheetView>
  </sheetViews>
  <sheetFormatPr defaultRowHeight="13.5" x14ac:dyDescent="0.15"/>
  <cols>
    <col min="1" max="123" width="1" style="2" customWidth="1"/>
    <col min="124" max="220" width="1.125" style="2" customWidth="1"/>
    <col min="221" max="16384" width="9" style="2"/>
  </cols>
  <sheetData>
    <row r="1" spans="1:212"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v>2</v>
      </c>
      <c r="CU1" s="1"/>
      <c r="CV1" s="1"/>
      <c r="CW1" s="1"/>
      <c r="CX1" s="1"/>
      <c r="CY1" s="1"/>
      <c r="CZ1" s="1"/>
      <c r="DA1" s="1"/>
      <c r="DB1" s="1"/>
      <c r="HD1" s="1"/>
    </row>
    <row r="2" spans="1:212" ht="6"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3" spans="1:212" ht="6" customHeight="1" x14ac:dyDescent="0.15">
      <c r="A3" s="1"/>
      <c r="B3" s="1338" t="str">
        <f ca="1">IFERROR(INDEX(Parameta!$A$2:$J$9,MATCH($G$3,Parameta!$B$2:$B$9,0),COLUMN(Parameta!$D:$D)),Parameta!$D$2)</f>
        <v>令和</v>
      </c>
      <c r="C3" s="1338"/>
      <c r="D3" s="1338"/>
      <c r="E3" s="1338"/>
      <c r="F3" s="1338"/>
      <c r="G3" s="1340">
        <v>6</v>
      </c>
      <c r="H3" s="1340"/>
      <c r="I3" s="1340"/>
      <c r="J3" s="1342" t="str">
        <f ca="1">IFERROR(INDEX(Parameta!$A$2:$J$9,MATCH($G$3,Parameta!$B$2:$B$9,0),COLUMN(Parameta!$E:$E)),Parameta!$E$2)</f>
        <v>年度分（令和5年分所得）収支内訳書</v>
      </c>
      <c r="K3" s="1342"/>
      <c r="L3" s="1342"/>
      <c r="M3" s="1342"/>
      <c r="N3" s="1342"/>
      <c r="O3" s="1342"/>
      <c r="P3" s="1342"/>
      <c r="Q3" s="1342"/>
      <c r="R3" s="1342"/>
      <c r="S3" s="1342"/>
      <c r="T3" s="1342"/>
      <c r="U3" s="1342"/>
      <c r="V3" s="1342"/>
      <c r="W3" s="1342"/>
      <c r="X3" s="1342"/>
      <c r="Y3" s="1342"/>
      <c r="Z3" s="1342"/>
      <c r="AA3" s="1342"/>
      <c r="AB3" s="1342"/>
      <c r="AC3" s="1342"/>
      <c r="AD3" s="1342"/>
      <c r="AE3" s="1342"/>
      <c r="AF3" s="1342"/>
      <c r="AG3" s="1342"/>
      <c r="AH3" s="1342"/>
      <c r="AI3" s="1342"/>
      <c r="AJ3" s="1342"/>
      <c r="AK3" s="1342"/>
      <c r="AL3" s="1342"/>
      <c r="AM3" s="1342"/>
      <c r="AN3" s="1342"/>
      <c r="AO3" s="1342"/>
      <c r="AP3" s="1342"/>
      <c r="AQ3" s="1342"/>
      <c r="AR3" s="1342"/>
      <c r="AS3" s="1342"/>
      <c r="AT3" s="1342"/>
      <c r="AU3" s="1344" t="s">
        <v>207</v>
      </c>
      <c r="AV3" s="1344"/>
      <c r="AW3" s="1344"/>
      <c r="AX3" s="1344"/>
      <c r="AY3" s="1344"/>
      <c r="AZ3" s="1344"/>
      <c r="BA3" s="1344"/>
      <c r="BB3" s="1344"/>
      <c r="BC3" s="1344"/>
      <c r="BD3" s="1344"/>
      <c r="BE3" s="1344"/>
      <c r="BF3" s="1344"/>
      <c r="BG3" s="1344"/>
      <c r="BH3" s="1344"/>
      <c r="BI3" s="1344"/>
      <c r="BJ3" s="1344"/>
      <c r="BK3" s="1051" t="str">
        <f ca="1">IFERROR(INDEX(Parameta!$A$2:$J$9,MATCH($G$3,Parameta!$B$2:$B$9,0),COLUMN(Parameta!$F:$F)),Parameta!$F$2)</f>
        <v>この収支内訳書は令和6年度分市民税・県民税申告書と必ず一緒にご提出ください。</v>
      </c>
      <c r="BL3" s="1051"/>
      <c r="BM3" s="1051"/>
      <c r="BN3" s="1051"/>
      <c r="BO3" s="1051"/>
      <c r="BP3" s="1051"/>
      <c r="BQ3" s="1051"/>
      <c r="BR3" s="1051"/>
      <c r="BS3" s="1051"/>
      <c r="BT3" s="1051"/>
      <c r="BU3" s="1051"/>
      <c r="BV3" s="1051"/>
      <c r="BW3" s="1051"/>
      <c r="BX3" s="1051"/>
      <c r="BY3" s="1051"/>
      <c r="BZ3" s="1051"/>
      <c r="CA3" s="1051"/>
      <c r="CB3" s="1051"/>
      <c r="CC3" s="1051"/>
      <c r="CD3" s="1051"/>
      <c r="CE3" s="1051"/>
      <c r="CF3" s="1051"/>
      <c r="CG3" s="1051"/>
      <c r="CH3" s="1051"/>
      <c r="CI3" s="1051"/>
      <c r="CJ3" s="1051"/>
      <c r="CK3" s="1051"/>
      <c r="CL3" s="1051"/>
      <c r="CM3" s="1051"/>
      <c r="CN3" s="1051"/>
      <c r="CO3" s="1051"/>
      <c r="CP3" s="1051"/>
      <c r="CQ3" s="1051"/>
      <c r="CR3" s="1051"/>
      <c r="CS3" s="1051"/>
      <c r="CT3" s="1051"/>
      <c r="CU3" s="1051"/>
      <c r="CV3" s="1051"/>
      <c r="CW3" s="1051"/>
      <c r="CX3" s="1051"/>
      <c r="CY3" s="1051"/>
      <c r="CZ3" s="1051"/>
      <c r="DA3" s="1051"/>
      <c r="DB3" s="3"/>
    </row>
    <row r="4" spans="1:212" ht="6" customHeight="1" x14ac:dyDescent="0.15">
      <c r="A4" s="1"/>
      <c r="B4" s="1338"/>
      <c r="C4" s="1338"/>
      <c r="D4" s="1338"/>
      <c r="E4" s="1338"/>
      <c r="F4" s="1338"/>
      <c r="G4" s="1340"/>
      <c r="H4" s="1340"/>
      <c r="I4" s="1340"/>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c r="AK4" s="1342"/>
      <c r="AL4" s="1342"/>
      <c r="AM4" s="1342"/>
      <c r="AN4" s="1342"/>
      <c r="AO4" s="1342"/>
      <c r="AP4" s="1342"/>
      <c r="AQ4" s="1342"/>
      <c r="AR4" s="1342"/>
      <c r="AS4" s="1342"/>
      <c r="AT4" s="1342"/>
      <c r="AU4" s="1344"/>
      <c r="AV4" s="1344"/>
      <c r="AW4" s="1344"/>
      <c r="AX4" s="1344"/>
      <c r="AY4" s="1344"/>
      <c r="AZ4" s="1344"/>
      <c r="BA4" s="1344"/>
      <c r="BB4" s="1344"/>
      <c r="BC4" s="1344"/>
      <c r="BD4" s="1344"/>
      <c r="BE4" s="1344"/>
      <c r="BF4" s="1344"/>
      <c r="BG4" s="1344"/>
      <c r="BH4" s="1344"/>
      <c r="BI4" s="1344"/>
      <c r="BJ4" s="1344"/>
      <c r="BK4" s="1051"/>
      <c r="BL4" s="1051"/>
      <c r="BM4" s="1051"/>
      <c r="BN4" s="1051"/>
      <c r="BO4" s="1051"/>
      <c r="BP4" s="1051"/>
      <c r="BQ4" s="1051"/>
      <c r="BR4" s="1051"/>
      <c r="BS4" s="1051"/>
      <c r="BT4" s="1051"/>
      <c r="BU4" s="1051"/>
      <c r="BV4" s="1051"/>
      <c r="BW4" s="1051"/>
      <c r="BX4" s="1051"/>
      <c r="BY4" s="1051"/>
      <c r="BZ4" s="1051"/>
      <c r="CA4" s="1051"/>
      <c r="CB4" s="1051"/>
      <c r="CC4" s="1051"/>
      <c r="CD4" s="1051"/>
      <c r="CE4" s="1051"/>
      <c r="CF4" s="1051"/>
      <c r="CG4" s="1051"/>
      <c r="CH4" s="1051"/>
      <c r="CI4" s="1051"/>
      <c r="CJ4" s="1051"/>
      <c r="CK4" s="1051"/>
      <c r="CL4" s="1051"/>
      <c r="CM4" s="1051"/>
      <c r="CN4" s="1051"/>
      <c r="CO4" s="1051"/>
      <c r="CP4" s="1051"/>
      <c r="CQ4" s="1051"/>
      <c r="CR4" s="1051"/>
      <c r="CS4" s="1051"/>
      <c r="CT4" s="1051"/>
      <c r="CU4" s="1051"/>
      <c r="CV4" s="1051"/>
      <c r="CW4" s="1051"/>
      <c r="CX4" s="1051"/>
      <c r="CY4" s="1051"/>
      <c r="CZ4" s="1051"/>
      <c r="DA4" s="1051"/>
      <c r="DB4" s="3"/>
    </row>
    <row r="5" spans="1:212" ht="6" customHeight="1" x14ac:dyDescent="0.15">
      <c r="A5" s="1"/>
      <c r="B5" s="1338"/>
      <c r="C5" s="1338"/>
      <c r="D5" s="1338"/>
      <c r="E5" s="1338"/>
      <c r="F5" s="1338"/>
      <c r="G5" s="1340"/>
      <c r="H5" s="1340"/>
      <c r="I5" s="1340"/>
      <c r="J5" s="1342"/>
      <c r="K5" s="1342"/>
      <c r="L5" s="1342"/>
      <c r="M5" s="1342"/>
      <c r="N5" s="1342"/>
      <c r="O5" s="1342"/>
      <c r="P5" s="1342"/>
      <c r="Q5" s="1342"/>
      <c r="R5" s="1342"/>
      <c r="S5" s="1342"/>
      <c r="T5" s="1342"/>
      <c r="U5" s="1342"/>
      <c r="V5" s="1342"/>
      <c r="W5" s="1342"/>
      <c r="X5" s="1342"/>
      <c r="Y5" s="1342"/>
      <c r="Z5" s="1342"/>
      <c r="AA5" s="1342"/>
      <c r="AB5" s="1342"/>
      <c r="AC5" s="1342"/>
      <c r="AD5" s="1342"/>
      <c r="AE5" s="1342"/>
      <c r="AF5" s="1342"/>
      <c r="AG5" s="1342"/>
      <c r="AH5" s="1342"/>
      <c r="AI5" s="1342"/>
      <c r="AJ5" s="1342"/>
      <c r="AK5" s="1342"/>
      <c r="AL5" s="1342"/>
      <c r="AM5" s="1342"/>
      <c r="AN5" s="1342"/>
      <c r="AO5" s="1342"/>
      <c r="AP5" s="1342"/>
      <c r="AQ5" s="1342"/>
      <c r="AR5" s="1342"/>
      <c r="AS5" s="1342"/>
      <c r="AT5" s="1342"/>
      <c r="AU5" s="1344"/>
      <c r="AV5" s="1344"/>
      <c r="AW5" s="1344"/>
      <c r="AX5" s="1344"/>
      <c r="AY5" s="1344"/>
      <c r="AZ5" s="1344"/>
      <c r="BA5" s="1344"/>
      <c r="BB5" s="1344"/>
      <c r="BC5" s="1344"/>
      <c r="BD5" s="1344"/>
      <c r="BE5" s="1344"/>
      <c r="BF5" s="1344"/>
      <c r="BG5" s="1344"/>
      <c r="BH5" s="1344"/>
      <c r="BI5" s="1344"/>
      <c r="BJ5" s="1344"/>
      <c r="BK5" s="1051"/>
      <c r="BL5" s="1051"/>
      <c r="BM5" s="1051"/>
      <c r="BN5" s="1051"/>
      <c r="BO5" s="1051"/>
      <c r="BP5" s="1051"/>
      <c r="BQ5" s="1051"/>
      <c r="BR5" s="1051"/>
      <c r="BS5" s="1051"/>
      <c r="BT5" s="1051"/>
      <c r="BU5" s="1051"/>
      <c r="BV5" s="1051"/>
      <c r="BW5" s="1051"/>
      <c r="BX5" s="1051"/>
      <c r="BY5" s="1051"/>
      <c r="BZ5" s="1051"/>
      <c r="CA5" s="1051"/>
      <c r="CB5" s="1051"/>
      <c r="CC5" s="1051"/>
      <c r="CD5" s="1051"/>
      <c r="CE5" s="1051"/>
      <c r="CF5" s="1051"/>
      <c r="CG5" s="1051"/>
      <c r="CH5" s="1051"/>
      <c r="CI5" s="1051"/>
      <c r="CJ5" s="1051"/>
      <c r="CK5" s="1051"/>
      <c r="CL5" s="1051"/>
      <c r="CM5" s="1051"/>
      <c r="CN5" s="1051"/>
      <c r="CO5" s="1051"/>
      <c r="CP5" s="1051"/>
      <c r="CQ5" s="1051"/>
      <c r="CR5" s="1051"/>
      <c r="CS5" s="1051"/>
      <c r="CT5" s="1051"/>
      <c r="CU5" s="1051"/>
      <c r="CV5" s="1051"/>
      <c r="CW5" s="1051"/>
      <c r="CX5" s="1051"/>
      <c r="CY5" s="1051"/>
      <c r="CZ5" s="1051"/>
      <c r="DA5" s="1051"/>
      <c r="DB5" s="3"/>
    </row>
    <row r="6" spans="1:212" ht="6" customHeight="1" x14ac:dyDescent="0.15">
      <c r="A6" s="1"/>
      <c r="B6" s="1338"/>
      <c r="C6" s="1338"/>
      <c r="D6" s="1338"/>
      <c r="E6" s="1338"/>
      <c r="F6" s="1338"/>
      <c r="G6" s="1340"/>
      <c r="H6" s="1340"/>
      <c r="I6" s="1340"/>
      <c r="J6" s="1342"/>
      <c r="K6" s="1342"/>
      <c r="L6" s="1342"/>
      <c r="M6" s="1342"/>
      <c r="N6" s="1342"/>
      <c r="O6" s="1342"/>
      <c r="P6" s="1342"/>
      <c r="Q6" s="1342"/>
      <c r="R6" s="1342"/>
      <c r="S6" s="1342"/>
      <c r="T6" s="1342"/>
      <c r="U6" s="1342"/>
      <c r="V6" s="1342"/>
      <c r="W6" s="1342"/>
      <c r="X6" s="1342"/>
      <c r="Y6" s="1342"/>
      <c r="Z6" s="1342"/>
      <c r="AA6" s="1342"/>
      <c r="AB6" s="1342"/>
      <c r="AC6" s="1342"/>
      <c r="AD6" s="1342"/>
      <c r="AE6" s="1342"/>
      <c r="AF6" s="1342"/>
      <c r="AG6" s="1342"/>
      <c r="AH6" s="1342"/>
      <c r="AI6" s="1342"/>
      <c r="AJ6" s="1342"/>
      <c r="AK6" s="1342"/>
      <c r="AL6" s="1342"/>
      <c r="AM6" s="1342"/>
      <c r="AN6" s="1342"/>
      <c r="AO6" s="1342"/>
      <c r="AP6" s="1342"/>
      <c r="AQ6" s="1342"/>
      <c r="AR6" s="1342"/>
      <c r="AS6" s="1342"/>
      <c r="AT6" s="1342"/>
      <c r="AU6" s="1344"/>
      <c r="AV6" s="1344"/>
      <c r="AW6" s="1344"/>
      <c r="AX6" s="1344"/>
      <c r="AY6" s="1344"/>
      <c r="AZ6" s="1344"/>
      <c r="BA6" s="1344"/>
      <c r="BB6" s="1344"/>
      <c r="BC6" s="1344"/>
      <c r="BD6" s="1344"/>
      <c r="BE6" s="1344"/>
      <c r="BF6" s="1344"/>
      <c r="BG6" s="1344"/>
      <c r="BH6" s="1344"/>
      <c r="BI6" s="1344"/>
      <c r="BJ6" s="1344"/>
      <c r="BK6" s="1051"/>
      <c r="BL6" s="1051"/>
      <c r="BM6" s="1051"/>
      <c r="BN6" s="1051"/>
      <c r="BO6" s="1051"/>
      <c r="BP6" s="1051"/>
      <c r="BQ6" s="1051"/>
      <c r="BR6" s="1051"/>
      <c r="BS6" s="1051"/>
      <c r="BT6" s="1051"/>
      <c r="BU6" s="1051"/>
      <c r="BV6" s="1051"/>
      <c r="BW6" s="1051"/>
      <c r="BX6" s="1051"/>
      <c r="BY6" s="1051"/>
      <c r="BZ6" s="1051"/>
      <c r="CA6" s="1051"/>
      <c r="CB6" s="1051"/>
      <c r="CC6" s="1051"/>
      <c r="CD6" s="1051"/>
      <c r="CE6" s="1051"/>
      <c r="CF6" s="1051"/>
      <c r="CG6" s="1051"/>
      <c r="CH6" s="1051"/>
      <c r="CI6" s="1051"/>
      <c r="CJ6" s="1051"/>
      <c r="CK6" s="1051"/>
      <c r="CL6" s="1051"/>
      <c r="CM6" s="1051"/>
      <c r="CN6" s="1051"/>
      <c r="CO6" s="1051"/>
      <c r="CP6" s="1051"/>
      <c r="CQ6" s="1051"/>
      <c r="CR6" s="1051"/>
      <c r="CS6" s="1051"/>
      <c r="CT6" s="1051"/>
      <c r="CU6" s="1051"/>
      <c r="CV6" s="1051"/>
      <c r="CW6" s="1051"/>
      <c r="CX6" s="1051"/>
      <c r="CY6" s="1051"/>
      <c r="CZ6" s="1051"/>
      <c r="DA6" s="1051"/>
      <c r="DB6" s="3"/>
    </row>
    <row r="7" spans="1:212" ht="6" customHeight="1" x14ac:dyDescent="0.15">
      <c r="A7" s="1"/>
      <c r="B7" s="1339"/>
      <c r="C7" s="1339"/>
      <c r="D7" s="1339"/>
      <c r="E7" s="1339"/>
      <c r="F7" s="1339"/>
      <c r="G7" s="1341"/>
      <c r="H7" s="1341"/>
      <c r="I7" s="1341"/>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5"/>
      <c r="AV7" s="1345"/>
      <c r="AW7" s="1345"/>
      <c r="AX7" s="1345"/>
      <c r="AY7" s="1345"/>
      <c r="AZ7" s="1345"/>
      <c r="BA7" s="1345"/>
      <c r="BB7" s="1345"/>
      <c r="BC7" s="1345"/>
      <c r="BD7" s="1345"/>
      <c r="BE7" s="1345"/>
      <c r="BF7" s="1345"/>
      <c r="BG7" s="1345"/>
      <c r="BH7" s="1345"/>
      <c r="BI7" s="1345"/>
      <c r="BJ7" s="1345"/>
      <c r="BK7" s="1052"/>
      <c r="BL7" s="1052"/>
      <c r="BM7" s="1052"/>
      <c r="BN7" s="1052"/>
      <c r="BO7" s="1052"/>
      <c r="BP7" s="1052"/>
      <c r="BQ7" s="1052"/>
      <c r="BR7" s="1052"/>
      <c r="BS7" s="1052"/>
      <c r="BT7" s="1052"/>
      <c r="BU7" s="1052"/>
      <c r="BV7" s="1052"/>
      <c r="BW7" s="1052"/>
      <c r="BX7" s="1052"/>
      <c r="BY7" s="1052"/>
      <c r="BZ7" s="1052"/>
      <c r="CA7" s="1052"/>
      <c r="CB7" s="1052"/>
      <c r="CC7" s="1052"/>
      <c r="CD7" s="1052"/>
      <c r="CE7" s="1052"/>
      <c r="CF7" s="1052"/>
      <c r="CG7" s="1052"/>
      <c r="CH7" s="1052"/>
      <c r="CI7" s="1052"/>
      <c r="CJ7" s="1052"/>
      <c r="CK7" s="1052"/>
      <c r="CL7" s="1052"/>
      <c r="CM7" s="1052"/>
      <c r="CN7" s="1052"/>
      <c r="CO7" s="1052"/>
      <c r="CP7" s="1052"/>
      <c r="CQ7" s="1052"/>
      <c r="CR7" s="1052"/>
      <c r="CS7" s="1052"/>
      <c r="CT7" s="1052"/>
      <c r="CU7" s="1052"/>
      <c r="CV7" s="1052"/>
      <c r="CW7" s="1052"/>
      <c r="CX7" s="1052"/>
      <c r="CY7" s="1052"/>
      <c r="CZ7" s="1052"/>
      <c r="DA7" s="1052"/>
      <c r="DB7" s="3"/>
    </row>
    <row r="8" spans="1:212" ht="6" customHeight="1" x14ac:dyDescent="0.15">
      <c r="A8" s="1"/>
      <c r="B8" s="1053" t="s">
        <v>160</v>
      </c>
      <c r="C8" s="1054"/>
      <c r="D8" s="1054"/>
      <c r="E8" s="1054"/>
      <c r="F8" s="1054"/>
      <c r="G8" s="1054"/>
      <c r="H8" s="1054"/>
      <c r="I8" s="1054"/>
      <c r="J8" s="1055"/>
      <c r="K8" s="1491" t="s">
        <v>111</v>
      </c>
      <c r="L8" s="1492"/>
      <c r="M8" s="1492"/>
      <c r="N8" s="1492"/>
      <c r="O8" s="1492"/>
      <c r="P8" s="1492"/>
      <c r="Q8" s="1485"/>
      <c r="R8" s="1485"/>
      <c r="S8" s="1485"/>
      <c r="T8" s="1485"/>
      <c r="U8" s="1485"/>
      <c r="V8" s="1485"/>
      <c r="W8" s="1485"/>
      <c r="X8" s="1485"/>
      <c r="Y8" s="1485"/>
      <c r="Z8" s="1485"/>
      <c r="AA8" s="1485"/>
      <c r="AB8" s="1485"/>
      <c r="AC8" s="1485"/>
      <c r="AD8" s="1485"/>
      <c r="AE8" s="1485"/>
      <c r="AF8" s="1485"/>
      <c r="AG8" s="1485"/>
      <c r="AH8" s="1485"/>
      <c r="AI8" s="1485"/>
      <c r="AJ8" s="1485"/>
      <c r="AK8" s="1485"/>
      <c r="AL8" s="1485"/>
      <c r="AM8" s="1485"/>
      <c r="AN8" s="1485"/>
      <c r="AO8" s="1485"/>
      <c r="AP8" s="1485"/>
      <c r="AQ8" s="1485"/>
      <c r="AR8" s="1485"/>
      <c r="AS8" s="1485"/>
      <c r="AT8" s="1485"/>
      <c r="AU8" s="1485"/>
      <c r="AV8" s="1485"/>
      <c r="AW8" s="1485"/>
      <c r="AX8" s="1485"/>
      <c r="AY8" s="1485"/>
      <c r="AZ8" s="1485"/>
      <c r="BA8" s="1485"/>
      <c r="BB8" s="1485"/>
      <c r="BC8" s="1485"/>
      <c r="BD8" s="1485"/>
      <c r="BE8" s="1485"/>
      <c r="BF8" s="1485"/>
      <c r="BG8" s="1485"/>
      <c r="BH8" s="1486"/>
      <c r="BI8" s="1491"/>
      <c r="BJ8" s="1492"/>
      <c r="BK8" s="1492"/>
      <c r="BL8" s="1492"/>
      <c r="BM8" s="1492"/>
      <c r="BN8" s="1492"/>
      <c r="BO8" s="1492"/>
      <c r="BP8" s="1568"/>
      <c r="BQ8" s="1568"/>
      <c r="BR8" s="1568"/>
      <c r="BS8" s="1568"/>
      <c r="BT8" s="1568"/>
      <c r="BU8" s="1568"/>
      <c r="BV8" s="1568"/>
      <c r="BW8" s="1568"/>
      <c r="BX8" s="1568"/>
      <c r="BY8" s="1568"/>
      <c r="BZ8" s="1568"/>
      <c r="CA8" s="1568"/>
      <c r="CB8" s="1568"/>
      <c r="CC8" s="1568"/>
      <c r="CD8" s="1568"/>
      <c r="CE8" s="1568"/>
      <c r="CF8" s="1568"/>
      <c r="CG8" s="1568"/>
      <c r="CH8" s="1568"/>
      <c r="CI8" s="1568"/>
      <c r="CJ8" s="1568"/>
      <c r="CK8" s="1568"/>
      <c r="CL8" s="1568"/>
      <c r="CM8" s="1568"/>
      <c r="CN8" s="1568"/>
      <c r="CO8" s="1568"/>
      <c r="CP8" s="1568"/>
      <c r="CQ8" s="1568"/>
      <c r="CR8" s="1568"/>
      <c r="CS8" s="1568"/>
      <c r="CT8" s="1568"/>
      <c r="CU8" s="1568"/>
      <c r="CV8" s="1568"/>
      <c r="CW8" s="1568"/>
      <c r="CX8" s="1568"/>
      <c r="CY8" s="1568"/>
      <c r="CZ8" s="1568"/>
      <c r="DA8" s="1569"/>
      <c r="DB8" s="4"/>
    </row>
    <row r="9" spans="1:212" ht="6" customHeight="1" x14ac:dyDescent="0.15">
      <c r="A9" s="1"/>
      <c r="B9" s="1056"/>
      <c r="C9" s="1057"/>
      <c r="D9" s="1057"/>
      <c r="E9" s="1057"/>
      <c r="F9" s="1057"/>
      <c r="G9" s="1057"/>
      <c r="H9" s="1057"/>
      <c r="I9" s="1057"/>
      <c r="J9" s="1058"/>
      <c r="K9" s="1480"/>
      <c r="L9" s="1481"/>
      <c r="M9" s="1481"/>
      <c r="N9" s="1481"/>
      <c r="O9" s="1481"/>
      <c r="P9" s="1481"/>
      <c r="Q9" s="1487"/>
      <c r="R9" s="1487"/>
      <c r="S9" s="1487"/>
      <c r="T9" s="1487"/>
      <c r="U9" s="1487"/>
      <c r="V9" s="1487"/>
      <c r="W9" s="1487"/>
      <c r="X9" s="1487"/>
      <c r="Y9" s="1487"/>
      <c r="Z9" s="1487"/>
      <c r="AA9" s="1487"/>
      <c r="AB9" s="1487"/>
      <c r="AC9" s="1487"/>
      <c r="AD9" s="1487"/>
      <c r="AE9" s="1487"/>
      <c r="AF9" s="1487"/>
      <c r="AG9" s="1487"/>
      <c r="AH9" s="1487"/>
      <c r="AI9" s="1487"/>
      <c r="AJ9" s="1487"/>
      <c r="AK9" s="1487"/>
      <c r="AL9" s="1487"/>
      <c r="AM9" s="1487"/>
      <c r="AN9" s="1487"/>
      <c r="AO9" s="1487"/>
      <c r="AP9" s="1487"/>
      <c r="AQ9" s="1487"/>
      <c r="AR9" s="1487"/>
      <c r="AS9" s="1487"/>
      <c r="AT9" s="1487"/>
      <c r="AU9" s="1487"/>
      <c r="AV9" s="1487"/>
      <c r="AW9" s="1487"/>
      <c r="AX9" s="1487"/>
      <c r="AY9" s="1487"/>
      <c r="AZ9" s="1487"/>
      <c r="BA9" s="1487"/>
      <c r="BB9" s="1487"/>
      <c r="BC9" s="1487"/>
      <c r="BD9" s="1487"/>
      <c r="BE9" s="1487"/>
      <c r="BF9" s="1487"/>
      <c r="BG9" s="1487"/>
      <c r="BH9" s="1488"/>
      <c r="BI9" s="1480"/>
      <c r="BJ9" s="1370" t="s">
        <v>110</v>
      </c>
      <c r="BK9" s="1370"/>
      <c r="BL9" s="1370"/>
      <c r="BM9" s="1370"/>
      <c r="BN9" s="1370"/>
      <c r="BO9" s="1370"/>
      <c r="BP9" s="1570"/>
      <c r="BQ9" s="1570"/>
      <c r="BR9" s="1570"/>
      <c r="BS9" s="1570"/>
      <c r="BT9" s="1570"/>
      <c r="BU9" s="1570"/>
      <c r="BV9" s="1570"/>
      <c r="BW9" s="1570"/>
      <c r="BX9" s="1570"/>
      <c r="BY9" s="1570"/>
      <c r="BZ9" s="1570"/>
      <c r="CA9" s="1570"/>
      <c r="CB9" s="1570"/>
      <c r="CC9" s="1570"/>
      <c r="CD9" s="1570"/>
      <c r="CE9" s="1570"/>
      <c r="CF9" s="1570"/>
      <c r="CG9" s="1570"/>
      <c r="CH9" s="1570"/>
      <c r="CI9" s="1570"/>
      <c r="CJ9" s="1570"/>
      <c r="CK9" s="1570"/>
      <c r="CL9" s="1570"/>
      <c r="CM9" s="1570"/>
      <c r="CN9" s="1570"/>
      <c r="CO9" s="1570"/>
      <c r="CP9" s="1570"/>
      <c r="CQ9" s="1570"/>
      <c r="CR9" s="1570"/>
      <c r="CS9" s="1570"/>
      <c r="CT9" s="1570"/>
      <c r="CU9" s="1570"/>
      <c r="CV9" s="1570"/>
      <c r="CW9" s="1570"/>
      <c r="CX9" s="1570"/>
      <c r="CY9" s="1570"/>
      <c r="CZ9" s="1570"/>
      <c r="DA9" s="1571"/>
      <c r="DB9" s="4"/>
    </row>
    <row r="10" spans="1:212" ht="6" customHeight="1" x14ac:dyDescent="0.15">
      <c r="A10" s="1"/>
      <c r="B10" s="1056"/>
      <c r="C10" s="1057"/>
      <c r="D10" s="1057"/>
      <c r="E10" s="1057"/>
      <c r="F10" s="1057"/>
      <c r="G10" s="1057"/>
      <c r="H10" s="1057"/>
      <c r="I10" s="1057"/>
      <c r="J10" s="1058"/>
      <c r="K10" s="1480"/>
      <c r="L10" s="1481"/>
      <c r="M10" s="1481"/>
      <c r="N10" s="1481"/>
      <c r="O10" s="1481"/>
      <c r="P10" s="1481"/>
      <c r="Q10" s="1487"/>
      <c r="R10" s="1487"/>
      <c r="S10" s="1487"/>
      <c r="T10" s="1487"/>
      <c r="U10" s="1487"/>
      <c r="V10" s="1487"/>
      <c r="W10" s="1487"/>
      <c r="X10" s="1487"/>
      <c r="Y10" s="1487"/>
      <c r="Z10" s="1487"/>
      <c r="AA10" s="1487"/>
      <c r="AB10" s="1487"/>
      <c r="AC10" s="1487"/>
      <c r="AD10" s="1487"/>
      <c r="AE10" s="1487"/>
      <c r="AF10" s="1487"/>
      <c r="AG10" s="1487"/>
      <c r="AH10" s="1487"/>
      <c r="AI10" s="1487"/>
      <c r="AJ10" s="1487"/>
      <c r="AK10" s="1487"/>
      <c r="AL10" s="1487"/>
      <c r="AM10" s="1487"/>
      <c r="AN10" s="1487"/>
      <c r="AO10" s="1487"/>
      <c r="AP10" s="1487"/>
      <c r="AQ10" s="1487"/>
      <c r="AR10" s="1487"/>
      <c r="AS10" s="1487"/>
      <c r="AT10" s="1487"/>
      <c r="AU10" s="1487"/>
      <c r="AV10" s="1487"/>
      <c r="AW10" s="1487"/>
      <c r="AX10" s="1487"/>
      <c r="AY10" s="1487"/>
      <c r="AZ10" s="1487"/>
      <c r="BA10" s="1487"/>
      <c r="BB10" s="1487"/>
      <c r="BC10" s="1487"/>
      <c r="BD10" s="1487"/>
      <c r="BE10" s="1487"/>
      <c r="BF10" s="1487"/>
      <c r="BG10" s="1487"/>
      <c r="BH10" s="1488"/>
      <c r="BI10" s="1480"/>
      <c r="BJ10" s="1370"/>
      <c r="BK10" s="1370"/>
      <c r="BL10" s="1370"/>
      <c r="BM10" s="1370"/>
      <c r="BN10" s="1370"/>
      <c r="BO10" s="1370"/>
      <c r="BP10" s="1572"/>
      <c r="BQ10" s="1572"/>
      <c r="BR10" s="1572"/>
      <c r="BS10" s="1572"/>
      <c r="BT10" s="1572"/>
      <c r="BU10" s="1572"/>
      <c r="BV10" s="1572"/>
      <c r="BW10" s="1572"/>
      <c r="BX10" s="1572"/>
      <c r="BY10" s="1572"/>
      <c r="BZ10" s="1572"/>
      <c r="CA10" s="1572"/>
      <c r="CB10" s="1572"/>
      <c r="CC10" s="1572"/>
      <c r="CD10" s="1572"/>
      <c r="CE10" s="1572"/>
      <c r="CF10" s="1572"/>
      <c r="CG10" s="1572"/>
      <c r="CH10" s="1572"/>
      <c r="CI10" s="1572"/>
      <c r="CJ10" s="1572"/>
      <c r="CK10" s="1572"/>
      <c r="CL10" s="1572"/>
      <c r="CM10" s="1572"/>
      <c r="CN10" s="1572"/>
      <c r="CO10" s="1572"/>
      <c r="CP10" s="1572"/>
      <c r="CQ10" s="1572"/>
      <c r="CR10" s="1572"/>
      <c r="CS10" s="1572"/>
      <c r="CT10" s="1572"/>
      <c r="CU10" s="1572"/>
      <c r="CV10" s="1572"/>
      <c r="CW10" s="1572"/>
      <c r="CX10" s="1572"/>
      <c r="CY10" s="1572"/>
      <c r="CZ10" s="1572"/>
      <c r="DA10" s="1573"/>
      <c r="DB10" s="4"/>
    </row>
    <row r="11" spans="1:212" ht="6" customHeight="1" x14ac:dyDescent="0.15">
      <c r="A11" s="1"/>
      <c r="B11" s="1056"/>
      <c r="C11" s="1057"/>
      <c r="D11" s="1057"/>
      <c r="E11" s="1057"/>
      <c r="F11" s="1057"/>
      <c r="G11" s="1057"/>
      <c r="H11" s="1057"/>
      <c r="I11" s="1057"/>
      <c r="J11" s="1058"/>
      <c r="K11" s="1480"/>
      <c r="L11" s="1481"/>
      <c r="M11" s="1481"/>
      <c r="N11" s="1481"/>
      <c r="O11" s="1481"/>
      <c r="P11" s="1481"/>
      <c r="Q11" s="1487"/>
      <c r="R11" s="1487"/>
      <c r="S11" s="1487"/>
      <c r="T11" s="1487"/>
      <c r="U11" s="1487"/>
      <c r="V11" s="1487"/>
      <c r="W11" s="1487"/>
      <c r="X11" s="1487"/>
      <c r="Y11" s="1487"/>
      <c r="Z11" s="1487"/>
      <c r="AA11" s="1487"/>
      <c r="AB11" s="1487"/>
      <c r="AC11" s="1487"/>
      <c r="AD11" s="1487"/>
      <c r="AE11" s="1487"/>
      <c r="AF11" s="1487"/>
      <c r="AG11" s="1487"/>
      <c r="AH11" s="1487"/>
      <c r="AI11" s="1487"/>
      <c r="AJ11" s="1487"/>
      <c r="AK11" s="1487"/>
      <c r="AL11" s="1487"/>
      <c r="AM11" s="1487"/>
      <c r="AN11" s="1487"/>
      <c r="AO11" s="1487"/>
      <c r="AP11" s="1487"/>
      <c r="AQ11" s="1487"/>
      <c r="AR11" s="1487"/>
      <c r="AS11" s="1487"/>
      <c r="AT11" s="1487"/>
      <c r="AU11" s="1487"/>
      <c r="AV11" s="1487"/>
      <c r="AW11" s="1487"/>
      <c r="AX11" s="1487"/>
      <c r="AY11" s="1487"/>
      <c r="AZ11" s="1487"/>
      <c r="BA11" s="1487"/>
      <c r="BB11" s="1487"/>
      <c r="BC11" s="1487"/>
      <c r="BD11" s="1487"/>
      <c r="BE11" s="1487"/>
      <c r="BF11" s="1487"/>
      <c r="BG11" s="1487"/>
      <c r="BH11" s="1488"/>
      <c r="BI11" s="1480"/>
      <c r="BJ11" s="1482" t="s">
        <v>109</v>
      </c>
      <c r="BK11" s="1482"/>
      <c r="BL11" s="1482"/>
      <c r="BM11" s="1482"/>
      <c r="BN11" s="1482"/>
      <c r="BO11" s="1482"/>
      <c r="BP11" s="1572"/>
      <c r="BQ11" s="1572"/>
      <c r="BR11" s="1572"/>
      <c r="BS11" s="1572"/>
      <c r="BT11" s="1572"/>
      <c r="BU11" s="1572"/>
      <c r="BV11" s="1572"/>
      <c r="BW11" s="1572"/>
      <c r="BX11" s="1572"/>
      <c r="BY11" s="1572"/>
      <c r="BZ11" s="1572"/>
      <c r="CA11" s="1572"/>
      <c r="CB11" s="1572"/>
      <c r="CC11" s="1572"/>
      <c r="CD11" s="1572"/>
      <c r="CE11" s="1572"/>
      <c r="CF11" s="1572"/>
      <c r="CG11" s="1572"/>
      <c r="CH11" s="1572"/>
      <c r="CI11" s="1572"/>
      <c r="CJ11" s="1572"/>
      <c r="CK11" s="1572"/>
      <c r="CL11" s="1572"/>
      <c r="CM11" s="1572"/>
      <c r="CN11" s="1572"/>
      <c r="CO11" s="1572"/>
      <c r="CP11" s="1572"/>
      <c r="CQ11" s="1572"/>
      <c r="CR11" s="1572"/>
      <c r="CS11" s="1572"/>
      <c r="CT11" s="1572"/>
      <c r="CU11" s="1572"/>
      <c r="CV11" s="1572"/>
      <c r="CW11" s="1572"/>
      <c r="CX11" s="1572"/>
      <c r="CY11" s="1572"/>
      <c r="CZ11" s="1572"/>
      <c r="DA11" s="1573"/>
      <c r="DB11" s="4"/>
    </row>
    <row r="12" spans="1:212" ht="6" customHeight="1" x14ac:dyDescent="0.15">
      <c r="A12" s="1"/>
      <c r="B12" s="1056"/>
      <c r="C12" s="1057"/>
      <c r="D12" s="1057"/>
      <c r="E12" s="1057"/>
      <c r="F12" s="1057"/>
      <c r="G12" s="1057"/>
      <c r="H12" s="1057"/>
      <c r="I12" s="1057"/>
      <c r="J12" s="1058"/>
      <c r="K12" s="1480"/>
      <c r="L12" s="1481"/>
      <c r="M12" s="1481"/>
      <c r="N12" s="1481"/>
      <c r="O12" s="1481"/>
      <c r="P12" s="1481"/>
      <c r="Q12" s="1487"/>
      <c r="R12" s="1487"/>
      <c r="S12" s="1487"/>
      <c r="T12" s="1487"/>
      <c r="U12" s="1487"/>
      <c r="V12" s="1487"/>
      <c r="W12" s="1487"/>
      <c r="X12" s="1487"/>
      <c r="Y12" s="1487"/>
      <c r="Z12" s="1487"/>
      <c r="AA12" s="1487"/>
      <c r="AB12" s="1487"/>
      <c r="AC12" s="1487"/>
      <c r="AD12" s="1487"/>
      <c r="AE12" s="1487"/>
      <c r="AF12" s="1487"/>
      <c r="AG12" s="1487"/>
      <c r="AH12" s="1487"/>
      <c r="AI12" s="1487"/>
      <c r="AJ12" s="1487"/>
      <c r="AK12" s="1487"/>
      <c r="AL12" s="1487"/>
      <c r="AM12" s="1487"/>
      <c r="AN12" s="1487"/>
      <c r="AO12" s="1487"/>
      <c r="AP12" s="1487"/>
      <c r="AQ12" s="1487"/>
      <c r="AR12" s="1487"/>
      <c r="AS12" s="1487"/>
      <c r="AT12" s="1487"/>
      <c r="AU12" s="1487"/>
      <c r="AV12" s="1487"/>
      <c r="AW12" s="1487"/>
      <c r="AX12" s="1487"/>
      <c r="AY12" s="1487"/>
      <c r="AZ12" s="1487"/>
      <c r="BA12" s="1487"/>
      <c r="BB12" s="1487"/>
      <c r="BC12" s="1487"/>
      <c r="BD12" s="1487"/>
      <c r="BE12" s="1487"/>
      <c r="BF12" s="1487"/>
      <c r="BG12" s="1487"/>
      <c r="BH12" s="1488"/>
      <c r="BI12" s="1480"/>
      <c r="BJ12" s="1482"/>
      <c r="BK12" s="1482"/>
      <c r="BL12" s="1482"/>
      <c r="BM12" s="1482"/>
      <c r="BN12" s="1482"/>
      <c r="BO12" s="1482"/>
      <c r="BP12" s="1572"/>
      <c r="BQ12" s="1572"/>
      <c r="BR12" s="1572"/>
      <c r="BS12" s="1572"/>
      <c r="BT12" s="1572"/>
      <c r="BU12" s="1572"/>
      <c r="BV12" s="1572"/>
      <c r="BW12" s="1572"/>
      <c r="BX12" s="1572"/>
      <c r="BY12" s="1572"/>
      <c r="BZ12" s="1572"/>
      <c r="CA12" s="1572"/>
      <c r="CB12" s="1572"/>
      <c r="CC12" s="1572"/>
      <c r="CD12" s="1572"/>
      <c r="CE12" s="1572"/>
      <c r="CF12" s="1572"/>
      <c r="CG12" s="1572"/>
      <c r="CH12" s="1572"/>
      <c r="CI12" s="1572"/>
      <c r="CJ12" s="1572"/>
      <c r="CK12" s="1572"/>
      <c r="CL12" s="1572"/>
      <c r="CM12" s="1572"/>
      <c r="CN12" s="1572"/>
      <c r="CO12" s="1572"/>
      <c r="CP12" s="1572"/>
      <c r="CQ12" s="1572"/>
      <c r="CR12" s="1572"/>
      <c r="CS12" s="1572"/>
      <c r="CT12" s="1572"/>
      <c r="CU12" s="1572"/>
      <c r="CV12" s="1572"/>
      <c r="CW12" s="1572"/>
      <c r="CX12" s="1572"/>
      <c r="CY12" s="1572"/>
      <c r="CZ12" s="1572"/>
      <c r="DA12" s="1573"/>
      <c r="DB12" s="4"/>
    </row>
    <row r="13" spans="1:212" ht="6" customHeight="1" x14ac:dyDescent="0.15">
      <c r="A13" s="1"/>
      <c r="B13" s="1059"/>
      <c r="C13" s="1060"/>
      <c r="D13" s="1060"/>
      <c r="E13" s="1060"/>
      <c r="F13" s="1060"/>
      <c r="G13" s="1060"/>
      <c r="H13" s="1060"/>
      <c r="I13" s="1060"/>
      <c r="J13" s="1061"/>
      <c r="K13" s="1366"/>
      <c r="L13" s="1367"/>
      <c r="M13" s="1367"/>
      <c r="N13" s="1367"/>
      <c r="O13" s="1367"/>
      <c r="P13" s="1367"/>
      <c r="Q13" s="1489"/>
      <c r="R13" s="1489"/>
      <c r="S13" s="1489"/>
      <c r="T13" s="1489"/>
      <c r="U13" s="1489"/>
      <c r="V13" s="1489"/>
      <c r="W13" s="1489"/>
      <c r="X13" s="1489"/>
      <c r="Y13" s="1489"/>
      <c r="Z13" s="1489"/>
      <c r="AA13" s="1489"/>
      <c r="AB13" s="1489"/>
      <c r="AC13" s="1489"/>
      <c r="AD13" s="1489"/>
      <c r="AE13" s="1489"/>
      <c r="AF13" s="1489"/>
      <c r="AG13" s="1489"/>
      <c r="AH13" s="1489"/>
      <c r="AI13" s="1489"/>
      <c r="AJ13" s="1489"/>
      <c r="AK13" s="1489"/>
      <c r="AL13" s="1489"/>
      <c r="AM13" s="1489"/>
      <c r="AN13" s="1489"/>
      <c r="AO13" s="1489"/>
      <c r="AP13" s="1489"/>
      <c r="AQ13" s="1489"/>
      <c r="AR13" s="1489"/>
      <c r="AS13" s="1489"/>
      <c r="AT13" s="1489"/>
      <c r="AU13" s="1489"/>
      <c r="AV13" s="1489"/>
      <c r="AW13" s="1489"/>
      <c r="AX13" s="1489"/>
      <c r="AY13" s="1489"/>
      <c r="AZ13" s="1489"/>
      <c r="BA13" s="1489"/>
      <c r="BB13" s="1489"/>
      <c r="BC13" s="1489"/>
      <c r="BD13" s="1489"/>
      <c r="BE13" s="1489"/>
      <c r="BF13" s="1489"/>
      <c r="BG13" s="1489"/>
      <c r="BH13" s="1490"/>
      <c r="BI13" s="1366"/>
      <c r="BJ13" s="1367"/>
      <c r="BK13" s="1367"/>
      <c r="BL13" s="1367"/>
      <c r="BM13" s="1367"/>
      <c r="BN13" s="1367"/>
      <c r="BO13" s="1367"/>
      <c r="BP13" s="1574"/>
      <c r="BQ13" s="1574"/>
      <c r="BR13" s="1574"/>
      <c r="BS13" s="1574"/>
      <c r="BT13" s="1574"/>
      <c r="BU13" s="1574"/>
      <c r="BV13" s="1574"/>
      <c r="BW13" s="1574"/>
      <c r="BX13" s="1574"/>
      <c r="BY13" s="1574"/>
      <c r="BZ13" s="1574"/>
      <c r="CA13" s="1574"/>
      <c r="CB13" s="1574"/>
      <c r="CC13" s="1574"/>
      <c r="CD13" s="1574"/>
      <c r="CE13" s="1574"/>
      <c r="CF13" s="1574"/>
      <c r="CG13" s="1574"/>
      <c r="CH13" s="1574"/>
      <c r="CI13" s="1574"/>
      <c r="CJ13" s="1574"/>
      <c r="CK13" s="1574"/>
      <c r="CL13" s="1574"/>
      <c r="CM13" s="1574"/>
      <c r="CN13" s="1574"/>
      <c r="CO13" s="1574"/>
      <c r="CP13" s="1574"/>
      <c r="CQ13" s="1574"/>
      <c r="CR13" s="1574"/>
      <c r="CS13" s="1574"/>
      <c r="CT13" s="1574"/>
      <c r="CU13" s="1574"/>
      <c r="CV13" s="1574"/>
      <c r="CW13" s="1574"/>
      <c r="CX13" s="1574"/>
      <c r="CY13" s="1574"/>
      <c r="CZ13" s="1574"/>
      <c r="DA13" s="1575"/>
      <c r="DB13" s="4"/>
    </row>
    <row r="14" spans="1:212" ht="6" customHeight="1" x14ac:dyDescent="0.15">
      <c r="A14" s="1"/>
      <c r="B14" s="1062" t="s">
        <v>108</v>
      </c>
      <c r="C14" s="1063"/>
      <c r="D14" s="1063"/>
      <c r="E14" s="1063"/>
      <c r="F14" s="1063"/>
      <c r="G14" s="1063"/>
      <c r="H14" s="1063"/>
      <c r="I14" s="1063"/>
      <c r="J14" s="1064"/>
      <c r="K14" s="838"/>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2" t="s">
        <v>400</v>
      </c>
      <c r="AS14" s="832"/>
      <c r="AT14" s="832"/>
      <c r="AU14" s="832"/>
      <c r="AV14" s="832"/>
      <c r="AW14" s="832"/>
      <c r="AX14" s="832"/>
      <c r="AY14" s="832"/>
      <c r="AZ14" s="832"/>
      <c r="BA14" s="832"/>
      <c r="BB14" s="832"/>
      <c r="BC14" s="832"/>
      <c r="BD14" s="832"/>
      <c r="BE14" s="832"/>
      <c r="BF14" s="832"/>
      <c r="BG14" s="832"/>
      <c r="BH14" s="833"/>
      <c r="BI14" s="1493" t="s">
        <v>107</v>
      </c>
      <c r="BJ14" s="1474"/>
      <c r="BK14" s="1474"/>
      <c r="BL14" s="1474"/>
      <c r="BM14" s="1474"/>
      <c r="BN14" s="1474"/>
      <c r="BO14" s="1474"/>
      <c r="BP14" s="1496"/>
      <c r="BQ14" s="1496"/>
      <c r="BR14" s="1496"/>
      <c r="BS14" s="1496"/>
      <c r="BT14" s="1496"/>
      <c r="BU14" s="1496"/>
      <c r="BV14" s="1496"/>
      <c r="BW14" s="1496"/>
      <c r="BX14" s="1496"/>
      <c r="BY14" s="1499"/>
      <c r="BZ14" s="1499"/>
      <c r="CA14" s="1499"/>
      <c r="CB14" s="1499"/>
      <c r="CC14" s="1499"/>
      <c r="CD14" s="1499"/>
      <c r="CE14" s="1499"/>
      <c r="CF14" s="1499"/>
      <c r="CG14" s="1499"/>
      <c r="CH14" s="1499"/>
      <c r="CI14" s="1474" t="s">
        <v>106</v>
      </c>
      <c r="CJ14" s="1474"/>
      <c r="CK14" s="1477"/>
      <c r="CL14" s="1477"/>
      <c r="CM14" s="1477"/>
      <c r="CN14" s="1477"/>
      <c r="CO14" s="1474" t="s">
        <v>105</v>
      </c>
      <c r="CP14" s="1474"/>
      <c r="CQ14" s="1477"/>
      <c r="CR14" s="1477"/>
      <c r="CS14" s="1477"/>
      <c r="CT14" s="1477"/>
      <c r="CU14" s="1474" t="s">
        <v>104</v>
      </c>
      <c r="CV14" s="1474"/>
      <c r="CW14" s="1474"/>
      <c r="CX14" s="1474"/>
      <c r="CY14" s="1368"/>
      <c r="CZ14" s="1368"/>
      <c r="DA14" s="1369"/>
      <c r="DB14" s="1"/>
    </row>
    <row r="15" spans="1:212" ht="6" customHeight="1" x14ac:dyDescent="0.15">
      <c r="A15" s="1"/>
      <c r="B15" s="1056"/>
      <c r="C15" s="1057"/>
      <c r="D15" s="1057"/>
      <c r="E15" s="1057"/>
      <c r="F15" s="1057"/>
      <c r="G15" s="1057"/>
      <c r="H15" s="1057"/>
      <c r="I15" s="1057"/>
      <c r="J15" s="1058"/>
      <c r="K15" s="840"/>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34"/>
      <c r="AS15" s="834"/>
      <c r="AT15" s="834"/>
      <c r="AU15" s="834"/>
      <c r="AV15" s="834"/>
      <c r="AW15" s="834"/>
      <c r="AX15" s="834"/>
      <c r="AY15" s="834"/>
      <c r="AZ15" s="834"/>
      <c r="BA15" s="834"/>
      <c r="BB15" s="834"/>
      <c r="BC15" s="834"/>
      <c r="BD15" s="834"/>
      <c r="BE15" s="834"/>
      <c r="BF15" s="834"/>
      <c r="BG15" s="834"/>
      <c r="BH15" s="835"/>
      <c r="BI15" s="1494"/>
      <c r="BJ15" s="1475"/>
      <c r="BK15" s="1475"/>
      <c r="BL15" s="1475"/>
      <c r="BM15" s="1475"/>
      <c r="BN15" s="1475"/>
      <c r="BO15" s="1475"/>
      <c r="BP15" s="1497"/>
      <c r="BQ15" s="1497"/>
      <c r="BR15" s="1497"/>
      <c r="BS15" s="1497"/>
      <c r="BT15" s="1497"/>
      <c r="BU15" s="1497"/>
      <c r="BV15" s="1497"/>
      <c r="BW15" s="1497"/>
      <c r="BX15" s="1497"/>
      <c r="BY15" s="1500"/>
      <c r="BZ15" s="1500"/>
      <c r="CA15" s="1500"/>
      <c r="CB15" s="1500"/>
      <c r="CC15" s="1500"/>
      <c r="CD15" s="1500"/>
      <c r="CE15" s="1500"/>
      <c r="CF15" s="1500"/>
      <c r="CG15" s="1500"/>
      <c r="CH15" s="1500"/>
      <c r="CI15" s="1475"/>
      <c r="CJ15" s="1475"/>
      <c r="CK15" s="1478"/>
      <c r="CL15" s="1478"/>
      <c r="CM15" s="1478"/>
      <c r="CN15" s="1478"/>
      <c r="CO15" s="1475"/>
      <c r="CP15" s="1475"/>
      <c r="CQ15" s="1478"/>
      <c r="CR15" s="1478"/>
      <c r="CS15" s="1478"/>
      <c r="CT15" s="1478"/>
      <c r="CU15" s="1475"/>
      <c r="CV15" s="1475"/>
      <c r="CW15" s="1475"/>
      <c r="CX15" s="1475"/>
      <c r="CY15" s="1370"/>
      <c r="CZ15" s="1370"/>
      <c r="DA15" s="1371"/>
      <c r="DB15" s="1"/>
    </row>
    <row r="16" spans="1:212" ht="6" customHeight="1" x14ac:dyDescent="0.15">
      <c r="A16" s="1"/>
      <c r="B16" s="1056"/>
      <c r="C16" s="1057"/>
      <c r="D16" s="1057"/>
      <c r="E16" s="1057"/>
      <c r="F16" s="1057"/>
      <c r="G16" s="1057"/>
      <c r="H16" s="1057"/>
      <c r="I16" s="1057"/>
      <c r="J16" s="1058"/>
      <c r="K16" s="840"/>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c r="AN16" s="841"/>
      <c r="AO16" s="841"/>
      <c r="AP16" s="841"/>
      <c r="AQ16" s="841"/>
      <c r="AR16" s="834"/>
      <c r="AS16" s="834"/>
      <c r="AT16" s="834"/>
      <c r="AU16" s="834"/>
      <c r="AV16" s="834"/>
      <c r="AW16" s="834"/>
      <c r="AX16" s="834"/>
      <c r="AY16" s="834"/>
      <c r="AZ16" s="834"/>
      <c r="BA16" s="834"/>
      <c r="BB16" s="834"/>
      <c r="BC16" s="834"/>
      <c r="BD16" s="834"/>
      <c r="BE16" s="834"/>
      <c r="BF16" s="834"/>
      <c r="BG16" s="834"/>
      <c r="BH16" s="835"/>
      <c r="BI16" s="1494"/>
      <c r="BJ16" s="1475"/>
      <c r="BK16" s="1475"/>
      <c r="BL16" s="1475"/>
      <c r="BM16" s="1475"/>
      <c r="BN16" s="1475"/>
      <c r="BO16" s="1475"/>
      <c r="BP16" s="1497"/>
      <c r="BQ16" s="1497"/>
      <c r="BR16" s="1497"/>
      <c r="BS16" s="1497"/>
      <c r="BT16" s="1497"/>
      <c r="BU16" s="1497"/>
      <c r="BV16" s="1497"/>
      <c r="BW16" s="1497"/>
      <c r="BX16" s="1497"/>
      <c r="BY16" s="1500"/>
      <c r="BZ16" s="1500"/>
      <c r="CA16" s="1500"/>
      <c r="CB16" s="1500"/>
      <c r="CC16" s="1500"/>
      <c r="CD16" s="1500"/>
      <c r="CE16" s="1500"/>
      <c r="CF16" s="1500"/>
      <c r="CG16" s="1500"/>
      <c r="CH16" s="1500"/>
      <c r="CI16" s="1475"/>
      <c r="CJ16" s="1475"/>
      <c r="CK16" s="1478"/>
      <c r="CL16" s="1478"/>
      <c r="CM16" s="1478"/>
      <c r="CN16" s="1478"/>
      <c r="CO16" s="1475"/>
      <c r="CP16" s="1475"/>
      <c r="CQ16" s="1478"/>
      <c r="CR16" s="1478"/>
      <c r="CS16" s="1478"/>
      <c r="CT16" s="1478"/>
      <c r="CU16" s="1475"/>
      <c r="CV16" s="1475"/>
      <c r="CW16" s="1475"/>
      <c r="CX16" s="1475"/>
      <c r="CY16" s="1370"/>
      <c r="CZ16" s="1370"/>
      <c r="DA16" s="1371"/>
      <c r="DB16" s="1"/>
    </row>
    <row r="17" spans="1:106" ht="6" customHeight="1" x14ac:dyDescent="0.15">
      <c r="A17" s="1"/>
      <c r="B17" s="1065"/>
      <c r="C17" s="1066"/>
      <c r="D17" s="1066"/>
      <c r="E17" s="1066"/>
      <c r="F17" s="1066"/>
      <c r="G17" s="1066"/>
      <c r="H17" s="1066"/>
      <c r="I17" s="1066"/>
      <c r="J17" s="1067"/>
      <c r="K17" s="842"/>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36"/>
      <c r="AS17" s="836"/>
      <c r="AT17" s="836"/>
      <c r="AU17" s="836"/>
      <c r="AV17" s="836"/>
      <c r="AW17" s="836"/>
      <c r="AX17" s="836"/>
      <c r="AY17" s="836"/>
      <c r="AZ17" s="836"/>
      <c r="BA17" s="836"/>
      <c r="BB17" s="836"/>
      <c r="BC17" s="836"/>
      <c r="BD17" s="836"/>
      <c r="BE17" s="836"/>
      <c r="BF17" s="836"/>
      <c r="BG17" s="836"/>
      <c r="BH17" s="837"/>
      <c r="BI17" s="1495"/>
      <c r="BJ17" s="1476"/>
      <c r="BK17" s="1476"/>
      <c r="BL17" s="1476"/>
      <c r="BM17" s="1476"/>
      <c r="BN17" s="1476"/>
      <c r="BO17" s="1476"/>
      <c r="BP17" s="1498"/>
      <c r="BQ17" s="1498"/>
      <c r="BR17" s="1498"/>
      <c r="BS17" s="1498"/>
      <c r="BT17" s="1498"/>
      <c r="BU17" s="1498"/>
      <c r="BV17" s="1498"/>
      <c r="BW17" s="1498"/>
      <c r="BX17" s="1498"/>
      <c r="BY17" s="1501"/>
      <c r="BZ17" s="1501"/>
      <c r="CA17" s="1501"/>
      <c r="CB17" s="1501"/>
      <c r="CC17" s="1501"/>
      <c r="CD17" s="1501"/>
      <c r="CE17" s="1501"/>
      <c r="CF17" s="1501"/>
      <c r="CG17" s="1501"/>
      <c r="CH17" s="1501"/>
      <c r="CI17" s="1476"/>
      <c r="CJ17" s="1476"/>
      <c r="CK17" s="1479"/>
      <c r="CL17" s="1479"/>
      <c r="CM17" s="1479"/>
      <c r="CN17" s="1479"/>
      <c r="CO17" s="1476"/>
      <c r="CP17" s="1476"/>
      <c r="CQ17" s="1479"/>
      <c r="CR17" s="1479"/>
      <c r="CS17" s="1479"/>
      <c r="CT17" s="1479"/>
      <c r="CU17" s="1476"/>
      <c r="CV17" s="1476"/>
      <c r="CW17" s="1476"/>
      <c r="CX17" s="1476"/>
      <c r="CY17" s="1372"/>
      <c r="CZ17" s="1372"/>
      <c r="DA17" s="1373"/>
      <c r="DB17" s="1"/>
    </row>
    <row r="18" spans="1:106" ht="6" customHeight="1" x14ac:dyDescent="0.15">
      <c r="A18" s="1"/>
      <c r="B18" s="789" t="s">
        <v>212</v>
      </c>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6"/>
      <c r="AZ18" s="6"/>
      <c r="BA18" s="6"/>
      <c r="BB18" s="6"/>
      <c r="BC18" s="6"/>
      <c r="BD18" s="6"/>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6" customHeight="1" x14ac:dyDescent="0.15">
      <c r="A19" s="1"/>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6"/>
      <c r="AZ19" s="6"/>
      <c r="BA19" s="6"/>
      <c r="BB19" s="6"/>
      <c r="BC19" s="6"/>
      <c r="BD19" s="6"/>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6" customHeight="1" x14ac:dyDescent="0.15">
      <c r="A20" s="1"/>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6"/>
      <c r="AZ20" s="6"/>
      <c r="BA20" s="6"/>
      <c r="BB20" s="6"/>
      <c r="BC20" s="6"/>
      <c r="BD20" s="6"/>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row>
    <row r="21" spans="1:106" ht="6" customHeight="1" x14ac:dyDescent="0.15">
      <c r="A21" s="1"/>
      <c r="B21" s="34"/>
      <c r="C21" s="790" t="s">
        <v>183</v>
      </c>
      <c r="D21" s="790"/>
      <c r="E21" s="790"/>
      <c r="F21" s="790"/>
      <c r="G21" s="790"/>
      <c r="H21" s="790"/>
      <c r="I21" s="790"/>
      <c r="J21" s="790"/>
      <c r="K21" s="790"/>
      <c r="L21" s="790"/>
      <c r="M21" s="790"/>
      <c r="N21" s="790"/>
      <c r="O21" s="790"/>
      <c r="P21" s="790"/>
      <c r="Q21" s="790"/>
      <c r="R21" s="790"/>
      <c r="S21" s="790"/>
      <c r="T21" s="790"/>
      <c r="U21" s="790"/>
      <c r="V21" s="790"/>
      <c r="W21" s="790"/>
      <c r="X21" s="50"/>
      <c r="Y21" s="50"/>
      <c r="Z21" s="50"/>
      <c r="AA21" s="50"/>
      <c r="AB21" s="50"/>
      <c r="AC21" s="50"/>
      <c r="AD21" s="50"/>
      <c r="AE21" s="50"/>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3"/>
    </row>
    <row r="22" spans="1:106" ht="6" customHeight="1" x14ac:dyDescent="0.15">
      <c r="A22" s="1"/>
      <c r="B22" s="34"/>
      <c r="C22" s="790"/>
      <c r="D22" s="790"/>
      <c r="E22" s="790"/>
      <c r="F22" s="790"/>
      <c r="G22" s="790"/>
      <c r="H22" s="790"/>
      <c r="I22" s="790"/>
      <c r="J22" s="790"/>
      <c r="K22" s="790"/>
      <c r="L22" s="790"/>
      <c r="M22" s="790"/>
      <c r="N22" s="790"/>
      <c r="O22" s="790"/>
      <c r="P22" s="790"/>
      <c r="Q22" s="790"/>
      <c r="R22" s="790"/>
      <c r="S22" s="790"/>
      <c r="T22" s="790"/>
      <c r="U22" s="790"/>
      <c r="V22" s="790"/>
      <c r="W22" s="790"/>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3"/>
    </row>
    <row r="23" spans="1:106" ht="6" customHeight="1" x14ac:dyDescent="0.15">
      <c r="A23" s="1"/>
      <c r="B23" s="34"/>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52"/>
      <c r="Y23" s="52"/>
      <c r="Z23" s="52"/>
      <c r="AA23" s="52"/>
      <c r="AB23" s="52"/>
      <c r="AC23" s="52"/>
      <c r="AD23" s="52"/>
      <c r="AE23" s="52"/>
      <c r="AF23" s="52"/>
      <c r="AG23" s="52"/>
      <c r="AH23" s="52"/>
      <c r="AI23" s="52"/>
      <c r="AJ23" s="52"/>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3"/>
    </row>
    <row r="24" spans="1:106" ht="6" customHeight="1" x14ac:dyDescent="0.15">
      <c r="A24" s="1"/>
      <c r="B24" s="34"/>
      <c r="C24" s="844" t="s">
        <v>102</v>
      </c>
      <c r="D24" s="845"/>
      <c r="E24" s="845"/>
      <c r="F24" s="845"/>
      <c r="G24" s="845"/>
      <c r="H24" s="845"/>
      <c r="I24" s="845"/>
      <c r="J24" s="845"/>
      <c r="K24" s="845"/>
      <c r="L24" s="845"/>
      <c r="M24" s="845"/>
      <c r="N24" s="845"/>
      <c r="O24" s="845"/>
      <c r="P24" s="845"/>
      <c r="Q24" s="845"/>
      <c r="R24" s="845"/>
      <c r="S24" s="845"/>
      <c r="T24" s="845"/>
      <c r="U24" s="496" t="s">
        <v>30</v>
      </c>
      <c r="V24" s="353"/>
      <c r="W24" s="353"/>
      <c r="X24" s="353"/>
      <c r="Y24" s="353"/>
      <c r="Z24" s="353"/>
      <c r="AA24" s="353"/>
      <c r="AB24" s="353"/>
      <c r="AC24" s="353"/>
      <c r="AD24" s="353"/>
      <c r="AE24" s="353"/>
      <c r="AF24" s="353"/>
      <c r="AG24" s="353"/>
      <c r="AH24" s="353"/>
      <c r="AI24" s="353"/>
      <c r="AJ24" s="354"/>
      <c r="AK24" s="844" t="s">
        <v>102</v>
      </c>
      <c r="AL24" s="845"/>
      <c r="AM24" s="845"/>
      <c r="AN24" s="845"/>
      <c r="AO24" s="845"/>
      <c r="AP24" s="845"/>
      <c r="AQ24" s="845"/>
      <c r="AR24" s="845"/>
      <c r="AS24" s="845"/>
      <c r="AT24" s="845"/>
      <c r="AU24" s="845"/>
      <c r="AV24" s="845"/>
      <c r="AW24" s="845"/>
      <c r="AX24" s="845"/>
      <c r="AY24" s="845"/>
      <c r="AZ24" s="845"/>
      <c r="BA24" s="845"/>
      <c r="BB24" s="845"/>
      <c r="BC24" s="496" t="s">
        <v>30</v>
      </c>
      <c r="BD24" s="353"/>
      <c r="BE24" s="353"/>
      <c r="BF24" s="353"/>
      <c r="BG24" s="353"/>
      <c r="BH24" s="353"/>
      <c r="BI24" s="353"/>
      <c r="BJ24" s="353"/>
      <c r="BK24" s="353"/>
      <c r="BL24" s="353"/>
      <c r="BM24" s="353"/>
      <c r="BN24" s="353"/>
      <c r="BO24" s="353"/>
      <c r="BP24" s="353"/>
      <c r="BQ24" s="353"/>
      <c r="BR24" s="353"/>
      <c r="BS24" s="354"/>
      <c r="BT24" s="844" t="s">
        <v>102</v>
      </c>
      <c r="BU24" s="845"/>
      <c r="BV24" s="845"/>
      <c r="BW24" s="845"/>
      <c r="BX24" s="845"/>
      <c r="BY24" s="845"/>
      <c r="BZ24" s="845"/>
      <c r="CA24" s="845"/>
      <c r="CB24" s="845"/>
      <c r="CC24" s="845"/>
      <c r="CD24" s="845"/>
      <c r="CE24" s="845"/>
      <c r="CF24" s="845"/>
      <c r="CG24" s="845"/>
      <c r="CH24" s="845"/>
      <c r="CI24" s="845"/>
      <c r="CJ24" s="845"/>
      <c r="CK24" s="845"/>
      <c r="CL24" s="496" t="s">
        <v>30</v>
      </c>
      <c r="CM24" s="353"/>
      <c r="CN24" s="353"/>
      <c r="CO24" s="353"/>
      <c r="CP24" s="353"/>
      <c r="CQ24" s="353"/>
      <c r="CR24" s="353"/>
      <c r="CS24" s="353"/>
      <c r="CT24" s="353"/>
      <c r="CU24" s="353"/>
      <c r="CV24" s="353"/>
      <c r="CW24" s="353"/>
      <c r="CX24" s="353"/>
      <c r="CY24" s="353"/>
      <c r="CZ24" s="353"/>
      <c r="DA24" s="354"/>
      <c r="DB24" s="33"/>
    </row>
    <row r="25" spans="1:106" ht="6" customHeight="1" x14ac:dyDescent="0.15">
      <c r="A25" s="1"/>
      <c r="B25" s="34"/>
      <c r="C25" s="846"/>
      <c r="D25" s="502"/>
      <c r="E25" s="502"/>
      <c r="F25" s="502"/>
      <c r="G25" s="502"/>
      <c r="H25" s="502"/>
      <c r="I25" s="502"/>
      <c r="J25" s="502"/>
      <c r="K25" s="502"/>
      <c r="L25" s="502"/>
      <c r="M25" s="502"/>
      <c r="N25" s="502"/>
      <c r="O25" s="502"/>
      <c r="P25" s="502"/>
      <c r="Q25" s="502"/>
      <c r="R25" s="502"/>
      <c r="S25" s="502"/>
      <c r="T25" s="502"/>
      <c r="U25" s="497"/>
      <c r="V25" s="355"/>
      <c r="W25" s="355"/>
      <c r="X25" s="355"/>
      <c r="Y25" s="355"/>
      <c r="Z25" s="355"/>
      <c r="AA25" s="355"/>
      <c r="AB25" s="355"/>
      <c r="AC25" s="355"/>
      <c r="AD25" s="355"/>
      <c r="AE25" s="355"/>
      <c r="AF25" s="355"/>
      <c r="AG25" s="355"/>
      <c r="AH25" s="355"/>
      <c r="AI25" s="355"/>
      <c r="AJ25" s="356"/>
      <c r="AK25" s="846"/>
      <c r="AL25" s="502"/>
      <c r="AM25" s="502"/>
      <c r="AN25" s="502"/>
      <c r="AO25" s="502"/>
      <c r="AP25" s="502"/>
      <c r="AQ25" s="502"/>
      <c r="AR25" s="502"/>
      <c r="AS25" s="502"/>
      <c r="AT25" s="502"/>
      <c r="AU25" s="502"/>
      <c r="AV25" s="502"/>
      <c r="AW25" s="502"/>
      <c r="AX25" s="502"/>
      <c r="AY25" s="502"/>
      <c r="AZ25" s="502"/>
      <c r="BA25" s="502"/>
      <c r="BB25" s="502"/>
      <c r="BC25" s="497"/>
      <c r="BD25" s="355"/>
      <c r="BE25" s="355"/>
      <c r="BF25" s="355"/>
      <c r="BG25" s="355"/>
      <c r="BH25" s="355"/>
      <c r="BI25" s="355"/>
      <c r="BJ25" s="355"/>
      <c r="BK25" s="355"/>
      <c r="BL25" s="355"/>
      <c r="BM25" s="355"/>
      <c r="BN25" s="355"/>
      <c r="BO25" s="355"/>
      <c r="BP25" s="355"/>
      <c r="BQ25" s="355"/>
      <c r="BR25" s="355"/>
      <c r="BS25" s="356"/>
      <c r="BT25" s="846"/>
      <c r="BU25" s="502"/>
      <c r="BV25" s="502"/>
      <c r="BW25" s="502"/>
      <c r="BX25" s="502"/>
      <c r="BY25" s="502"/>
      <c r="BZ25" s="502"/>
      <c r="CA25" s="502"/>
      <c r="CB25" s="502"/>
      <c r="CC25" s="502"/>
      <c r="CD25" s="502"/>
      <c r="CE25" s="502"/>
      <c r="CF25" s="502"/>
      <c r="CG25" s="502"/>
      <c r="CH25" s="502"/>
      <c r="CI25" s="502"/>
      <c r="CJ25" s="502"/>
      <c r="CK25" s="502"/>
      <c r="CL25" s="497"/>
      <c r="CM25" s="355"/>
      <c r="CN25" s="355"/>
      <c r="CO25" s="355"/>
      <c r="CP25" s="355"/>
      <c r="CQ25" s="355"/>
      <c r="CR25" s="355"/>
      <c r="CS25" s="355"/>
      <c r="CT25" s="355"/>
      <c r="CU25" s="355"/>
      <c r="CV25" s="355"/>
      <c r="CW25" s="355"/>
      <c r="CX25" s="355"/>
      <c r="CY25" s="355"/>
      <c r="CZ25" s="355"/>
      <c r="DA25" s="356"/>
      <c r="DB25" s="33"/>
    </row>
    <row r="26" spans="1:106" ht="6" customHeight="1" x14ac:dyDescent="0.15">
      <c r="A26" s="1"/>
      <c r="B26" s="34"/>
      <c r="C26" s="846"/>
      <c r="D26" s="502"/>
      <c r="E26" s="502"/>
      <c r="F26" s="502"/>
      <c r="G26" s="502"/>
      <c r="H26" s="502"/>
      <c r="I26" s="502"/>
      <c r="J26" s="502"/>
      <c r="K26" s="502"/>
      <c r="L26" s="502"/>
      <c r="M26" s="502"/>
      <c r="N26" s="502"/>
      <c r="O26" s="502"/>
      <c r="P26" s="502"/>
      <c r="Q26" s="502"/>
      <c r="R26" s="502"/>
      <c r="S26" s="502"/>
      <c r="T26" s="502"/>
      <c r="U26" s="498"/>
      <c r="V26" s="494"/>
      <c r="W26" s="494"/>
      <c r="X26" s="494"/>
      <c r="Y26" s="494"/>
      <c r="Z26" s="494"/>
      <c r="AA26" s="494"/>
      <c r="AB26" s="494"/>
      <c r="AC26" s="494"/>
      <c r="AD26" s="494"/>
      <c r="AE26" s="494"/>
      <c r="AF26" s="494"/>
      <c r="AG26" s="494"/>
      <c r="AH26" s="494"/>
      <c r="AI26" s="494"/>
      <c r="AJ26" s="499"/>
      <c r="AK26" s="846"/>
      <c r="AL26" s="502"/>
      <c r="AM26" s="502"/>
      <c r="AN26" s="502"/>
      <c r="AO26" s="502"/>
      <c r="AP26" s="502"/>
      <c r="AQ26" s="502"/>
      <c r="AR26" s="502"/>
      <c r="AS26" s="502"/>
      <c r="AT26" s="502"/>
      <c r="AU26" s="502"/>
      <c r="AV26" s="502"/>
      <c r="AW26" s="502"/>
      <c r="AX26" s="502"/>
      <c r="AY26" s="502"/>
      <c r="AZ26" s="502"/>
      <c r="BA26" s="502"/>
      <c r="BB26" s="502"/>
      <c r="BC26" s="498"/>
      <c r="BD26" s="494"/>
      <c r="BE26" s="494"/>
      <c r="BF26" s="494"/>
      <c r="BG26" s="494"/>
      <c r="BH26" s="494"/>
      <c r="BI26" s="494"/>
      <c r="BJ26" s="494"/>
      <c r="BK26" s="494"/>
      <c r="BL26" s="494"/>
      <c r="BM26" s="494"/>
      <c r="BN26" s="494"/>
      <c r="BO26" s="494"/>
      <c r="BP26" s="494"/>
      <c r="BQ26" s="494"/>
      <c r="BR26" s="494"/>
      <c r="BS26" s="499"/>
      <c r="BT26" s="846"/>
      <c r="BU26" s="502"/>
      <c r="BV26" s="502"/>
      <c r="BW26" s="502"/>
      <c r="BX26" s="502"/>
      <c r="BY26" s="502"/>
      <c r="BZ26" s="502"/>
      <c r="CA26" s="502"/>
      <c r="CB26" s="502"/>
      <c r="CC26" s="502"/>
      <c r="CD26" s="502"/>
      <c r="CE26" s="502"/>
      <c r="CF26" s="502"/>
      <c r="CG26" s="502"/>
      <c r="CH26" s="502"/>
      <c r="CI26" s="502"/>
      <c r="CJ26" s="502"/>
      <c r="CK26" s="502"/>
      <c r="CL26" s="498"/>
      <c r="CM26" s="494"/>
      <c r="CN26" s="494"/>
      <c r="CO26" s="494"/>
      <c r="CP26" s="494"/>
      <c r="CQ26" s="494"/>
      <c r="CR26" s="494"/>
      <c r="CS26" s="494"/>
      <c r="CT26" s="494"/>
      <c r="CU26" s="494"/>
      <c r="CV26" s="494"/>
      <c r="CW26" s="494"/>
      <c r="CX26" s="494"/>
      <c r="CY26" s="494"/>
      <c r="CZ26" s="494"/>
      <c r="DA26" s="499"/>
      <c r="DB26" s="33"/>
    </row>
    <row r="27" spans="1:106" ht="6" customHeight="1" x14ac:dyDescent="0.15">
      <c r="A27" s="1"/>
      <c r="B27" s="34"/>
      <c r="C27" s="811" t="s">
        <v>101</v>
      </c>
      <c r="D27" s="812"/>
      <c r="E27" s="813"/>
      <c r="F27" s="665" t="s">
        <v>122</v>
      </c>
      <c r="G27" s="666"/>
      <c r="H27" s="666"/>
      <c r="I27" s="666"/>
      <c r="J27" s="666"/>
      <c r="K27" s="666"/>
      <c r="L27" s="666"/>
      <c r="M27" s="666"/>
      <c r="N27" s="666"/>
      <c r="O27" s="666"/>
      <c r="P27" s="666"/>
      <c r="Q27" s="667"/>
      <c r="R27" s="749" t="s">
        <v>100</v>
      </c>
      <c r="S27" s="749"/>
      <c r="T27" s="749"/>
      <c r="U27" s="1419"/>
      <c r="V27" s="1420"/>
      <c r="W27" s="1420"/>
      <c r="X27" s="1420"/>
      <c r="Y27" s="1420"/>
      <c r="Z27" s="1420"/>
      <c r="AA27" s="1420"/>
      <c r="AB27" s="1420"/>
      <c r="AC27" s="1420"/>
      <c r="AD27" s="1420"/>
      <c r="AE27" s="1420"/>
      <c r="AF27" s="1420"/>
      <c r="AG27" s="1420"/>
      <c r="AH27" s="582"/>
      <c r="AI27" s="582"/>
      <c r="AJ27" s="1374"/>
      <c r="AK27" s="1469" t="s">
        <v>99</v>
      </c>
      <c r="AL27" s="1470"/>
      <c r="AM27" s="1470"/>
      <c r="AN27" s="665" t="s">
        <v>188</v>
      </c>
      <c r="AO27" s="666"/>
      <c r="AP27" s="666"/>
      <c r="AQ27" s="666"/>
      <c r="AR27" s="666"/>
      <c r="AS27" s="666"/>
      <c r="AT27" s="666"/>
      <c r="AU27" s="666"/>
      <c r="AV27" s="666"/>
      <c r="AW27" s="666"/>
      <c r="AX27" s="666"/>
      <c r="AY27" s="667"/>
      <c r="AZ27" s="768" t="s">
        <v>61</v>
      </c>
      <c r="BA27" s="769"/>
      <c r="BB27" s="770"/>
      <c r="BC27" s="1419"/>
      <c r="BD27" s="1420"/>
      <c r="BE27" s="1420"/>
      <c r="BF27" s="1420"/>
      <c r="BG27" s="1420"/>
      <c r="BH27" s="1420"/>
      <c r="BI27" s="1420"/>
      <c r="BJ27" s="1420"/>
      <c r="BK27" s="1420"/>
      <c r="BL27" s="1420"/>
      <c r="BM27" s="1420"/>
      <c r="BN27" s="1420"/>
      <c r="BO27" s="1420"/>
      <c r="BP27" s="1420"/>
      <c r="BQ27" s="582"/>
      <c r="BR27" s="582"/>
      <c r="BS27" s="1374"/>
      <c r="BT27" s="1081" t="s">
        <v>388</v>
      </c>
      <c r="BU27" s="1082"/>
      <c r="BV27" s="1083"/>
      <c r="BW27" s="669" t="s">
        <v>115</v>
      </c>
      <c r="BX27" s="670"/>
      <c r="BY27" s="670"/>
      <c r="BZ27" s="670"/>
      <c r="CA27" s="670"/>
      <c r="CB27" s="670"/>
      <c r="CC27" s="670"/>
      <c r="CD27" s="670"/>
      <c r="CE27" s="670"/>
      <c r="CF27" s="670"/>
      <c r="CG27" s="670"/>
      <c r="CH27" s="671"/>
      <c r="CI27" s="675" t="s">
        <v>71</v>
      </c>
      <c r="CJ27" s="675"/>
      <c r="CK27" s="675"/>
      <c r="CL27" s="1419"/>
      <c r="CM27" s="1420"/>
      <c r="CN27" s="1420"/>
      <c r="CO27" s="1420"/>
      <c r="CP27" s="1420"/>
      <c r="CQ27" s="1420"/>
      <c r="CR27" s="1420"/>
      <c r="CS27" s="1420"/>
      <c r="CT27" s="1420"/>
      <c r="CU27" s="1420"/>
      <c r="CV27" s="1420"/>
      <c r="CW27" s="1420"/>
      <c r="CX27" s="1420"/>
      <c r="CY27" s="582"/>
      <c r="CZ27" s="582"/>
      <c r="DA27" s="1374"/>
      <c r="DB27" s="33"/>
    </row>
    <row r="28" spans="1:106" ht="6" customHeight="1" x14ac:dyDescent="0.15">
      <c r="A28" s="1"/>
      <c r="B28" s="34"/>
      <c r="C28" s="814"/>
      <c r="D28" s="815"/>
      <c r="E28" s="816"/>
      <c r="F28" s="668"/>
      <c r="G28" s="603"/>
      <c r="H28" s="603"/>
      <c r="I28" s="603"/>
      <c r="J28" s="603"/>
      <c r="K28" s="603"/>
      <c r="L28" s="603"/>
      <c r="M28" s="603"/>
      <c r="N28" s="603"/>
      <c r="O28" s="603"/>
      <c r="P28" s="603"/>
      <c r="Q28" s="604"/>
      <c r="R28" s="749"/>
      <c r="S28" s="749"/>
      <c r="T28" s="749"/>
      <c r="U28" s="1415"/>
      <c r="V28" s="1416"/>
      <c r="W28" s="1416"/>
      <c r="X28" s="1416"/>
      <c r="Y28" s="1416"/>
      <c r="Z28" s="1416"/>
      <c r="AA28" s="1416"/>
      <c r="AB28" s="1416"/>
      <c r="AC28" s="1416"/>
      <c r="AD28" s="1416"/>
      <c r="AE28" s="1416"/>
      <c r="AF28" s="1416"/>
      <c r="AG28" s="1416"/>
      <c r="AH28" s="585"/>
      <c r="AI28" s="585"/>
      <c r="AJ28" s="1375"/>
      <c r="AK28" s="1469"/>
      <c r="AL28" s="1470"/>
      <c r="AM28" s="1470"/>
      <c r="AN28" s="668"/>
      <c r="AO28" s="603"/>
      <c r="AP28" s="603"/>
      <c r="AQ28" s="603"/>
      <c r="AR28" s="603"/>
      <c r="AS28" s="603"/>
      <c r="AT28" s="603"/>
      <c r="AU28" s="603"/>
      <c r="AV28" s="603"/>
      <c r="AW28" s="603"/>
      <c r="AX28" s="603"/>
      <c r="AY28" s="604"/>
      <c r="AZ28" s="771"/>
      <c r="BA28" s="116"/>
      <c r="BB28" s="117"/>
      <c r="BC28" s="1415"/>
      <c r="BD28" s="1416"/>
      <c r="BE28" s="1416"/>
      <c r="BF28" s="1416"/>
      <c r="BG28" s="1416"/>
      <c r="BH28" s="1416"/>
      <c r="BI28" s="1416"/>
      <c r="BJ28" s="1416"/>
      <c r="BK28" s="1416"/>
      <c r="BL28" s="1416"/>
      <c r="BM28" s="1416"/>
      <c r="BN28" s="1416"/>
      <c r="BO28" s="1416"/>
      <c r="BP28" s="1416"/>
      <c r="BQ28" s="585"/>
      <c r="BR28" s="585"/>
      <c r="BS28" s="1375"/>
      <c r="BT28" s="1084"/>
      <c r="BU28" s="1085"/>
      <c r="BV28" s="1086"/>
      <c r="BW28" s="672"/>
      <c r="BX28" s="673"/>
      <c r="BY28" s="673"/>
      <c r="BZ28" s="673"/>
      <c r="CA28" s="673"/>
      <c r="CB28" s="673"/>
      <c r="CC28" s="673"/>
      <c r="CD28" s="673"/>
      <c r="CE28" s="673"/>
      <c r="CF28" s="673"/>
      <c r="CG28" s="673"/>
      <c r="CH28" s="674"/>
      <c r="CI28" s="675"/>
      <c r="CJ28" s="675"/>
      <c r="CK28" s="675"/>
      <c r="CL28" s="1415"/>
      <c r="CM28" s="1416"/>
      <c r="CN28" s="1416"/>
      <c r="CO28" s="1416"/>
      <c r="CP28" s="1416"/>
      <c r="CQ28" s="1416"/>
      <c r="CR28" s="1416"/>
      <c r="CS28" s="1416"/>
      <c r="CT28" s="1416"/>
      <c r="CU28" s="1416"/>
      <c r="CV28" s="1416"/>
      <c r="CW28" s="1416"/>
      <c r="CX28" s="1416"/>
      <c r="CY28" s="585"/>
      <c r="CZ28" s="585"/>
      <c r="DA28" s="1375"/>
      <c r="DB28" s="33"/>
    </row>
    <row r="29" spans="1:106" ht="6" customHeight="1" x14ac:dyDescent="0.15">
      <c r="A29" s="1"/>
      <c r="B29" s="34"/>
      <c r="C29" s="814"/>
      <c r="D29" s="815"/>
      <c r="E29" s="816"/>
      <c r="F29" s="668"/>
      <c r="G29" s="603"/>
      <c r="H29" s="603"/>
      <c r="I29" s="603"/>
      <c r="J29" s="603"/>
      <c r="K29" s="603"/>
      <c r="L29" s="603"/>
      <c r="M29" s="603"/>
      <c r="N29" s="603"/>
      <c r="O29" s="603"/>
      <c r="P29" s="603"/>
      <c r="Q29" s="604"/>
      <c r="R29" s="749"/>
      <c r="S29" s="749"/>
      <c r="T29" s="749"/>
      <c r="U29" s="1415"/>
      <c r="V29" s="1416"/>
      <c r="W29" s="1416"/>
      <c r="X29" s="1416"/>
      <c r="Y29" s="1416"/>
      <c r="Z29" s="1416"/>
      <c r="AA29" s="1416"/>
      <c r="AB29" s="1416"/>
      <c r="AC29" s="1416"/>
      <c r="AD29" s="1416"/>
      <c r="AE29" s="1416"/>
      <c r="AF29" s="1416"/>
      <c r="AG29" s="1416"/>
      <c r="AH29" s="585"/>
      <c r="AI29" s="585"/>
      <c r="AJ29" s="1375"/>
      <c r="AK29" s="1469"/>
      <c r="AL29" s="1470"/>
      <c r="AM29" s="1470"/>
      <c r="AN29" s="668"/>
      <c r="AO29" s="603"/>
      <c r="AP29" s="603"/>
      <c r="AQ29" s="603"/>
      <c r="AR29" s="603"/>
      <c r="AS29" s="603"/>
      <c r="AT29" s="603"/>
      <c r="AU29" s="603"/>
      <c r="AV29" s="603"/>
      <c r="AW29" s="603"/>
      <c r="AX29" s="603"/>
      <c r="AY29" s="604"/>
      <c r="AZ29" s="771"/>
      <c r="BA29" s="116"/>
      <c r="BB29" s="117"/>
      <c r="BC29" s="1415"/>
      <c r="BD29" s="1416"/>
      <c r="BE29" s="1416"/>
      <c r="BF29" s="1416"/>
      <c r="BG29" s="1416"/>
      <c r="BH29" s="1416"/>
      <c r="BI29" s="1416"/>
      <c r="BJ29" s="1416"/>
      <c r="BK29" s="1416"/>
      <c r="BL29" s="1416"/>
      <c r="BM29" s="1416"/>
      <c r="BN29" s="1416"/>
      <c r="BO29" s="1416"/>
      <c r="BP29" s="1416"/>
      <c r="BQ29" s="585"/>
      <c r="BR29" s="585"/>
      <c r="BS29" s="1375"/>
      <c r="BT29" s="1084"/>
      <c r="BU29" s="1085"/>
      <c r="BV29" s="1086"/>
      <c r="BW29" s="672"/>
      <c r="BX29" s="673"/>
      <c r="BY29" s="673"/>
      <c r="BZ29" s="673"/>
      <c r="CA29" s="673"/>
      <c r="CB29" s="673"/>
      <c r="CC29" s="673"/>
      <c r="CD29" s="673"/>
      <c r="CE29" s="673"/>
      <c r="CF29" s="673"/>
      <c r="CG29" s="673"/>
      <c r="CH29" s="674"/>
      <c r="CI29" s="675"/>
      <c r="CJ29" s="675"/>
      <c r="CK29" s="675"/>
      <c r="CL29" s="1415"/>
      <c r="CM29" s="1416"/>
      <c r="CN29" s="1416"/>
      <c r="CO29" s="1416"/>
      <c r="CP29" s="1416"/>
      <c r="CQ29" s="1416"/>
      <c r="CR29" s="1416"/>
      <c r="CS29" s="1416"/>
      <c r="CT29" s="1416"/>
      <c r="CU29" s="1416"/>
      <c r="CV29" s="1416"/>
      <c r="CW29" s="1416"/>
      <c r="CX29" s="1416"/>
      <c r="CY29" s="585"/>
      <c r="CZ29" s="585"/>
      <c r="DA29" s="1375"/>
      <c r="DB29" s="33"/>
    </row>
    <row r="30" spans="1:106" ht="6" customHeight="1" x14ac:dyDescent="0.15">
      <c r="A30" s="1"/>
      <c r="B30" s="34"/>
      <c r="C30" s="814"/>
      <c r="D30" s="815"/>
      <c r="E30" s="816"/>
      <c r="F30" s="696"/>
      <c r="G30" s="606"/>
      <c r="H30" s="606"/>
      <c r="I30" s="606"/>
      <c r="J30" s="606"/>
      <c r="K30" s="606"/>
      <c r="L30" s="606"/>
      <c r="M30" s="606"/>
      <c r="N30" s="606"/>
      <c r="O30" s="606"/>
      <c r="P30" s="606"/>
      <c r="Q30" s="607"/>
      <c r="R30" s="749"/>
      <c r="S30" s="749"/>
      <c r="T30" s="749"/>
      <c r="U30" s="1417"/>
      <c r="V30" s="1418"/>
      <c r="W30" s="1418"/>
      <c r="X30" s="1418"/>
      <c r="Y30" s="1418"/>
      <c r="Z30" s="1418"/>
      <c r="AA30" s="1418"/>
      <c r="AB30" s="1418"/>
      <c r="AC30" s="1418"/>
      <c r="AD30" s="1418"/>
      <c r="AE30" s="1418"/>
      <c r="AF30" s="1418"/>
      <c r="AG30" s="1418"/>
      <c r="AH30" s="1427"/>
      <c r="AI30" s="1427"/>
      <c r="AJ30" s="1428"/>
      <c r="AK30" s="1469"/>
      <c r="AL30" s="1470"/>
      <c r="AM30" s="1470"/>
      <c r="AN30" s="696"/>
      <c r="AO30" s="606"/>
      <c r="AP30" s="606"/>
      <c r="AQ30" s="606"/>
      <c r="AR30" s="606"/>
      <c r="AS30" s="606"/>
      <c r="AT30" s="606"/>
      <c r="AU30" s="606"/>
      <c r="AV30" s="606"/>
      <c r="AW30" s="606"/>
      <c r="AX30" s="606"/>
      <c r="AY30" s="607"/>
      <c r="AZ30" s="772"/>
      <c r="BA30" s="118"/>
      <c r="BB30" s="119"/>
      <c r="BC30" s="1417"/>
      <c r="BD30" s="1418"/>
      <c r="BE30" s="1418"/>
      <c r="BF30" s="1418"/>
      <c r="BG30" s="1418"/>
      <c r="BH30" s="1418"/>
      <c r="BI30" s="1418"/>
      <c r="BJ30" s="1418"/>
      <c r="BK30" s="1418"/>
      <c r="BL30" s="1418"/>
      <c r="BM30" s="1418"/>
      <c r="BN30" s="1418"/>
      <c r="BO30" s="1418"/>
      <c r="BP30" s="1418"/>
      <c r="BQ30" s="1427"/>
      <c r="BR30" s="1427"/>
      <c r="BS30" s="1428"/>
      <c r="BT30" s="1084"/>
      <c r="BU30" s="1085"/>
      <c r="BV30" s="1086"/>
      <c r="BW30" s="750"/>
      <c r="BX30" s="751"/>
      <c r="BY30" s="751"/>
      <c r="BZ30" s="751"/>
      <c r="CA30" s="751"/>
      <c r="CB30" s="751"/>
      <c r="CC30" s="751"/>
      <c r="CD30" s="751"/>
      <c r="CE30" s="751"/>
      <c r="CF30" s="751"/>
      <c r="CG30" s="751"/>
      <c r="CH30" s="752"/>
      <c r="CI30" s="675"/>
      <c r="CJ30" s="675"/>
      <c r="CK30" s="675"/>
      <c r="CL30" s="1417"/>
      <c r="CM30" s="1418"/>
      <c r="CN30" s="1418"/>
      <c r="CO30" s="1418"/>
      <c r="CP30" s="1418"/>
      <c r="CQ30" s="1418"/>
      <c r="CR30" s="1418"/>
      <c r="CS30" s="1418"/>
      <c r="CT30" s="1418"/>
      <c r="CU30" s="1418"/>
      <c r="CV30" s="1418"/>
      <c r="CW30" s="1418"/>
      <c r="CX30" s="1418"/>
      <c r="CY30" s="1427"/>
      <c r="CZ30" s="1427"/>
      <c r="DA30" s="1428"/>
      <c r="DB30" s="33"/>
    </row>
    <row r="31" spans="1:106" ht="6" customHeight="1" x14ac:dyDescent="0.15">
      <c r="A31" s="1"/>
      <c r="B31" s="34"/>
      <c r="C31" s="814"/>
      <c r="D31" s="815"/>
      <c r="E31" s="816"/>
      <c r="F31" s="665" t="s">
        <v>118</v>
      </c>
      <c r="G31" s="666"/>
      <c r="H31" s="666"/>
      <c r="I31" s="666"/>
      <c r="J31" s="666"/>
      <c r="K31" s="666"/>
      <c r="L31" s="666"/>
      <c r="M31" s="666"/>
      <c r="N31" s="666"/>
      <c r="O31" s="666"/>
      <c r="P31" s="666"/>
      <c r="Q31" s="667"/>
      <c r="R31" s="749" t="s">
        <v>93</v>
      </c>
      <c r="S31" s="749"/>
      <c r="T31" s="749"/>
      <c r="U31" s="1419"/>
      <c r="V31" s="1420"/>
      <c r="W31" s="1420"/>
      <c r="X31" s="1420"/>
      <c r="Y31" s="1420"/>
      <c r="Z31" s="1420"/>
      <c r="AA31" s="1420"/>
      <c r="AB31" s="1420"/>
      <c r="AC31" s="1420"/>
      <c r="AD31" s="1420"/>
      <c r="AE31" s="1420"/>
      <c r="AF31" s="1420"/>
      <c r="AG31" s="1420"/>
      <c r="AH31" s="582"/>
      <c r="AI31" s="582"/>
      <c r="AJ31" s="1374"/>
      <c r="AK31" s="1469"/>
      <c r="AL31" s="1470"/>
      <c r="AM31" s="1470"/>
      <c r="AN31" s="665" t="s">
        <v>189</v>
      </c>
      <c r="AO31" s="666"/>
      <c r="AP31" s="666"/>
      <c r="AQ31" s="666"/>
      <c r="AR31" s="666"/>
      <c r="AS31" s="666"/>
      <c r="AT31" s="666"/>
      <c r="AU31" s="666"/>
      <c r="AV31" s="666"/>
      <c r="AW31" s="666"/>
      <c r="AX31" s="666"/>
      <c r="AY31" s="667"/>
      <c r="AZ31" s="768" t="s">
        <v>56</v>
      </c>
      <c r="BA31" s="769"/>
      <c r="BB31" s="770"/>
      <c r="BC31" s="1419"/>
      <c r="BD31" s="1420"/>
      <c r="BE31" s="1420"/>
      <c r="BF31" s="1420"/>
      <c r="BG31" s="1420"/>
      <c r="BH31" s="1420"/>
      <c r="BI31" s="1420"/>
      <c r="BJ31" s="1420"/>
      <c r="BK31" s="1420"/>
      <c r="BL31" s="1420"/>
      <c r="BM31" s="1420"/>
      <c r="BN31" s="1420"/>
      <c r="BO31" s="1420"/>
      <c r="BP31" s="1420"/>
      <c r="BQ31" s="582"/>
      <c r="BR31" s="582"/>
      <c r="BS31" s="1374"/>
      <c r="BT31" s="1084"/>
      <c r="BU31" s="1085"/>
      <c r="BV31" s="1086"/>
      <c r="BW31" s="669" t="s">
        <v>389</v>
      </c>
      <c r="BX31" s="670"/>
      <c r="BY31" s="670"/>
      <c r="BZ31" s="670"/>
      <c r="CA31" s="670"/>
      <c r="CB31" s="670"/>
      <c r="CC31" s="670"/>
      <c r="CD31" s="670"/>
      <c r="CE31" s="670"/>
      <c r="CF31" s="670"/>
      <c r="CG31" s="670"/>
      <c r="CH31" s="671"/>
      <c r="CI31" s="675" t="s">
        <v>380</v>
      </c>
      <c r="CJ31" s="675"/>
      <c r="CK31" s="675"/>
      <c r="CL31" s="1463" t="str">
        <f>IF(U27="","",SUM(BC35:BS54,CL27))</f>
        <v/>
      </c>
      <c r="CM31" s="1464"/>
      <c r="CN31" s="1464"/>
      <c r="CO31" s="1464"/>
      <c r="CP31" s="1464"/>
      <c r="CQ31" s="1464"/>
      <c r="CR31" s="1464"/>
      <c r="CS31" s="1464"/>
      <c r="CT31" s="1464"/>
      <c r="CU31" s="1464"/>
      <c r="CV31" s="1464"/>
      <c r="CW31" s="1464"/>
      <c r="CX31" s="1464"/>
      <c r="CY31" s="582"/>
      <c r="CZ31" s="582"/>
      <c r="DA31" s="1374"/>
      <c r="DB31" s="33"/>
    </row>
    <row r="32" spans="1:106" ht="6" customHeight="1" x14ac:dyDescent="0.15">
      <c r="A32" s="1"/>
      <c r="B32" s="34"/>
      <c r="C32" s="814"/>
      <c r="D32" s="815"/>
      <c r="E32" s="816"/>
      <c r="F32" s="668"/>
      <c r="G32" s="603"/>
      <c r="H32" s="603"/>
      <c r="I32" s="603"/>
      <c r="J32" s="603"/>
      <c r="K32" s="603"/>
      <c r="L32" s="603"/>
      <c r="M32" s="603"/>
      <c r="N32" s="603"/>
      <c r="O32" s="603"/>
      <c r="P32" s="603"/>
      <c r="Q32" s="604"/>
      <c r="R32" s="749"/>
      <c r="S32" s="749"/>
      <c r="T32" s="749"/>
      <c r="U32" s="1415"/>
      <c r="V32" s="1416"/>
      <c r="W32" s="1416"/>
      <c r="X32" s="1416"/>
      <c r="Y32" s="1416"/>
      <c r="Z32" s="1416"/>
      <c r="AA32" s="1416"/>
      <c r="AB32" s="1416"/>
      <c r="AC32" s="1416"/>
      <c r="AD32" s="1416"/>
      <c r="AE32" s="1416"/>
      <c r="AF32" s="1416"/>
      <c r="AG32" s="1416"/>
      <c r="AH32" s="585"/>
      <c r="AI32" s="585"/>
      <c r="AJ32" s="1375"/>
      <c r="AK32" s="1469"/>
      <c r="AL32" s="1470"/>
      <c r="AM32" s="1470"/>
      <c r="AN32" s="668"/>
      <c r="AO32" s="603"/>
      <c r="AP32" s="603"/>
      <c r="AQ32" s="603"/>
      <c r="AR32" s="603"/>
      <c r="AS32" s="603"/>
      <c r="AT32" s="603"/>
      <c r="AU32" s="603"/>
      <c r="AV32" s="603"/>
      <c r="AW32" s="603"/>
      <c r="AX32" s="603"/>
      <c r="AY32" s="604"/>
      <c r="AZ32" s="771"/>
      <c r="BA32" s="116"/>
      <c r="BB32" s="117"/>
      <c r="BC32" s="1415"/>
      <c r="BD32" s="1416"/>
      <c r="BE32" s="1416"/>
      <c r="BF32" s="1416"/>
      <c r="BG32" s="1416"/>
      <c r="BH32" s="1416"/>
      <c r="BI32" s="1416"/>
      <c r="BJ32" s="1416"/>
      <c r="BK32" s="1416"/>
      <c r="BL32" s="1416"/>
      <c r="BM32" s="1416"/>
      <c r="BN32" s="1416"/>
      <c r="BO32" s="1416"/>
      <c r="BP32" s="1416"/>
      <c r="BQ32" s="585"/>
      <c r="BR32" s="585"/>
      <c r="BS32" s="1375"/>
      <c r="BT32" s="1084"/>
      <c r="BU32" s="1085"/>
      <c r="BV32" s="1086"/>
      <c r="BW32" s="672"/>
      <c r="BX32" s="673"/>
      <c r="BY32" s="673"/>
      <c r="BZ32" s="673"/>
      <c r="CA32" s="673"/>
      <c r="CB32" s="673"/>
      <c r="CC32" s="673"/>
      <c r="CD32" s="673"/>
      <c r="CE32" s="673"/>
      <c r="CF32" s="673"/>
      <c r="CG32" s="673"/>
      <c r="CH32" s="674"/>
      <c r="CI32" s="675"/>
      <c r="CJ32" s="675"/>
      <c r="CK32" s="675"/>
      <c r="CL32" s="1465"/>
      <c r="CM32" s="1466"/>
      <c r="CN32" s="1466"/>
      <c r="CO32" s="1466"/>
      <c r="CP32" s="1466"/>
      <c r="CQ32" s="1466"/>
      <c r="CR32" s="1466"/>
      <c r="CS32" s="1466"/>
      <c r="CT32" s="1466"/>
      <c r="CU32" s="1466"/>
      <c r="CV32" s="1466"/>
      <c r="CW32" s="1466"/>
      <c r="CX32" s="1466"/>
      <c r="CY32" s="585"/>
      <c r="CZ32" s="585"/>
      <c r="DA32" s="1375"/>
      <c r="DB32" s="33"/>
    </row>
    <row r="33" spans="1:228" ht="6" customHeight="1" x14ac:dyDescent="0.15">
      <c r="A33" s="1"/>
      <c r="B33" s="34"/>
      <c r="C33" s="814"/>
      <c r="D33" s="815"/>
      <c r="E33" s="816"/>
      <c r="F33" s="668"/>
      <c r="G33" s="603"/>
      <c r="H33" s="603"/>
      <c r="I33" s="603"/>
      <c r="J33" s="603"/>
      <c r="K33" s="603"/>
      <c r="L33" s="603"/>
      <c r="M33" s="603"/>
      <c r="N33" s="603"/>
      <c r="O33" s="603"/>
      <c r="P33" s="603"/>
      <c r="Q33" s="604"/>
      <c r="R33" s="749"/>
      <c r="S33" s="749"/>
      <c r="T33" s="749"/>
      <c r="U33" s="1415"/>
      <c r="V33" s="1416"/>
      <c r="W33" s="1416"/>
      <c r="X33" s="1416"/>
      <c r="Y33" s="1416"/>
      <c r="Z33" s="1416"/>
      <c r="AA33" s="1416"/>
      <c r="AB33" s="1416"/>
      <c r="AC33" s="1416"/>
      <c r="AD33" s="1416"/>
      <c r="AE33" s="1416"/>
      <c r="AF33" s="1416"/>
      <c r="AG33" s="1416"/>
      <c r="AH33" s="585"/>
      <c r="AI33" s="585"/>
      <c r="AJ33" s="1375"/>
      <c r="AK33" s="1469"/>
      <c r="AL33" s="1470"/>
      <c r="AM33" s="1470"/>
      <c r="AN33" s="668"/>
      <c r="AO33" s="603"/>
      <c r="AP33" s="603"/>
      <c r="AQ33" s="603"/>
      <c r="AR33" s="603"/>
      <c r="AS33" s="603"/>
      <c r="AT33" s="603"/>
      <c r="AU33" s="603"/>
      <c r="AV33" s="603"/>
      <c r="AW33" s="603"/>
      <c r="AX33" s="603"/>
      <c r="AY33" s="604"/>
      <c r="AZ33" s="771"/>
      <c r="BA33" s="116"/>
      <c r="BB33" s="117"/>
      <c r="BC33" s="1415"/>
      <c r="BD33" s="1416"/>
      <c r="BE33" s="1416"/>
      <c r="BF33" s="1416"/>
      <c r="BG33" s="1416"/>
      <c r="BH33" s="1416"/>
      <c r="BI33" s="1416"/>
      <c r="BJ33" s="1416"/>
      <c r="BK33" s="1416"/>
      <c r="BL33" s="1416"/>
      <c r="BM33" s="1416"/>
      <c r="BN33" s="1416"/>
      <c r="BO33" s="1416"/>
      <c r="BP33" s="1416"/>
      <c r="BQ33" s="585"/>
      <c r="BR33" s="585"/>
      <c r="BS33" s="1375"/>
      <c r="BT33" s="1084"/>
      <c r="BU33" s="1085"/>
      <c r="BV33" s="1086"/>
      <c r="BW33" s="672"/>
      <c r="BX33" s="673"/>
      <c r="BY33" s="673"/>
      <c r="BZ33" s="673"/>
      <c r="CA33" s="673"/>
      <c r="CB33" s="673"/>
      <c r="CC33" s="673"/>
      <c r="CD33" s="673"/>
      <c r="CE33" s="673"/>
      <c r="CF33" s="673"/>
      <c r="CG33" s="673"/>
      <c r="CH33" s="674"/>
      <c r="CI33" s="675"/>
      <c r="CJ33" s="675"/>
      <c r="CK33" s="675"/>
      <c r="CL33" s="1465"/>
      <c r="CM33" s="1466"/>
      <c r="CN33" s="1466"/>
      <c r="CO33" s="1466"/>
      <c r="CP33" s="1466"/>
      <c r="CQ33" s="1466"/>
      <c r="CR33" s="1466"/>
      <c r="CS33" s="1466"/>
      <c r="CT33" s="1466"/>
      <c r="CU33" s="1466"/>
      <c r="CV33" s="1466"/>
      <c r="CW33" s="1466"/>
      <c r="CX33" s="1466"/>
      <c r="CY33" s="585"/>
      <c r="CZ33" s="585"/>
      <c r="DA33" s="1375"/>
      <c r="DB33" s="33"/>
    </row>
    <row r="34" spans="1:228" ht="6" customHeight="1" thickBot="1" x14ac:dyDescent="0.2">
      <c r="A34" s="1"/>
      <c r="B34" s="34"/>
      <c r="C34" s="814"/>
      <c r="D34" s="815"/>
      <c r="E34" s="816"/>
      <c r="F34" s="696"/>
      <c r="G34" s="606"/>
      <c r="H34" s="606"/>
      <c r="I34" s="606"/>
      <c r="J34" s="606"/>
      <c r="K34" s="606"/>
      <c r="L34" s="606"/>
      <c r="M34" s="606"/>
      <c r="N34" s="606"/>
      <c r="O34" s="606"/>
      <c r="P34" s="606"/>
      <c r="Q34" s="607"/>
      <c r="R34" s="749"/>
      <c r="S34" s="749"/>
      <c r="T34" s="749"/>
      <c r="U34" s="1417"/>
      <c r="V34" s="1418"/>
      <c r="W34" s="1418"/>
      <c r="X34" s="1418"/>
      <c r="Y34" s="1418"/>
      <c r="Z34" s="1418"/>
      <c r="AA34" s="1418"/>
      <c r="AB34" s="1418"/>
      <c r="AC34" s="1418"/>
      <c r="AD34" s="1418"/>
      <c r="AE34" s="1418"/>
      <c r="AF34" s="1418"/>
      <c r="AG34" s="1418"/>
      <c r="AH34" s="1427"/>
      <c r="AI34" s="1427"/>
      <c r="AJ34" s="1428"/>
      <c r="AK34" s="1469"/>
      <c r="AL34" s="1470"/>
      <c r="AM34" s="1470"/>
      <c r="AN34" s="696"/>
      <c r="AO34" s="606"/>
      <c r="AP34" s="606"/>
      <c r="AQ34" s="606"/>
      <c r="AR34" s="606"/>
      <c r="AS34" s="606"/>
      <c r="AT34" s="606"/>
      <c r="AU34" s="606"/>
      <c r="AV34" s="606"/>
      <c r="AW34" s="606"/>
      <c r="AX34" s="606"/>
      <c r="AY34" s="607"/>
      <c r="AZ34" s="772"/>
      <c r="BA34" s="118"/>
      <c r="BB34" s="119"/>
      <c r="BC34" s="1417"/>
      <c r="BD34" s="1418"/>
      <c r="BE34" s="1418"/>
      <c r="BF34" s="1418"/>
      <c r="BG34" s="1418"/>
      <c r="BH34" s="1418"/>
      <c r="BI34" s="1418"/>
      <c r="BJ34" s="1418"/>
      <c r="BK34" s="1418"/>
      <c r="BL34" s="1418"/>
      <c r="BM34" s="1418"/>
      <c r="BN34" s="1418"/>
      <c r="BO34" s="1418"/>
      <c r="BP34" s="1418"/>
      <c r="BQ34" s="1427"/>
      <c r="BR34" s="1427"/>
      <c r="BS34" s="1428"/>
      <c r="BT34" s="1087"/>
      <c r="BU34" s="1088"/>
      <c r="BV34" s="1089"/>
      <c r="BW34" s="750"/>
      <c r="BX34" s="751"/>
      <c r="BY34" s="751"/>
      <c r="BZ34" s="751"/>
      <c r="CA34" s="751"/>
      <c r="CB34" s="751"/>
      <c r="CC34" s="751"/>
      <c r="CD34" s="751"/>
      <c r="CE34" s="751"/>
      <c r="CF34" s="751"/>
      <c r="CG34" s="751"/>
      <c r="CH34" s="752"/>
      <c r="CI34" s="676"/>
      <c r="CJ34" s="676"/>
      <c r="CK34" s="676"/>
      <c r="CL34" s="1467"/>
      <c r="CM34" s="1468"/>
      <c r="CN34" s="1468"/>
      <c r="CO34" s="1468"/>
      <c r="CP34" s="1468"/>
      <c r="CQ34" s="1468"/>
      <c r="CR34" s="1468"/>
      <c r="CS34" s="1468"/>
      <c r="CT34" s="1468"/>
      <c r="CU34" s="1468"/>
      <c r="CV34" s="1468"/>
      <c r="CW34" s="1468"/>
      <c r="CX34" s="1468"/>
      <c r="CY34" s="1389"/>
      <c r="CZ34" s="1389"/>
      <c r="DA34" s="1390"/>
      <c r="DB34" s="33"/>
    </row>
    <row r="35" spans="1:228" ht="6" customHeight="1" x14ac:dyDescent="0.15">
      <c r="A35" s="1"/>
      <c r="B35" s="34"/>
      <c r="C35" s="814"/>
      <c r="D35" s="815"/>
      <c r="E35" s="816"/>
      <c r="F35" s="665" t="s">
        <v>117</v>
      </c>
      <c r="G35" s="666"/>
      <c r="H35" s="666"/>
      <c r="I35" s="666"/>
      <c r="J35" s="666"/>
      <c r="K35" s="666"/>
      <c r="L35" s="666"/>
      <c r="M35" s="666"/>
      <c r="N35" s="666"/>
      <c r="O35" s="666"/>
      <c r="P35" s="666"/>
      <c r="Q35" s="667"/>
      <c r="R35" s="749" t="s">
        <v>87</v>
      </c>
      <c r="S35" s="749"/>
      <c r="T35" s="749"/>
      <c r="U35" s="1419"/>
      <c r="V35" s="1420"/>
      <c r="W35" s="1420"/>
      <c r="X35" s="1420"/>
      <c r="Y35" s="1420"/>
      <c r="Z35" s="1420"/>
      <c r="AA35" s="1420"/>
      <c r="AB35" s="1420"/>
      <c r="AC35" s="1420"/>
      <c r="AD35" s="1420"/>
      <c r="AE35" s="1420"/>
      <c r="AF35" s="1420"/>
      <c r="AG35" s="1420"/>
      <c r="AH35" s="582"/>
      <c r="AI35" s="582"/>
      <c r="AJ35" s="1374"/>
      <c r="AK35" s="1469"/>
      <c r="AL35" s="1470"/>
      <c r="AM35" s="1470"/>
      <c r="AN35" s="665" t="s">
        <v>187</v>
      </c>
      <c r="AO35" s="666"/>
      <c r="AP35" s="666"/>
      <c r="AQ35" s="666"/>
      <c r="AR35" s="666"/>
      <c r="AS35" s="666"/>
      <c r="AT35" s="666"/>
      <c r="AU35" s="666"/>
      <c r="AV35" s="666"/>
      <c r="AW35" s="666"/>
      <c r="AX35" s="666"/>
      <c r="AY35" s="667"/>
      <c r="AZ35" s="768" t="s">
        <v>98</v>
      </c>
      <c r="BA35" s="769"/>
      <c r="BB35" s="770"/>
      <c r="BC35" s="1419"/>
      <c r="BD35" s="1420"/>
      <c r="BE35" s="1420"/>
      <c r="BF35" s="1420"/>
      <c r="BG35" s="1420"/>
      <c r="BH35" s="1420"/>
      <c r="BI35" s="1420"/>
      <c r="BJ35" s="1420"/>
      <c r="BK35" s="1420"/>
      <c r="BL35" s="1420"/>
      <c r="BM35" s="1420"/>
      <c r="BN35" s="1420"/>
      <c r="BO35" s="1420"/>
      <c r="BP35" s="1420"/>
      <c r="BQ35" s="582"/>
      <c r="BR35" s="582"/>
      <c r="BS35" s="1374"/>
      <c r="BT35" s="766" t="s">
        <v>385</v>
      </c>
      <c r="BU35" s="504"/>
      <c r="BV35" s="504"/>
      <c r="BW35" s="504"/>
      <c r="BX35" s="504"/>
      <c r="BY35" s="504"/>
      <c r="BZ35" s="504"/>
      <c r="CA35" s="504"/>
      <c r="CB35" s="504"/>
      <c r="CC35" s="504"/>
      <c r="CD35" s="504"/>
      <c r="CE35" s="504"/>
      <c r="CF35" s="504"/>
      <c r="CG35" s="504"/>
      <c r="CH35" s="504"/>
      <c r="CI35" s="730" t="s">
        <v>47</v>
      </c>
      <c r="CJ35" s="731"/>
      <c r="CK35" s="732"/>
      <c r="CL35" s="1435" t="str">
        <f>IF(U27="","",SUM(U43:AG54,BC27:BP54,CL27))</f>
        <v/>
      </c>
      <c r="CM35" s="1436"/>
      <c r="CN35" s="1436"/>
      <c r="CO35" s="1436"/>
      <c r="CP35" s="1436"/>
      <c r="CQ35" s="1436"/>
      <c r="CR35" s="1436"/>
      <c r="CS35" s="1436"/>
      <c r="CT35" s="1436"/>
      <c r="CU35" s="1436"/>
      <c r="CV35" s="1436"/>
      <c r="CW35" s="1436"/>
      <c r="CX35" s="1436"/>
      <c r="CY35" s="1397" t="s">
        <v>169</v>
      </c>
      <c r="CZ35" s="1397"/>
      <c r="DA35" s="1398"/>
      <c r="DB35" s="33"/>
    </row>
    <row r="36" spans="1:228" ht="6" customHeight="1" x14ac:dyDescent="0.15">
      <c r="A36" s="1"/>
      <c r="B36" s="34"/>
      <c r="C36" s="814"/>
      <c r="D36" s="815"/>
      <c r="E36" s="816"/>
      <c r="F36" s="668"/>
      <c r="G36" s="603"/>
      <c r="H36" s="603"/>
      <c r="I36" s="603"/>
      <c r="J36" s="603"/>
      <c r="K36" s="603"/>
      <c r="L36" s="603"/>
      <c r="M36" s="603"/>
      <c r="N36" s="603"/>
      <c r="O36" s="603"/>
      <c r="P36" s="603"/>
      <c r="Q36" s="604"/>
      <c r="R36" s="749"/>
      <c r="S36" s="749"/>
      <c r="T36" s="749"/>
      <c r="U36" s="1415"/>
      <c r="V36" s="1416"/>
      <c r="W36" s="1416"/>
      <c r="X36" s="1416"/>
      <c r="Y36" s="1416"/>
      <c r="Z36" s="1416"/>
      <c r="AA36" s="1416"/>
      <c r="AB36" s="1416"/>
      <c r="AC36" s="1416"/>
      <c r="AD36" s="1416"/>
      <c r="AE36" s="1416"/>
      <c r="AF36" s="1416"/>
      <c r="AG36" s="1416"/>
      <c r="AH36" s="585"/>
      <c r="AI36" s="585"/>
      <c r="AJ36" s="1375"/>
      <c r="AK36" s="1469"/>
      <c r="AL36" s="1470"/>
      <c r="AM36" s="1470"/>
      <c r="AN36" s="668"/>
      <c r="AO36" s="603"/>
      <c r="AP36" s="603"/>
      <c r="AQ36" s="603"/>
      <c r="AR36" s="603"/>
      <c r="AS36" s="603"/>
      <c r="AT36" s="603"/>
      <c r="AU36" s="603"/>
      <c r="AV36" s="603"/>
      <c r="AW36" s="603"/>
      <c r="AX36" s="603"/>
      <c r="AY36" s="604"/>
      <c r="AZ36" s="771"/>
      <c r="BA36" s="116"/>
      <c r="BB36" s="117"/>
      <c r="BC36" s="1415"/>
      <c r="BD36" s="1416"/>
      <c r="BE36" s="1416"/>
      <c r="BF36" s="1416"/>
      <c r="BG36" s="1416"/>
      <c r="BH36" s="1416"/>
      <c r="BI36" s="1416"/>
      <c r="BJ36" s="1416"/>
      <c r="BK36" s="1416"/>
      <c r="BL36" s="1416"/>
      <c r="BM36" s="1416"/>
      <c r="BN36" s="1416"/>
      <c r="BO36" s="1416"/>
      <c r="BP36" s="1416"/>
      <c r="BQ36" s="585"/>
      <c r="BR36" s="585"/>
      <c r="BS36" s="1375"/>
      <c r="BT36" s="767"/>
      <c r="BU36" s="355"/>
      <c r="BV36" s="355"/>
      <c r="BW36" s="355"/>
      <c r="BX36" s="355"/>
      <c r="BY36" s="355"/>
      <c r="BZ36" s="355"/>
      <c r="CA36" s="355"/>
      <c r="CB36" s="355"/>
      <c r="CC36" s="355"/>
      <c r="CD36" s="355"/>
      <c r="CE36" s="355"/>
      <c r="CF36" s="355"/>
      <c r="CG36" s="355"/>
      <c r="CH36" s="355"/>
      <c r="CI36" s="733"/>
      <c r="CJ36" s="734"/>
      <c r="CK36" s="735"/>
      <c r="CL36" s="1437"/>
      <c r="CM36" s="1438"/>
      <c r="CN36" s="1438"/>
      <c r="CO36" s="1438"/>
      <c r="CP36" s="1438"/>
      <c r="CQ36" s="1438"/>
      <c r="CR36" s="1438"/>
      <c r="CS36" s="1438"/>
      <c r="CT36" s="1438"/>
      <c r="CU36" s="1438"/>
      <c r="CV36" s="1438"/>
      <c r="CW36" s="1438"/>
      <c r="CX36" s="1438"/>
      <c r="CY36" s="1399"/>
      <c r="CZ36" s="1399"/>
      <c r="DA36" s="1400"/>
      <c r="DB36" s="33"/>
    </row>
    <row r="37" spans="1:228" ht="6" customHeight="1" x14ac:dyDescent="0.15">
      <c r="A37" s="1"/>
      <c r="B37" s="34"/>
      <c r="C37" s="814"/>
      <c r="D37" s="815"/>
      <c r="E37" s="816"/>
      <c r="F37" s="668"/>
      <c r="G37" s="603"/>
      <c r="H37" s="603"/>
      <c r="I37" s="603"/>
      <c r="J37" s="603"/>
      <c r="K37" s="603"/>
      <c r="L37" s="603"/>
      <c r="M37" s="603"/>
      <c r="N37" s="603"/>
      <c r="O37" s="603"/>
      <c r="P37" s="603"/>
      <c r="Q37" s="604"/>
      <c r="R37" s="749"/>
      <c r="S37" s="749"/>
      <c r="T37" s="749"/>
      <c r="U37" s="1415"/>
      <c r="V37" s="1416"/>
      <c r="W37" s="1416"/>
      <c r="X37" s="1416"/>
      <c r="Y37" s="1416"/>
      <c r="Z37" s="1416"/>
      <c r="AA37" s="1416"/>
      <c r="AB37" s="1416"/>
      <c r="AC37" s="1416"/>
      <c r="AD37" s="1416"/>
      <c r="AE37" s="1416"/>
      <c r="AF37" s="1416"/>
      <c r="AG37" s="1416"/>
      <c r="AH37" s="585"/>
      <c r="AI37" s="585"/>
      <c r="AJ37" s="1375"/>
      <c r="AK37" s="1469"/>
      <c r="AL37" s="1470"/>
      <c r="AM37" s="1470"/>
      <c r="AN37" s="668"/>
      <c r="AO37" s="603"/>
      <c r="AP37" s="603"/>
      <c r="AQ37" s="603"/>
      <c r="AR37" s="603"/>
      <c r="AS37" s="603"/>
      <c r="AT37" s="603"/>
      <c r="AU37" s="603"/>
      <c r="AV37" s="603"/>
      <c r="AW37" s="603"/>
      <c r="AX37" s="603"/>
      <c r="AY37" s="604"/>
      <c r="AZ37" s="771"/>
      <c r="BA37" s="116"/>
      <c r="BB37" s="117"/>
      <c r="BC37" s="1415"/>
      <c r="BD37" s="1416"/>
      <c r="BE37" s="1416"/>
      <c r="BF37" s="1416"/>
      <c r="BG37" s="1416"/>
      <c r="BH37" s="1416"/>
      <c r="BI37" s="1416"/>
      <c r="BJ37" s="1416"/>
      <c r="BK37" s="1416"/>
      <c r="BL37" s="1416"/>
      <c r="BM37" s="1416"/>
      <c r="BN37" s="1416"/>
      <c r="BO37" s="1416"/>
      <c r="BP37" s="1416"/>
      <c r="BQ37" s="585"/>
      <c r="BR37" s="585"/>
      <c r="BS37" s="1375"/>
      <c r="BT37" s="767"/>
      <c r="BU37" s="355"/>
      <c r="BV37" s="355"/>
      <c r="BW37" s="355"/>
      <c r="BX37" s="355"/>
      <c r="BY37" s="355"/>
      <c r="BZ37" s="355"/>
      <c r="CA37" s="355"/>
      <c r="CB37" s="355"/>
      <c r="CC37" s="355"/>
      <c r="CD37" s="355"/>
      <c r="CE37" s="355"/>
      <c r="CF37" s="355"/>
      <c r="CG37" s="355"/>
      <c r="CH37" s="355"/>
      <c r="CI37" s="733"/>
      <c r="CJ37" s="734"/>
      <c r="CK37" s="735"/>
      <c r="CL37" s="1437"/>
      <c r="CM37" s="1438"/>
      <c r="CN37" s="1438"/>
      <c r="CO37" s="1438"/>
      <c r="CP37" s="1438"/>
      <c r="CQ37" s="1438"/>
      <c r="CR37" s="1438"/>
      <c r="CS37" s="1438"/>
      <c r="CT37" s="1438"/>
      <c r="CU37" s="1438"/>
      <c r="CV37" s="1438"/>
      <c r="CW37" s="1438"/>
      <c r="CX37" s="1438"/>
      <c r="CY37" s="1399"/>
      <c r="CZ37" s="1399"/>
      <c r="DA37" s="1400"/>
      <c r="DB37" s="33"/>
    </row>
    <row r="38" spans="1:228" ht="6" customHeight="1" thickBot="1" x14ac:dyDescent="0.2">
      <c r="A38" s="1"/>
      <c r="B38" s="34"/>
      <c r="C38" s="814"/>
      <c r="D38" s="815"/>
      <c r="E38" s="816"/>
      <c r="F38" s="696"/>
      <c r="G38" s="606"/>
      <c r="H38" s="606"/>
      <c r="I38" s="606"/>
      <c r="J38" s="606"/>
      <c r="K38" s="606"/>
      <c r="L38" s="606"/>
      <c r="M38" s="606"/>
      <c r="N38" s="606"/>
      <c r="O38" s="606"/>
      <c r="P38" s="606"/>
      <c r="Q38" s="607"/>
      <c r="R38" s="749"/>
      <c r="S38" s="749"/>
      <c r="T38" s="749"/>
      <c r="U38" s="1461"/>
      <c r="V38" s="1462"/>
      <c r="W38" s="1462"/>
      <c r="X38" s="1462"/>
      <c r="Y38" s="1462"/>
      <c r="Z38" s="1462"/>
      <c r="AA38" s="1462"/>
      <c r="AB38" s="1462"/>
      <c r="AC38" s="1462"/>
      <c r="AD38" s="1462"/>
      <c r="AE38" s="1462"/>
      <c r="AF38" s="1462"/>
      <c r="AG38" s="1462"/>
      <c r="AH38" s="1389"/>
      <c r="AI38" s="1389"/>
      <c r="AJ38" s="1390"/>
      <c r="AK38" s="1469"/>
      <c r="AL38" s="1470"/>
      <c r="AM38" s="1470"/>
      <c r="AN38" s="696"/>
      <c r="AO38" s="606"/>
      <c r="AP38" s="606"/>
      <c r="AQ38" s="606"/>
      <c r="AR38" s="606"/>
      <c r="AS38" s="606"/>
      <c r="AT38" s="606"/>
      <c r="AU38" s="606"/>
      <c r="AV38" s="606"/>
      <c r="AW38" s="606"/>
      <c r="AX38" s="606"/>
      <c r="AY38" s="607"/>
      <c r="AZ38" s="772"/>
      <c r="BA38" s="118"/>
      <c r="BB38" s="119"/>
      <c r="BC38" s="1417"/>
      <c r="BD38" s="1418"/>
      <c r="BE38" s="1418"/>
      <c r="BF38" s="1418"/>
      <c r="BG38" s="1418"/>
      <c r="BH38" s="1418"/>
      <c r="BI38" s="1418"/>
      <c r="BJ38" s="1418"/>
      <c r="BK38" s="1418"/>
      <c r="BL38" s="1418"/>
      <c r="BM38" s="1418"/>
      <c r="BN38" s="1418"/>
      <c r="BO38" s="1418"/>
      <c r="BP38" s="1418"/>
      <c r="BQ38" s="1427"/>
      <c r="BR38" s="1427"/>
      <c r="BS38" s="1428"/>
      <c r="BT38" s="493"/>
      <c r="BU38" s="494"/>
      <c r="BV38" s="494"/>
      <c r="BW38" s="494"/>
      <c r="BX38" s="494"/>
      <c r="BY38" s="494"/>
      <c r="BZ38" s="494"/>
      <c r="CA38" s="494"/>
      <c r="CB38" s="494"/>
      <c r="CC38" s="494"/>
      <c r="CD38" s="494"/>
      <c r="CE38" s="494"/>
      <c r="CF38" s="494"/>
      <c r="CG38" s="494"/>
      <c r="CH38" s="494"/>
      <c r="CI38" s="736"/>
      <c r="CJ38" s="737"/>
      <c r="CK38" s="738"/>
      <c r="CL38" s="1439"/>
      <c r="CM38" s="1440"/>
      <c r="CN38" s="1440"/>
      <c r="CO38" s="1440"/>
      <c r="CP38" s="1440"/>
      <c r="CQ38" s="1440"/>
      <c r="CR38" s="1440"/>
      <c r="CS38" s="1440"/>
      <c r="CT38" s="1440"/>
      <c r="CU38" s="1440"/>
      <c r="CV38" s="1440"/>
      <c r="CW38" s="1440"/>
      <c r="CX38" s="1440"/>
      <c r="CY38" s="1401"/>
      <c r="CZ38" s="1401"/>
      <c r="DA38" s="1402"/>
      <c r="DB38" s="33"/>
    </row>
    <row r="39" spans="1:228" ht="6" customHeight="1" x14ac:dyDescent="0.15">
      <c r="A39" s="1"/>
      <c r="B39" s="34"/>
      <c r="C39" s="814"/>
      <c r="D39" s="815"/>
      <c r="E39" s="816"/>
      <c r="F39" s="788" t="s">
        <v>83</v>
      </c>
      <c r="G39" s="788"/>
      <c r="H39" s="788"/>
      <c r="I39" s="788"/>
      <c r="J39" s="788"/>
      <c r="K39" s="788"/>
      <c r="L39" s="788"/>
      <c r="M39" s="788"/>
      <c r="N39" s="788"/>
      <c r="O39" s="788"/>
      <c r="P39" s="788"/>
      <c r="Q39" s="788"/>
      <c r="R39" s="774" t="s">
        <v>82</v>
      </c>
      <c r="S39" s="775"/>
      <c r="T39" s="775"/>
      <c r="U39" s="1435" t="str">
        <f>IF(U27="","",U27+U31+U35)</f>
        <v/>
      </c>
      <c r="V39" s="1436"/>
      <c r="W39" s="1436"/>
      <c r="X39" s="1436"/>
      <c r="Y39" s="1436"/>
      <c r="Z39" s="1436"/>
      <c r="AA39" s="1436"/>
      <c r="AB39" s="1436"/>
      <c r="AC39" s="1436"/>
      <c r="AD39" s="1436"/>
      <c r="AE39" s="1436"/>
      <c r="AF39" s="1436"/>
      <c r="AG39" s="1436"/>
      <c r="AH39" s="1397" t="s">
        <v>168</v>
      </c>
      <c r="AI39" s="1397"/>
      <c r="AJ39" s="1398"/>
      <c r="AK39" s="1471"/>
      <c r="AL39" s="1470"/>
      <c r="AM39" s="1470"/>
      <c r="AN39" s="665" t="s">
        <v>121</v>
      </c>
      <c r="AO39" s="666"/>
      <c r="AP39" s="666"/>
      <c r="AQ39" s="666"/>
      <c r="AR39" s="666"/>
      <c r="AS39" s="666"/>
      <c r="AT39" s="666"/>
      <c r="AU39" s="666"/>
      <c r="AV39" s="666"/>
      <c r="AW39" s="666"/>
      <c r="AX39" s="666"/>
      <c r="AY39" s="667"/>
      <c r="AZ39" s="768" t="s">
        <v>91</v>
      </c>
      <c r="BA39" s="769"/>
      <c r="BB39" s="770"/>
      <c r="BC39" s="1419"/>
      <c r="BD39" s="1420"/>
      <c r="BE39" s="1420"/>
      <c r="BF39" s="1420"/>
      <c r="BG39" s="1420"/>
      <c r="BH39" s="1420"/>
      <c r="BI39" s="1420"/>
      <c r="BJ39" s="1420"/>
      <c r="BK39" s="1420"/>
      <c r="BL39" s="1420"/>
      <c r="BM39" s="1420"/>
      <c r="BN39" s="1420"/>
      <c r="BO39" s="1420"/>
      <c r="BP39" s="1420"/>
      <c r="BQ39" s="582"/>
      <c r="BR39" s="582"/>
      <c r="BS39" s="1374"/>
      <c r="BT39" s="757" t="s">
        <v>386</v>
      </c>
      <c r="BU39" s="758"/>
      <c r="BV39" s="758"/>
      <c r="BW39" s="758"/>
      <c r="BX39" s="758"/>
      <c r="BY39" s="758"/>
      <c r="BZ39" s="758"/>
      <c r="CA39" s="758"/>
      <c r="CB39" s="758"/>
      <c r="CC39" s="758"/>
      <c r="CD39" s="758"/>
      <c r="CE39" s="758"/>
      <c r="CF39" s="758"/>
      <c r="CG39" s="758"/>
      <c r="CH39" s="759"/>
      <c r="CI39" s="579" t="s">
        <v>381</v>
      </c>
      <c r="CJ39" s="180"/>
      <c r="CK39" s="181"/>
      <c r="CL39" s="1450" t="str">
        <f>IF(U27="","",U39-CL35)</f>
        <v/>
      </c>
      <c r="CM39" s="1451"/>
      <c r="CN39" s="1451"/>
      <c r="CO39" s="1451"/>
      <c r="CP39" s="1451"/>
      <c r="CQ39" s="1451"/>
      <c r="CR39" s="1451"/>
      <c r="CS39" s="1451"/>
      <c r="CT39" s="1451"/>
      <c r="CU39" s="1451"/>
      <c r="CV39" s="1451"/>
      <c r="CW39" s="1451"/>
      <c r="CX39" s="1451"/>
      <c r="CY39" s="1387"/>
      <c r="CZ39" s="1387"/>
      <c r="DA39" s="1388"/>
      <c r="DB39" s="33"/>
    </row>
    <row r="40" spans="1:228" ht="6" customHeight="1" x14ac:dyDescent="0.15">
      <c r="A40" s="1"/>
      <c r="B40" s="34"/>
      <c r="C40" s="814"/>
      <c r="D40" s="815"/>
      <c r="E40" s="816"/>
      <c r="F40" s="788"/>
      <c r="G40" s="788"/>
      <c r="H40" s="788"/>
      <c r="I40" s="788"/>
      <c r="J40" s="788"/>
      <c r="K40" s="788"/>
      <c r="L40" s="788"/>
      <c r="M40" s="788"/>
      <c r="N40" s="788"/>
      <c r="O40" s="788"/>
      <c r="P40" s="788"/>
      <c r="Q40" s="788"/>
      <c r="R40" s="1483"/>
      <c r="S40" s="1484"/>
      <c r="T40" s="1484"/>
      <c r="U40" s="1437"/>
      <c r="V40" s="1438"/>
      <c r="W40" s="1438"/>
      <c r="X40" s="1438"/>
      <c r="Y40" s="1438"/>
      <c r="Z40" s="1438"/>
      <c r="AA40" s="1438"/>
      <c r="AB40" s="1438"/>
      <c r="AC40" s="1438"/>
      <c r="AD40" s="1438"/>
      <c r="AE40" s="1438"/>
      <c r="AF40" s="1438"/>
      <c r="AG40" s="1438"/>
      <c r="AH40" s="1399"/>
      <c r="AI40" s="1399"/>
      <c r="AJ40" s="1400"/>
      <c r="AK40" s="1471"/>
      <c r="AL40" s="1470"/>
      <c r="AM40" s="1470"/>
      <c r="AN40" s="668"/>
      <c r="AO40" s="603"/>
      <c r="AP40" s="603"/>
      <c r="AQ40" s="603"/>
      <c r="AR40" s="603"/>
      <c r="AS40" s="603"/>
      <c r="AT40" s="603"/>
      <c r="AU40" s="603"/>
      <c r="AV40" s="603"/>
      <c r="AW40" s="603"/>
      <c r="AX40" s="603"/>
      <c r="AY40" s="604"/>
      <c r="AZ40" s="771"/>
      <c r="BA40" s="116"/>
      <c r="BB40" s="117"/>
      <c r="BC40" s="1415"/>
      <c r="BD40" s="1416"/>
      <c r="BE40" s="1416"/>
      <c r="BF40" s="1416"/>
      <c r="BG40" s="1416"/>
      <c r="BH40" s="1416"/>
      <c r="BI40" s="1416"/>
      <c r="BJ40" s="1416"/>
      <c r="BK40" s="1416"/>
      <c r="BL40" s="1416"/>
      <c r="BM40" s="1416"/>
      <c r="BN40" s="1416"/>
      <c r="BO40" s="1416"/>
      <c r="BP40" s="1416"/>
      <c r="BQ40" s="585"/>
      <c r="BR40" s="585"/>
      <c r="BS40" s="1375"/>
      <c r="BT40" s="760"/>
      <c r="BU40" s="761"/>
      <c r="BV40" s="761"/>
      <c r="BW40" s="761"/>
      <c r="BX40" s="761"/>
      <c r="BY40" s="761"/>
      <c r="BZ40" s="761"/>
      <c r="CA40" s="761"/>
      <c r="CB40" s="761"/>
      <c r="CC40" s="761"/>
      <c r="CD40" s="761"/>
      <c r="CE40" s="761"/>
      <c r="CF40" s="761"/>
      <c r="CG40" s="761"/>
      <c r="CH40" s="762"/>
      <c r="CI40" s="579"/>
      <c r="CJ40" s="180"/>
      <c r="CK40" s="181"/>
      <c r="CL40" s="1452"/>
      <c r="CM40" s="1453"/>
      <c r="CN40" s="1453"/>
      <c r="CO40" s="1453"/>
      <c r="CP40" s="1453"/>
      <c r="CQ40" s="1453"/>
      <c r="CR40" s="1453"/>
      <c r="CS40" s="1453"/>
      <c r="CT40" s="1453"/>
      <c r="CU40" s="1453"/>
      <c r="CV40" s="1453"/>
      <c r="CW40" s="1453"/>
      <c r="CX40" s="1453"/>
      <c r="CY40" s="585"/>
      <c r="CZ40" s="585"/>
      <c r="DA40" s="1375"/>
      <c r="DB40" s="33"/>
    </row>
    <row r="41" spans="1:228" ht="6" customHeight="1" x14ac:dyDescent="0.15">
      <c r="A41" s="1"/>
      <c r="B41" s="34"/>
      <c r="C41" s="814"/>
      <c r="D41" s="815"/>
      <c r="E41" s="816"/>
      <c r="F41" s="788"/>
      <c r="G41" s="788"/>
      <c r="H41" s="788"/>
      <c r="I41" s="788"/>
      <c r="J41" s="788"/>
      <c r="K41" s="788"/>
      <c r="L41" s="788"/>
      <c r="M41" s="788"/>
      <c r="N41" s="788"/>
      <c r="O41" s="788"/>
      <c r="P41" s="788"/>
      <c r="Q41" s="788"/>
      <c r="R41" s="776"/>
      <c r="S41" s="777"/>
      <c r="T41" s="777"/>
      <c r="U41" s="1437"/>
      <c r="V41" s="1438"/>
      <c r="W41" s="1438"/>
      <c r="X41" s="1438"/>
      <c r="Y41" s="1438"/>
      <c r="Z41" s="1438"/>
      <c r="AA41" s="1438"/>
      <c r="AB41" s="1438"/>
      <c r="AC41" s="1438"/>
      <c r="AD41" s="1438"/>
      <c r="AE41" s="1438"/>
      <c r="AF41" s="1438"/>
      <c r="AG41" s="1438"/>
      <c r="AH41" s="1399"/>
      <c r="AI41" s="1399"/>
      <c r="AJ41" s="1400"/>
      <c r="AK41" s="1471"/>
      <c r="AL41" s="1470"/>
      <c r="AM41" s="1470"/>
      <c r="AN41" s="668"/>
      <c r="AO41" s="603"/>
      <c r="AP41" s="603"/>
      <c r="AQ41" s="603"/>
      <c r="AR41" s="603"/>
      <c r="AS41" s="603"/>
      <c r="AT41" s="603"/>
      <c r="AU41" s="603"/>
      <c r="AV41" s="603"/>
      <c r="AW41" s="603"/>
      <c r="AX41" s="603"/>
      <c r="AY41" s="604"/>
      <c r="AZ41" s="771"/>
      <c r="BA41" s="116"/>
      <c r="BB41" s="117"/>
      <c r="BC41" s="1415"/>
      <c r="BD41" s="1416"/>
      <c r="BE41" s="1416"/>
      <c r="BF41" s="1416"/>
      <c r="BG41" s="1416"/>
      <c r="BH41" s="1416"/>
      <c r="BI41" s="1416"/>
      <c r="BJ41" s="1416"/>
      <c r="BK41" s="1416"/>
      <c r="BL41" s="1416"/>
      <c r="BM41" s="1416"/>
      <c r="BN41" s="1416"/>
      <c r="BO41" s="1416"/>
      <c r="BP41" s="1416"/>
      <c r="BQ41" s="585"/>
      <c r="BR41" s="585"/>
      <c r="BS41" s="1375"/>
      <c r="BT41" s="760"/>
      <c r="BU41" s="761"/>
      <c r="BV41" s="761"/>
      <c r="BW41" s="761"/>
      <c r="BX41" s="761"/>
      <c r="BY41" s="761"/>
      <c r="BZ41" s="761"/>
      <c r="CA41" s="761"/>
      <c r="CB41" s="761"/>
      <c r="CC41" s="761"/>
      <c r="CD41" s="761"/>
      <c r="CE41" s="761"/>
      <c r="CF41" s="761"/>
      <c r="CG41" s="761"/>
      <c r="CH41" s="762"/>
      <c r="CI41" s="579"/>
      <c r="CJ41" s="180"/>
      <c r="CK41" s="181"/>
      <c r="CL41" s="1452"/>
      <c r="CM41" s="1453"/>
      <c r="CN41" s="1453"/>
      <c r="CO41" s="1453"/>
      <c r="CP41" s="1453"/>
      <c r="CQ41" s="1453"/>
      <c r="CR41" s="1453"/>
      <c r="CS41" s="1453"/>
      <c r="CT41" s="1453"/>
      <c r="CU41" s="1453"/>
      <c r="CV41" s="1453"/>
      <c r="CW41" s="1453"/>
      <c r="CX41" s="1453"/>
      <c r="CY41" s="585"/>
      <c r="CZ41" s="585"/>
      <c r="DA41" s="1375"/>
      <c r="DB41" s="33"/>
    </row>
    <row r="42" spans="1:228" ht="6" customHeight="1" thickBot="1" x14ac:dyDescent="0.2">
      <c r="A42" s="1"/>
      <c r="B42" s="34"/>
      <c r="C42" s="817"/>
      <c r="D42" s="818"/>
      <c r="E42" s="819"/>
      <c r="F42" s="788"/>
      <c r="G42" s="788"/>
      <c r="H42" s="788"/>
      <c r="I42" s="788"/>
      <c r="J42" s="788"/>
      <c r="K42" s="788"/>
      <c r="L42" s="788"/>
      <c r="M42" s="788"/>
      <c r="N42" s="788"/>
      <c r="O42" s="788"/>
      <c r="P42" s="788"/>
      <c r="Q42" s="788"/>
      <c r="R42" s="778"/>
      <c r="S42" s="779"/>
      <c r="T42" s="779"/>
      <c r="U42" s="1439"/>
      <c r="V42" s="1440"/>
      <c r="W42" s="1440"/>
      <c r="X42" s="1440"/>
      <c r="Y42" s="1440"/>
      <c r="Z42" s="1440"/>
      <c r="AA42" s="1440"/>
      <c r="AB42" s="1440"/>
      <c r="AC42" s="1440"/>
      <c r="AD42" s="1440"/>
      <c r="AE42" s="1440"/>
      <c r="AF42" s="1440"/>
      <c r="AG42" s="1440"/>
      <c r="AH42" s="1401"/>
      <c r="AI42" s="1401"/>
      <c r="AJ42" s="1402"/>
      <c r="AK42" s="1471"/>
      <c r="AL42" s="1470"/>
      <c r="AM42" s="1470"/>
      <c r="AN42" s="696"/>
      <c r="AO42" s="606"/>
      <c r="AP42" s="606"/>
      <c r="AQ42" s="606"/>
      <c r="AR42" s="606"/>
      <c r="AS42" s="606"/>
      <c r="AT42" s="606"/>
      <c r="AU42" s="606"/>
      <c r="AV42" s="606"/>
      <c r="AW42" s="606"/>
      <c r="AX42" s="606"/>
      <c r="AY42" s="607"/>
      <c r="AZ42" s="772"/>
      <c r="BA42" s="118"/>
      <c r="BB42" s="119"/>
      <c r="BC42" s="1417"/>
      <c r="BD42" s="1418"/>
      <c r="BE42" s="1418"/>
      <c r="BF42" s="1418"/>
      <c r="BG42" s="1418"/>
      <c r="BH42" s="1418"/>
      <c r="BI42" s="1418"/>
      <c r="BJ42" s="1418"/>
      <c r="BK42" s="1418"/>
      <c r="BL42" s="1418"/>
      <c r="BM42" s="1418"/>
      <c r="BN42" s="1418"/>
      <c r="BO42" s="1418"/>
      <c r="BP42" s="1418"/>
      <c r="BQ42" s="1427"/>
      <c r="BR42" s="1427"/>
      <c r="BS42" s="1428"/>
      <c r="BT42" s="763"/>
      <c r="BU42" s="764"/>
      <c r="BV42" s="764"/>
      <c r="BW42" s="764"/>
      <c r="BX42" s="764"/>
      <c r="BY42" s="764"/>
      <c r="BZ42" s="764"/>
      <c r="CA42" s="764"/>
      <c r="CB42" s="764"/>
      <c r="CC42" s="764"/>
      <c r="CD42" s="764"/>
      <c r="CE42" s="764"/>
      <c r="CF42" s="764"/>
      <c r="CG42" s="764"/>
      <c r="CH42" s="765"/>
      <c r="CI42" s="579"/>
      <c r="CJ42" s="180"/>
      <c r="CK42" s="181"/>
      <c r="CL42" s="1454"/>
      <c r="CM42" s="1455"/>
      <c r="CN42" s="1455"/>
      <c r="CO42" s="1455"/>
      <c r="CP42" s="1455"/>
      <c r="CQ42" s="1455"/>
      <c r="CR42" s="1455"/>
      <c r="CS42" s="1455"/>
      <c r="CT42" s="1455"/>
      <c r="CU42" s="1455"/>
      <c r="CV42" s="1455"/>
      <c r="CW42" s="1455"/>
      <c r="CX42" s="1455"/>
      <c r="CY42" s="1389"/>
      <c r="CZ42" s="1389"/>
      <c r="DA42" s="1390"/>
      <c r="DB42" s="37"/>
    </row>
    <row r="43" spans="1:228" ht="6" customHeight="1" x14ac:dyDescent="0.15">
      <c r="A43" s="1"/>
      <c r="B43" s="34"/>
      <c r="C43" s="814" t="s">
        <v>184</v>
      </c>
      <c r="D43" s="815"/>
      <c r="E43" s="816"/>
      <c r="F43" s="665" t="s">
        <v>185</v>
      </c>
      <c r="G43" s="666"/>
      <c r="H43" s="666"/>
      <c r="I43" s="666"/>
      <c r="J43" s="666"/>
      <c r="K43" s="666"/>
      <c r="L43" s="666"/>
      <c r="M43" s="666"/>
      <c r="N43" s="666"/>
      <c r="O43" s="666"/>
      <c r="P43" s="666"/>
      <c r="Q43" s="667"/>
      <c r="R43" s="749" t="s">
        <v>77</v>
      </c>
      <c r="S43" s="749"/>
      <c r="T43" s="749"/>
      <c r="U43" s="1413"/>
      <c r="V43" s="1414"/>
      <c r="W43" s="1414"/>
      <c r="X43" s="1414"/>
      <c r="Y43" s="1414"/>
      <c r="Z43" s="1414"/>
      <c r="AA43" s="1414"/>
      <c r="AB43" s="1414"/>
      <c r="AC43" s="1414"/>
      <c r="AD43" s="1414"/>
      <c r="AE43" s="1414"/>
      <c r="AF43" s="1414"/>
      <c r="AG43" s="1414"/>
      <c r="AH43" s="1387"/>
      <c r="AI43" s="1387"/>
      <c r="AJ43" s="1388"/>
      <c r="AK43" s="1469"/>
      <c r="AL43" s="1470"/>
      <c r="AM43" s="1470"/>
      <c r="AN43" s="665" t="s">
        <v>190</v>
      </c>
      <c r="AO43" s="666"/>
      <c r="AP43" s="666"/>
      <c r="AQ43" s="666"/>
      <c r="AR43" s="666"/>
      <c r="AS43" s="666"/>
      <c r="AT43" s="666"/>
      <c r="AU43" s="666"/>
      <c r="AV43" s="666"/>
      <c r="AW43" s="666"/>
      <c r="AX43" s="666"/>
      <c r="AY43" s="667"/>
      <c r="AZ43" s="768" t="s">
        <v>85</v>
      </c>
      <c r="BA43" s="769"/>
      <c r="BB43" s="770"/>
      <c r="BC43" s="1419"/>
      <c r="BD43" s="1420"/>
      <c r="BE43" s="1420"/>
      <c r="BF43" s="1420"/>
      <c r="BG43" s="1420"/>
      <c r="BH43" s="1420"/>
      <c r="BI43" s="1420"/>
      <c r="BJ43" s="1420"/>
      <c r="BK43" s="1420"/>
      <c r="BL43" s="1420"/>
      <c r="BM43" s="1420"/>
      <c r="BN43" s="1420"/>
      <c r="BO43" s="1420"/>
      <c r="BP43" s="1420"/>
      <c r="BQ43" s="582"/>
      <c r="BR43" s="582"/>
      <c r="BS43" s="1374"/>
      <c r="BT43" s="766" t="s">
        <v>159</v>
      </c>
      <c r="BU43" s="504"/>
      <c r="BV43" s="504"/>
      <c r="BW43" s="504"/>
      <c r="BX43" s="504"/>
      <c r="BY43" s="504"/>
      <c r="BZ43" s="504"/>
      <c r="CA43" s="504"/>
      <c r="CB43" s="504"/>
      <c r="CC43" s="504"/>
      <c r="CD43" s="504"/>
      <c r="CE43" s="504"/>
      <c r="CF43" s="504"/>
      <c r="CG43" s="504"/>
      <c r="CH43" s="504"/>
      <c r="CI43" s="699" t="s">
        <v>382</v>
      </c>
      <c r="CJ43" s="700"/>
      <c r="CK43" s="701"/>
      <c r="CL43" s="1391"/>
      <c r="CM43" s="1392"/>
      <c r="CN43" s="1392"/>
      <c r="CO43" s="1392"/>
      <c r="CP43" s="1392"/>
      <c r="CQ43" s="1392"/>
      <c r="CR43" s="1392"/>
      <c r="CS43" s="1392"/>
      <c r="CT43" s="1392"/>
      <c r="CU43" s="1392"/>
      <c r="CV43" s="1392"/>
      <c r="CW43" s="1392"/>
      <c r="CX43" s="1392"/>
      <c r="CY43" s="1397" t="s">
        <v>170</v>
      </c>
      <c r="CZ43" s="1397"/>
      <c r="DA43" s="1398"/>
      <c r="DB43" s="37"/>
    </row>
    <row r="44" spans="1:228" ht="6" customHeight="1" x14ac:dyDescent="0.15">
      <c r="A44" s="1"/>
      <c r="B44" s="34"/>
      <c r="C44" s="814"/>
      <c r="D44" s="815"/>
      <c r="E44" s="816"/>
      <c r="F44" s="668"/>
      <c r="G44" s="603"/>
      <c r="H44" s="603"/>
      <c r="I44" s="603"/>
      <c r="J44" s="603"/>
      <c r="K44" s="603"/>
      <c r="L44" s="603"/>
      <c r="M44" s="603"/>
      <c r="N44" s="603"/>
      <c r="O44" s="603"/>
      <c r="P44" s="603"/>
      <c r="Q44" s="604"/>
      <c r="R44" s="749"/>
      <c r="S44" s="749"/>
      <c r="T44" s="749"/>
      <c r="U44" s="1415"/>
      <c r="V44" s="1416"/>
      <c r="W44" s="1416"/>
      <c r="X44" s="1416"/>
      <c r="Y44" s="1416"/>
      <c r="Z44" s="1416"/>
      <c r="AA44" s="1416"/>
      <c r="AB44" s="1416"/>
      <c r="AC44" s="1416"/>
      <c r="AD44" s="1416"/>
      <c r="AE44" s="1416"/>
      <c r="AF44" s="1416"/>
      <c r="AG44" s="1416"/>
      <c r="AH44" s="585"/>
      <c r="AI44" s="585"/>
      <c r="AJ44" s="1375"/>
      <c r="AK44" s="1469"/>
      <c r="AL44" s="1470"/>
      <c r="AM44" s="1470"/>
      <c r="AN44" s="668"/>
      <c r="AO44" s="603"/>
      <c r="AP44" s="603"/>
      <c r="AQ44" s="603"/>
      <c r="AR44" s="603"/>
      <c r="AS44" s="603"/>
      <c r="AT44" s="603"/>
      <c r="AU44" s="603"/>
      <c r="AV44" s="603"/>
      <c r="AW44" s="603"/>
      <c r="AX44" s="603"/>
      <c r="AY44" s="604"/>
      <c r="AZ44" s="771"/>
      <c r="BA44" s="116"/>
      <c r="BB44" s="117"/>
      <c r="BC44" s="1415"/>
      <c r="BD44" s="1416"/>
      <c r="BE44" s="1416"/>
      <c r="BF44" s="1416"/>
      <c r="BG44" s="1416"/>
      <c r="BH44" s="1416"/>
      <c r="BI44" s="1416"/>
      <c r="BJ44" s="1416"/>
      <c r="BK44" s="1416"/>
      <c r="BL44" s="1416"/>
      <c r="BM44" s="1416"/>
      <c r="BN44" s="1416"/>
      <c r="BO44" s="1416"/>
      <c r="BP44" s="1416"/>
      <c r="BQ44" s="585"/>
      <c r="BR44" s="585"/>
      <c r="BS44" s="1375"/>
      <c r="BT44" s="767"/>
      <c r="BU44" s="355"/>
      <c r="BV44" s="355"/>
      <c r="BW44" s="355"/>
      <c r="BX44" s="355"/>
      <c r="BY44" s="355"/>
      <c r="BZ44" s="355"/>
      <c r="CA44" s="355"/>
      <c r="CB44" s="355"/>
      <c r="CC44" s="355"/>
      <c r="CD44" s="355"/>
      <c r="CE44" s="355"/>
      <c r="CF44" s="355"/>
      <c r="CG44" s="355"/>
      <c r="CH44" s="355"/>
      <c r="CI44" s="702"/>
      <c r="CJ44" s="703"/>
      <c r="CK44" s="704"/>
      <c r="CL44" s="1393"/>
      <c r="CM44" s="1394"/>
      <c r="CN44" s="1394"/>
      <c r="CO44" s="1394"/>
      <c r="CP44" s="1394"/>
      <c r="CQ44" s="1394"/>
      <c r="CR44" s="1394"/>
      <c r="CS44" s="1394"/>
      <c r="CT44" s="1394"/>
      <c r="CU44" s="1394"/>
      <c r="CV44" s="1394"/>
      <c r="CW44" s="1394"/>
      <c r="CX44" s="1394"/>
      <c r="CY44" s="1399"/>
      <c r="CZ44" s="1399"/>
      <c r="DA44" s="1400"/>
      <c r="DB44" s="37"/>
    </row>
    <row r="45" spans="1:228" ht="6" customHeight="1" x14ac:dyDescent="0.15">
      <c r="A45" s="1"/>
      <c r="B45" s="34"/>
      <c r="C45" s="814"/>
      <c r="D45" s="815"/>
      <c r="E45" s="816"/>
      <c r="F45" s="668"/>
      <c r="G45" s="603"/>
      <c r="H45" s="603"/>
      <c r="I45" s="603"/>
      <c r="J45" s="603"/>
      <c r="K45" s="603"/>
      <c r="L45" s="603"/>
      <c r="M45" s="603"/>
      <c r="N45" s="603"/>
      <c r="O45" s="603"/>
      <c r="P45" s="603"/>
      <c r="Q45" s="604"/>
      <c r="R45" s="749"/>
      <c r="S45" s="749"/>
      <c r="T45" s="749"/>
      <c r="U45" s="1415"/>
      <c r="V45" s="1416"/>
      <c r="W45" s="1416"/>
      <c r="X45" s="1416"/>
      <c r="Y45" s="1416"/>
      <c r="Z45" s="1416"/>
      <c r="AA45" s="1416"/>
      <c r="AB45" s="1416"/>
      <c r="AC45" s="1416"/>
      <c r="AD45" s="1416"/>
      <c r="AE45" s="1416"/>
      <c r="AF45" s="1416"/>
      <c r="AG45" s="1416"/>
      <c r="AH45" s="585"/>
      <c r="AI45" s="585"/>
      <c r="AJ45" s="1375"/>
      <c r="AK45" s="1469"/>
      <c r="AL45" s="1470"/>
      <c r="AM45" s="1470"/>
      <c r="AN45" s="668"/>
      <c r="AO45" s="603"/>
      <c r="AP45" s="603"/>
      <c r="AQ45" s="603"/>
      <c r="AR45" s="603"/>
      <c r="AS45" s="603"/>
      <c r="AT45" s="603"/>
      <c r="AU45" s="603"/>
      <c r="AV45" s="603"/>
      <c r="AW45" s="603"/>
      <c r="AX45" s="603"/>
      <c r="AY45" s="604"/>
      <c r="AZ45" s="771"/>
      <c r="BA45" s="116"/>
      <c r="BB45" s="117"/>
      <c r="BC45" s="1415"/>
      <c r="BD45" s="1416"/>
      <c r="BE45" s="1416"/>
      <c r="BF45" s="1416"/>
      <c r="BG45" s="1416"/>
      <c r="BH45" s="1416"/>
      <c r="BI45" s="1416"/>
      <c r="BJ45" s="1416"/>
      <c r="BK45" s="1416"/>
      <c r="BL45" s="1416"/>
      <c r="BM45" s="1416"/>
      <c r="BN45" s="1416"/>
      <c r="BO45" s="1416"/>
      <c r="BP45" s="1416"/>
      <c r="BQ45" s="585"/>
      <c r="BR45" s="585"/>
      <c r="BS45" s="1375"/>
      <c r="BT45" s="767"/>
      <c r="BU45" s="355"/>
      <c r="BV45" s="355"/>
      <c r="BW45" s="355"/>
      <c r="BX45" s="355"/>
      <c r="BY45" s="355"/>
      <c r="BZ45" s="355"/>
      <c r="CA45" s="355"/>
      <c r="CB45" s="355"/>
      <c r="CC45" s="355"/>
      <c r="CD45" s="355"/>
      <c r="CE45" s="355"/>
      <c r="CF45" s="355"/>
      <c r="CG45" s="355"/>
      <c r="CH45" s="355"/>
      <c r="CI45" s="702"/>
      <c r="CJ45" s="703"/>
      <c r="CK45" s="704"/>
      <c r="CL45" s="1393"/>
      <c r="CM45" s="1394"/>
      <c r="CN45" s="1394"/>
      <c r="CO45" s="1394"/>
      <c r="CP45" s="1394"/>
      <c r="CQ45" s="1394"/>
      <c r="CR45" s="1394"/>
      <c r="CS45" s="1394"/>
      <c r="CT45" s="1394"/>
      <c r="CU45" s="1394"/>
      <c r="CV45" s="1394"/>
      <c r="CW45" s="1394"/>
      <c r="CX45" s="1394"/>
      <c r="CY45" s="1399"/>
      <c r="CZ45" s="1399"/>
      <c r="DA45" s="1400"/>
      <c r="DB45" s="37"/>
    </row>
    <row r="46" spans="1:228" ht="6" customHeight="1" thickBot="1" x14ac:dyDescent="0.2">
      <c r="A46" s="1"/>
      <c r="B46" s="34"/>
      <c r="C46" s="814"/>
      <c r="D46" s="815"/>
      <c r="E46" s="816"/>
      <c r="F46" s="696"/>
      <c r="G46" s="606"/>
      <c r="H46" s="606"/>
      <c r="I46" s="606"/>
      <c r="J46" s="606"/>
      <c r="K46" s="606"/>
      <c r="L46" s="606"/>
      <c r="M46" s="606"/>
      <c r="N46" s="606"/>
      <c r="O46" s="606"/>
      <c r="P46" s="606"/>
      <c r="Q46" s="607"/>
      <c r="R46" s="749"/>
      <c r="S46" s="749"/>
      <c r="T46" s="749"/>
      <c r="U46" s="1417"/>
      <c r="V46" s="1418"/>
      <c r="W46" s="1418"/>
      <c r="X46" s="1418"/>
      <c r="Y46" s="1418"/>
      <c r="Z46" s="1418"/>
      <c r="AA46" s="1418"/>
      <c r="AB46" s="1418"/>
      <c r="AC46" s="1418"/>
      <c r="AD46" s="1418"/>
      <c r="AE46" s="1418"/>
      <c r="AF46" s="1418"/>
      <c r="AG46" s="1418"/>
      <c r="AH46" s="1427"/>
      <c r="AI46" s="1427"/>
      <c r="AJ46" s="1428"/>
      <c r="AK46" s="1469"/>
      <c r="AL46" s="1470"/>
      <c r="AM46" s="1470"/>
      <c r="AN46" s="696"/>
      <c r="AO46" s="606"/>
      <c r="AP46" s="606"/>
      <c r="AQ46" s="606"/>
      <c r="AR46" s="606"/>
      <c r="AS46" s="606"/>
      <c r="AT46" s="606"/>
      <c r="AU46" s="606"/>
      <c r="AV46" s="606"/>
      <c r="AW46" s="606"/>
      <c r="AX46" s="606"/>
      <c r="AY46" s="607"/>
      <c r="AZ46" s="772"/>
      <c r="BA46" s="118"/>
      <c r="BB46" s="119"/>
      <c r="BC46" s="1417"/>
      <c r="BD46" s="1418"/>
      <c r="BE46" s="1418"/>
      <c r="BF46" s="1418"/>
      <c r="BG46" s="1418"/>
      <c r="BH46" s="1418"/>
      <c r="BI46" s="1418"/>
      <c r="BJ46" s="1418"/>
      <c r="BK46" s="1418"/>
      <c r="BL46" s="1418"/>
      <c r="BM46" s="1418"/>
      <c r="BN46" s="1418"/>
      <c r="BO46" s="1418"/>
      <c r="BP46" s="1418"/>
      <c r="BQ46" s="1427"/>
      <c r="BR46" s="1427"/>
      <c r="BS46" s="1428"/>
      <c r="BT46" s="493"/>
      <c r="BU46" s="494"/>
      <c r="BV46" s="494"/>
      <c r="BW46" s="494"/>
      <c r="BX46" s="494"/>
      <c r="BY46" s="494"/>
      <c r="BZ46" s="494"/>
      <c r="CA46" s="494"/>
      <c r="CB46" s="494"/>
      <c r="CC46" s="494"/>
      <c r="CD46" s="494"/>
      <c r="CE46" s="494"/>
      <c r="CF46" s="494"/>
      <c r="CG46" s="494"/>
      <c r="CH46" s="494"/>
      <c r="CI46" s="705"/>
      <c r="CJ46" s="706"/>
      <c r="CK46" s="707"/>
      <c r="CL46" s="1395"/>
      <c r="CM46" s="1396"/>
      <c r="CN46" s="1396"/>
      <c r="CO46" s="1396"/>
      <c r="CP46" s="1396"/>
      <c r="CQ46" s="1396"/>
      <c r="CR46" s="1396"/>
      <c r="CS46" s="1396"/>
      <c r="CT46" s="1396"/>
      <c r="CU46" s="1396"/>
      <c r="CV46" s="1396"/>
      <c r="CW46" s="1396"/>
      <c r="CX46" s="1396"/>
      <c r="CY46" s="1401"/>
      <c r="CZ46" s="1401"/>
      <c r="DA46" s="1402"/>
      <c r="DB46" s="37"/>
      <c r="HT46" s="11"/>
    </row>
    <row r="47" spans="1:228" ht="6" customHeight="1" x14ac:dyDescent="0.15">
      <c r="A47" s="1"/>
      <c r="B47" s="34"/>
      <c r="C47" s="814"/>
      <c r="D47" s="815"/>
      <c r="E47" s="816"/>
      <c r="F47" s="780" t="s">
        <v>52</v>
      </c>
      <c r="G47" s="725"/>
      <c r="H47" s="725"/>
      <c r="I47" s="725"/>
      <c r="J47" s="725"/>
      <c r="K47" s="725"/>
      <c r="L47" s="725"/>
      <c r="M47" s="725"/>
      <c r="N47" s="725"/>
      <c r="O47" s="725"/>
      <c r="P47" s="725"/>
      <c r="Q47" s="781"/>
      <c r="R47" s="749" t="s">
        <v>73</v>
      </c>
      <c r="S47" s="749"/>
      <c r="T47" s="749"/>
      <c r="U47" s="1419"/>
      <c r="V47" s="1420"/>
      <c r="W47" s="1420"/>
      <c r="X47" s="1420"/>
      <c r="Y47" s="1420"/>
      <c r="Z47" s="1420"/>
      <c r="AA47" s="1420"/>
      <c r="AB47" s="1420"/>
      <c r="AC47" s="1420"/>
      <c r="AD47" s="1420"/>
      <c r="AE47" s="1420"/>
      <c r="AF47" s="1420"/>
      <c r="AG47" s="1420"/>
      <c r="AH47" s="582"/>
      <c r="AI47" s="582"/>
      <c r="AJ47" s="1374"/>
      <c r="AK47" s="1469"/>
      <c r="AL47" s="1470"/>
      <c r="AM47" s="1470"/>
      <c r="AN47" s="1441"/>
      <c r="AO47" s="1442"/>
      <c r="AP47" s="1442"/>
      <c r="AQ47" s="1442"/>
      <c r="AR47" s="1442"/>
      <c r="AS47" s="1442"/>
      <c r="AT47" s="1442"/>
      <c r="AU47" s="1442"/>
      <c r="AV47" s="1442"/>
      <c r="AW47" s="1442"/>
      <c r="AX47" s="1442"/>
      <c r="AY47" s="1443"/>
      <c r="AZ47" s="768" t="s">
        <v>116</v>
      </c>
      <c r="BA47" s="769"/>
      <c r="BB47" s="770"/>
      <c r="BC47" s="1419"/>
      <c r="BD47" s="1420"/>
      <c r="BE47" s="1420"/>
      <c r="BF47" s="1420"/>
      <c r="BG47" s="1420"/>
      <c r="BH47" s="1420"/>
      <c r="BI47" s="1420"/>
      <c r="BJ47" s="1420"/>
      <c r="BK47" s="1420"/>
      <c r="BL47" s="1420"/>
      <c r="BM47" s="1420"/>
      <c r="BN47" s="1420"/>
      <c r="BO47" s="1420"/>
      <c r="BP47" s="1420"/>
      <c r="BQ47" s="582"/>
      <c r="BR47" s="582"/>
      <c r="BS47" s="1374"/>
      <c r="BT47" s="677" t="s">
        <v>164</v>
      </c>
      <c r="BU47" s="678"/>
      <c r="BV47" s="678"/>
      <c r="BW47" s="678"/>
      <c r="BX47" s="678"/>
      <c r="BY47" s="678"/>
      <c r="BZ47" s="678"/>
      <c r="CA47" s="678"/>
      <c r="CB47" s="678"/>
      <c r="CC47" s="678"/>
      <c r="CD47" s="678"/>
      <c r="CE47" s="678"/>
      <c r="CF47" s="678"/>
      <c r="CG47" s="678"/>
      <c r="CH47" s="678"/>
      <c r="CI47" s="699" t="s">
        <v>383</v>
      </c>
      <c r="CJ47" s="700"/>
      <c r="CK47" s="701"/>
      <c r="CL47" s="1391"/>
      <c r="CM47" s="1392"/>
      <c r="CN47" s="1392"/>
      <c r="CO47" s="1392"/>
      <c r="CP47" s="1392"/>
      <c r="CQ47" s="1392"/>
      <c r="CR47" s="1392"/>
      <c r="CS47" s="1392"/>
      <c r="CT47" s="1392"/>
      <c r="CU47" s="1392"/>
      <c r="CV47" s="1392"/>
      <c r="CW47" s="1392"/>
      <c r="CX47" s="1392"/>
      <c r="CY47" s="1397" t="s">
        <v>171</v>
      </c>
      <c r="CZ47" s="1397"/>
      <c r="DA47" s="1398"/>
      <c r="DB47" s="37"/>
      <c r="HT47" s="11"/>
    </row>
    <row r="48" spans="1:228" ht="6" customHeight="1" x14ac:dyDescent="0.15">
      <c r="A48" s="1"/>
      <c r="B48" s="34"/>
      <c r="C48" s="814"/>
      <c r="D48" s="815"/>
      <c r="E48" s="816"/>
      <c r="F48" s="782"/>
      <c r="G48" s="727"/>
      <c r="H48" s="727"/>
      <c r="I48" s="727"/>
      <c r="J48" s="727"/>
      <c r="K48" s="727"/>
      <c r="L48" s="727"/>
      <c r="M48" s="727"/>
      <c r="N48" s="727"/>
      <c r="O48" s="727"/>
      <c r="P48" s="727"/>
      <c r="Q48" s="783"/>
      <c r="R48" s="749"/>
      <c r="S48" s="749"/>
      <c r="T48" s="749"/>
      <c r="U48" s="1415"/>
      <c r="V48" s="1416"/>
      <c r="W48" s="1416"/>
      <c r="X48" s="1416"/>
      <c r="Y48" s="1416"/>
      <c r="Z48" s="1416"/>
      <c r="AA48" s="1416"/>
      <c r="AB48" s="1416"/>
      <c r="AC48" s="1416"/>
      <c r="AD48" s="1416"/>
      <c r="AE48" s="1416"/>
      <c r="AF48" s="1416"/>
      <c r="AG48" s="1416"/>
      <c r="AH48" s="585"/>
      <c r="AI48" s="585"/>
      <c r="AJ48" s="1375"/>
      <c r="AK48" s="1469"/>
      <c r="AL48" s="1470"/>
      <c r="AM48" s="1470"/>
      <c r="AN48" s="1444"/>
      <c r="AO48" s="1445"/>
      <c r="AP48" s="1445"/>
      <c r="AQ48" s="1445"/>
      <c r="AR48" s="1445"/>
      <c r="AS48" s="1445"/>
      <c r="AT48" s="1445"/>
      <c r="AU48" s="1445"/>
      <c r="AV48" s="1445"/>
      <c r="AW48" s="1445"/>
      <c r="AX48" s="1445"/>
      <c r="AY48" s="1446"/>
      <c r="AZ48" s="771"/>
      <c r="BA48" s="116"/>
      <c r="BB48" s="117"/>
      <c r="BC48" s="1415"/>
      <c r="BD48" s="1416"/>
      <c r="BE48" s="1416"/>
      <c r="BF48" s="1416"/>
      <c r="BG48" s="1416"/>
      <c r="BH48" s="1416"/>
      <c r="BI48" s="1416"/>
      <c r="BJ48" s="1416"/>
      <c r="BK48" s="1416"/>
      <c r="BL48" s="1416"/>
      <c r="BM48" s="1416"/>
      <c r="BN48" s="1416"/>
      <c r="BO48" s="1416"/>
      <c r="BP48" s="1416"/>
      <c r="BQ48" s="585"/>
      <c r="BR48" s="585"/>
      <c r="BS48" s="1375"/>
      <c r="BT48" s="679"/>
      <c r="BU48" s="680"/>
      <c r="BV48" s="680"/>
      <c r="BW48" s="680"/>
      <c r="BX48" s="680"/>
      <c r="BY48" s="680"/>
      <c r="BZ48" s="680"/>
      <c r="CA48" s="680"/>
      <c r="CB48" s="680"/>
      <c r="CC48" s="680"/>
      <c r="CD48" s="680"/>
      <c r="CE48" s="680"/>
      <c r="CF48" s="680"/>
      <c r="CG48" s="680"/>
      <c r="CH48" s="680"/>
      <c r="CI48" s="702"/>
      <c r="CJ48" s="703"/>
      <c r="CK48" s="704"/>
      <c r="CL48" s="1393"/>
      <c r="CM48" s="1394"/>
      <c r="CN48" s="1394"/>
      <c r="CO48" s="1394"/>
      <c r="CP48" s="1394"/>
      <c r="CQ48" s="1394"/>
      <c r="CR48" s="1394"/>
      <c r="CS48" s="1394"/>
      <c r="CT48" s="1394"/>
      <c r="CU48" s="1394"/>
      <c r="CV48" s="1394"/>
      <c r="CW48" s="1394"/>
      <c r="CX48" s="1394"/>
      <c r="CY48" s="1399"/>
      <c r="CZ48" s="1399"/>
      <c r="DA48" s="1400"/>
      <c r="DB48" s="37"/>
      <c r="HT48" s="11"/>
    </row>
    <row r="49" spans="1:184" ht="6" customHeight="1" x14ac:dyDescent="0.15">
      <c r="A49" s="1"/>
      <c r="B49" s="34"/>
      <c r="C49" s="814"/>
      <c r="D49" s="815"/>
      <c r="E49" s="816"/>
      <c r="F49" s="782"/>
      <c r="G49" s="727"/>
      <c r="H49" s="727"/>
      <c r="I49" s="727"/>
      <c r="J49" s="727"/>
      <c r="K49" s="727"/>
      <c r="L49" s="727"/>
      <c r="M49" s="727"/>
      <c r="N49" s="727"/>
      <c r="O49" s="727"/>
      <c r="P49" s="727"/>
      <c r="Q49" s="783"/>
      <c r="R49" s="749"/>
      <c r="S49" s="749"/>
      <c r="T49" s="749"/>
      <c r="U49" s="1415"/>
      <c r="V49" s="1416"/>
      <c r="W49" s="1416"/>
      <c r="X49" s="1416"/>
      <c r="Y49" s="1416"/>
      <c r="Z49" s="1416"/>
      <c r="AA49" s="1416"/>
      <c r="AB49" s="1416"/>
      <c r="AC49" s="1416"/>
      <c r="AD49" s="1416"/>
      <c r="AE49" s="1416"/>
      <c r="AF49" s="1416"/>
      <c r="AG49" s="1416"/>
      <c r="AH49" s="585"/>
      <c r="AI49" s="585"/>
      <c r="AJ49" s="1375"/>
      <c r="AK49" s="1469"/>
      <c r="AL49" s="1470"/>
      <c r="AM49" s="1470"/>
      <c r="AN49" s="1444"/>
      <c r="AO49" s="1445"/>
      <c r="AP49" s="1445"/>
      <c r="AQ49" s="1445"/>
      <c r="AR49" s="1445"/>
      <c r="AS49" s="1445"/>
      <c r="AT49" s="1445"/>
      <c r="AU49" s="1445"/>
      <c r="AV49" s="1445"/>
      <c r="AW49" s="1445"/>
      <c r="AX49" s="1445"/>
      <c r="AY49" s="1446"/>
      <c r="AZ49" s="771"/>
      <c r="BA49" s="116"/>
      <c r="BB49" s="117"/>
      <c r="BC49" s="1415"/>
      <c r="BD49" s="1416"/>
      <c r="BE49" s="1416"/>
      <c r="BF49" s="1416"/>
      <c r="BG49" s="1416"/>
      <c r="BH49" s="1416"/>
      <c r="BI49" s="1416"/>
      <c r="BJ49" s="1416"/>
      <c r="BK49" s="1416"/>
      <c r="BL49" s="1416"/>
      <c r="BM49" s="1416"/>
      <c r="BN49" s="1416"/>
      <c r="BO49" s="1416"/>
      <c r="BP49" s="1416"/>
      <c r="BQ49" s="585"/>
      <c r="BR49" s="585"/>
      <c r="BS49" s="1375"/>
      <c r="BT49" s="679"/>
      <c r="BU49" s="680"/>
      <c r="BV49" s="680"/>
      <c r="BW49" s="680"/>
      <c r="BX49" s="680"/>
      <c r="BY49" s="680"/>
      <c r="BZ49" s="680"/>
      <c r="CA49" s="680"/>
      <c r="CB49" s="680"/>
      <c r="CC49" s="680"/>
      <c r="CD49" s="680"/>
      <c r="CE49" s="680"/>
      <c r="CF49" s="680"/>
      <c r="CG49" s="680"/>
      <c r="CH49" s="680"/>
      <c r="CI49" s="702"/>
      <c r="CJ49" s="703"/>
      <c r="CK49" s="704"/>
      <c r="CL49" s="1393"/>
      <c r="CM49" s="1394"/>
      <c r="CN49" s="1394"/>
      <c r="CO49" s="1394"/>
      <c r="CP49" s="1394"/>
      <c r="CQ49" s="1394"/>
      <c r="CR49" s="1394"/>
      <c r="CS49" s="1394"/>
      <c r="CT49" s="1394"/>
      <c r="CU49" s="1394"/>
      <c r="CV49" s="1394"/>
      <c r="CW49" s="1394"/>
      <c r="CX49" s="1394"/>
      <c r="CY49" s="1399"/>
      <c r="CZ49" s="1399"/>
      <c r="DA49" s="1400"/>
      <c r="DB49" s="37"/>
      <c r="GB49" s="11"/>
    </row>
    <row r="50" spans="1:184" ht="6" customHeight="1" thickBot="1" x14ac:dyDescent="0.2">
      <c r="A50" s="1"/>
      <c r="B50" s="34"/>
      <c r="C50" s="814"/>
      <c r="D50" s="815"/>
      <c r="E50" s="816"/>
      <c r="F50" s="784"/>
      <c r="G50" s="729"/>
      <c r="H50" s="729"/>
      <c r="I50" s="729"/>
      <c r="J50" s="729"/>
      <c r="K50" s="729"/>
      <c r="L50" s="729"/>
      <c r="M50" s="729"/>
      <c r="N50" s="729"/>
      <c r="O50" s="729"/>
      <c r="P50" s="729"/>
      <c r="Q50" s="785"/>
      <c r="R50" s="787"/>
      <c r="S50" s="787"/>
      <c r="T50" s="787"/>
      <c r="U50" s="1417"/>
      <c r="V50" s="1418"/>
      <c r="W50" s="1418"/>
      <c r="X50" s="1418"/>
      <c r="Y50" s="1418"/>
      <c r="Z50" s="1418"/>
      <c r="AA50" s="1418"/>
      <c r="AB50" s="1418"/>
      <c r="AC50" s="1418"/>
      <c r="AD50" s="1418"/>
      <c r="AE50" s="1418"/>
      <c r="AF50" s="1418"/>
      <c r="AG50" s="1418"/>
      <c r="AH50" s="1427"/>
      <c r="AI50" s="1427"/>
      <c r="AJ50" s="1428"/>
      <c r="AK50" s="1469"/>
      <c r="AL50" s="1470"/>
      <c r="AM50" s="1470"/>
      <c r="AN50" s="1458"/>
      <c r="AO50" s="1459"/>
      <c r="AP50" s="1459"/>
      <c r="AQ50" s="1459"/>
      <c r="AR50" s="1459"/>
      <c r="AS50" s="1459"/>
      <c r="AT50" s="1459"/>
      <c r="AU50" s="1459"/>
      <c r="AV50" s="1459"/>
      <c r="AW50" s="1459"/>
      <c r="AX50" s="1459"/>
      <c r="AY50" s="1460"/>
      <c r="AZ50" s="772"/>
      <c r="BA50" s="118"/>
      <c r="BB50" s="119"/>
      <c r="BC50" s="1417"/>
      <c r="BD50" s="1418"/>
      <c r="BE50" s="1418"/>
      <c r="BF50" s="1418"/>
      <c r="BG50" s="1418"/>
      <c r="BH50" s="1418"/>
      <c r="BI50" s="1418"/>
      <c r="BJ50" s="1418"/>
      <c r="BK50" s="1418"/>
      <c r="BL50" s="1418"/>
      <c r="BM50" s="1418"/>
      <c r="BN50" s="1418"/>
      <c r="BO50" s="1418"/>
      <c r="BP50" s="1418"/>
      <c r="BQ50" s="1427"/>
      <c r="BR50" s="1427"/>
      <c r="BS50" s="1428"/>
      <c r="BT50" s="697"/>
      <c r="BU50" s="698"/>
      <c r="BV50" s="698"/>
      <c r="BW50" s="698"/>
      <c r="BX50" s="698"/>
      <c r="BY50" s="698"/>
      <c r="BZ50" s="698"/>
      <c r="CA50" s="698"/>
      <c r="CB50" s="698"/>
      <c r="CC50" s="698"/>
      <c r="CD50" s="698"/>
      <c r="CE50" s="698"/>
      <c r="CF50" s="698"/>
      <c r="CG50" s="698"/>
      <c r="CH50" s="698"/>
      <c r="CI50" s="705"/>
      <c r="CJ50" s="706"/>
      <c r="CK50" s="707"/>
      <c r="CL50" s="1395"/>
      <c r="CM50" s="1396"/>
      <c r="CN50" s="1396"/>
      <c r="CO50" s="1396"/>
      <c r="CP50" s="1396"/>
      <c r="CQ50" s="1396"/>
      <c r="CR50" s="1396"/>
      <c r="CS50" s="1396"/>
      <c r="CT50" s="1396"/>
      <c r="CU50" s="1396"/>
      <c r="CV50" s="1396"/>
      <c r="CW50" s="1396"/>
      <c r="CX50" s="1396"/>
      <c r="CY50" s="1401"/>
      <c r="CZ50" s="1401"/>
      <c r="DA50" s="1402"/>
      <c r="DB50" s="37"/>
      <c r="GB50" s="11"/>
    </row>
    <row r="51" spans="1:184" ht="6" customHeight="1" x14ac:dyDescent="0.15">
      <c r="A51" s="1"/>
      <c r="B51" s="34"/>
      <c r="C51" s="814"/>
      <c r="D51" s="815"/>
      <c r="E51" s="816"/>
      <c r="F51" s="690" t="s">
        <v>186</v>
      </c>
      <c r="G51" s="690"/>
      <c r="H51" s="690"/>
      <c r="I51" s="690"/>
      <c r="J51" s="690"/>
      <c r="K51" s="690"/>
      <c r="L51" s="690"/>
      <c r="M51" s="690"/>
      <c r="N51" s="690"/>
      <c r="O51" s="690"/>
      <c r="P51" s="690"/>
      <c r="Q51" s="1409"/>
      <c r="R51" s="675" t="s">
        <v>68</v>
      </c>
      <c r="S51" s="675"/>
      <c r="T51" s="675"/>
      <c r="U51" s="1421"/>
      <c r="V51" s="1422"/>
      <c r="W51" s="1422"/>
      <c r="X51" s="1422"/>
      <c r="Y51" s="1422"/>
      <c r="Z51" s="1422"/>
      <c r="AA51" s="1422"/>
      <c r="AB51" s="1422"/>
      <c r="AC51" s="1422"/>
      <c r="AD51" s="1422"/>
      <c r="AE51" s="1422"/>
      <c r="AF51" s="1422"/>
      <c r="AG51" s="1422"/>
      <c r="AH51" s="1429"/>
      <c r="AI51" s="1429"/>
      <c r="AJ51" s="1430"/>
      <c r="AK51" s="1469"/>
      <c r="AL51" s="1470"/>
      <c r="AM51" s="1470"/>
      <c r="AN51" s="1441"/>
      <c r="AO51" s="1442"/>
      <c r="AP51" s="1442"/>
      <c r="AQ51" s="1442"/>
      <c r="AR51" s="1442"/>
      <c r="AS51" s="1442"/>
      <c r="AT51" s="1442"/>
      <c r="AU51" s="1442"/>
      <c r="AV51" s="1442"/>
      <c r="AW51" s="1442"/>
      <c r="AX51" s="1442"/>
      <c r="AY51" s="1443"/>
      <c r="AZ51" s="768" t="s">
        <v>75</v>
      </c>
      <c r="BA51" s="769"/>
      <c r="BB51" s="770"/>
      <c r="BC51" s="1419"/>
      <c r="BD51" s="1420"/>
      <c r="BE51" s="1420"/>
      <c r="BF51" s="1420"/>
      <c r="BG51" s="1420"/>
      <c r="BH51" s="1420"/>
      <c r="BI51" s="1420"/>
      <c r="BJ51" s="1420"/>
      <c r="BK51" s="1420"/>
      <c r="BL51" s="1420"/>
      <c r="BM51" s="1420"/>
      <c r="BN51" s="1420"/>
      <c r="BO51" s="1420"/>
      <c r="BP51" s="1420"/>
      <c r="BQ51" s="582"/>
      <c r="BR51" s="582"/>
      <c r="BS51" s="1374"/>
      <c r="BT51" s="677" t="s">
        <v>387</v>
      </c>
      <c r="BU51" s="678"/>
      <c r="BV51" s="678"/>
      <c r="BW51" s="678"/>
      <c r="BX51" s="678"/>
      <c r="BY51" s="678"/>
      <c r="BZ51" s="678"/>
      <c r="CA51" s="678"/>
      <c r="CB51" s="678"/>
      <c r="CC51" s="678"/>
      <c r="CD51" s="678"/>
      <c r="CE51" s="678"/>
      <c r="CF51" s="678"/>
      <c r="CG51" s="678"/>
      <c r="CH51" s="678"/>
      <c r="CI51" s="681" t="s">
        <v>384</v>
      </c>
      <c r="CJ51" s="682"/>
      <c r="CK51" s="683"/>
      <c r="CL51" s="1403" t="str">
        <f>IF(U27="","",CL39-CL43-CL47)</f>
        <v/>
      </c>
      <c r="CM51" s="1404"/>
      <c r="CN51" s="1404"/>
      <c r="CO51" s="1404"/>
      <c r="CP51" s="1404"/>
      <c r="CQ51" s="1404"/>
      <c r="CR51" s="1404"/>
      <c r="CS51" s="1404"/>
      <c r="CT51" s="1404"/>
      <c r="CU51" s="1404"/>
      <c r="CV51" s="1404"/>
      <c r="CW51" s="1404"/>
      <c r="CX51" s="1404"/>
      <c r="CY51" s="1397" t="s">
        <v>172</v>
      </c>
      <c r="CZ51" s="1397"/>
      <c r="DA51" s="1398"/>
      <c r="DB51" s="37"/>
      <c r="GB51" s="11"/>
    </row>
    <row r="52" spans="1:184" ht="6" customHeight="1" x14ac:dyDescent="0.15">
      <c r="A52" s="1"/>
      <c r="B52" s="34"/>
      <c r="C52" s="814"/>
      <c r="D52" s="815"/>
      <c r="E52" s="816"/>
      <c r="F52" s="690"/>
      <c r="G52" s="690"/>
      <c r="H52" s="690"/>
      <c r="I52" s="690"/>
      <c r="J52" s="690"/>
      <c r="K52" s="690"/>
      <c r="L52" s="690"/>
      <c r="M52" s="690"/>
      <c r="N52" s="690"/>
      <c r="O52" s="690"/>
      <c r="P52" s="690"/>
      <c r="Q52" s="1409"/>
      <c r="R52" s="675"/>
      <c r="S52" s="675"/>
      <c r="T52" s="675"/>
      <c r="U52" s="1423"/>
      <c r="V52" s="1424"/>
      <c r="W52" s="1424"/>
      <c r="X52" s="1424"/>
      <c r="Y52" s="1424"/>
      <c r="Z52" s="1424"/>
      <c r="AA52" s="1424"/>
      <c r="AB52" s="1424"/>
      <c r="AC52" s="1424"/>
      <c r="AD52" s="1424"/>
      <c r="AE52" s="1424"/>
      <c r="AF52" s="1424"/>
      <c r="AG52" s="1424"/>
      <c r="AH52" s="1431"/>
      <c r="AI52" s="1431"/>
      <c r="AJ52" s="1432"/>
      <c r="AK52" s="1469"/>
      <c r="AL52" s="1470"/>
      <c r="AM52" s="1470"/>
      <c r="AN52" s="1444"/>
      <c r="AO52" s="1445"/>
      <c r="AP52" s="1445"/>
      <c r="AQ52" s="1445"/>
      <c r="AR52" s="1445"/>
      <c r="AS52" s="1445"/>
      <c r="AT52" s="1445"/>
      <c r="AU52" s="1445"/>
      <c r="AV52" s="1445"/>
      <c r="AW52" s="1445"/>
      <c r="AX52" s="1445"/>
      <c r="AY52" s="1446"/>
      <c r="AZ52" s="771"/>
      <c r="BA52" s="116"/>
      <c r="BB52" s="117"/>
      <c r="BC52" s="1415"/>
      <c r="BD52" s="1416"/>
      <c r="BE52" s="1416"/>
      <c r="BF52" s="1416"/>
      <c r="BG52" s="1416"/>
      <c r="BH52" s="1416"/>
      <c r="BI52" s="1416"/>
      <c r="BJ52" s="1416"/>
      <c r="BK52" s="1416"/>
      <c r="BL52" s="1416"/>
      <c r="BM52" s="1416"/>
      <c r="BN52" s="1416"/>
      <c r="BO52" s="1416"/>
      <c r="BP52" s="1416"/>
      <c r="BQ52" s="585"/>
      <c r="BR52" s="585"/>
      <c r="BS52" s="1375"/>
      <c r="BT52" s="679"/>
      <c r="BU52" s="680"/>
      <c r="BV52" s="680"/>
      <c r="BW52" s="680"/>
      <c r="BX52" s="680"/>
      <c r="BY52" s="680"/>
      <c r="BZ52" s="680"/>
      <c r="CA52" s="680"/>
      <c r="CB52" s="680"/>
      <c r="CC52" s="680"/>
      <c r="CD52" s="680"/>
      <c r="CE52" s="680"/>
      <c r="CF52" s="680"/>
      <c r="CG52" s="680"/>
      <c r="CH52" s="680"/>
      <c r="CI52" s="684"/>
      <c r="CJ52" s="685"/>
      <c r="CK52" s="686"/>
      <c r="CL52" s="1405"/>
      <c r="CM52" s="1406"/>
      <c r="CN52" s="1406"/>
      <c r="CO52" s="1406"/>
      <c r="CP52" s="1406"/>
      <c r="CQ52" s="1406"/>
      <c r="CR52" s="1406"/>
      <c r="CS52" s="1406"/>
      <c r="CT52" s="1406"/>
      <c r="CU52" s="1406"/>
      <c r="CV52" s="1406"/>
      <c r="CW52" s="1406"/>
      <c r="CX52" s="1406"/>
      <c r="CY52" s="1399"/>
      <c r="CZ52" s="1399"/>
      <c r="DA52" s="1400"/>
      <c r="DB52" s="37"/>
      <c r="GB52" s="11"/>
    </row>
    <row r="53" spans="1:184" ht="6" customHeight="1" x14ac:dyDescent="0.15">
      <c r="A53" s="1"/>
      <c r="B53" s="34"/>
      <c r="C53" s="814"/>
      <c r="D53" s="815"/>
      <c r="E53" s="816"/>
      <c r="F53" s="690"/>
      <c r="G53" s="690"/>
      <c r="H53" s="690"/>
      <c r="I53" s="690"/>
      <c r="J53" s="690"/>
      <c r="K53" s="690"/>
      <c r="L53" s="690"/>
      <c r="M53" s="690"/>
      <c r="N53" s="690"/>
      <c r="O53" s="690"/>
      <c r="P53" s="690"/>
      <c r="Q53" s="1409"/>
      <c r="R53" s="675"/>
      <c r="S53" s="675"/>
      <c r="T53" s="675"/>
      <c r="U53" s="1423"/>
      <c r="V53" s="1424"/>
      <c r="W53" s="1424"/>
      <c r="X53" s="1424"/>
      <c r="Y53" s="1424"/>
      <c r="Z53" s="1424"/>
      <c r="AA53" s="1424"/>
      <c r="AB53" s="1424"/>
      <c r="AC53" s="1424"/>
      <c r="AD53" s="1424"/>
      <c r="AE53" s="1424"/>
      <c r="AF53" s="1424"/>
      <c r="AG53" s="1424"/>
      <c r="AH53" s="1431"/>
      <c r="AI53" s="1431"/>
      <c r="AJ53" s="1432"/>
      <c r="AK53" s="1469"/>
      <c r="AL53" s="1470"/>
      <c r="AM53" s="1470"/>
      <c r="AN53" s="1444"/>
      <c r="AO53" s="1445"/>
      <c r="AP53" s="1445"/>
      <c r="AQ53" s="1445"/>
      <c r="AR53" s="1445"/>
      <c r="AS53" s="1445"/>
      <c r="AT53" s="1445"/>
      <c r="AU53" s="1445"/>
      <c r="AV53" s="1445"/>
      <c r="AW53" s="1445"/>
      <c r="AX53" s="1445"/>
      <c r="AY53" s="1446"/>
      <c r="AZ53" s="771"/>
      <c r="BA53" s="116"/>
      <c r="BB53" s="117"/>
      <c r="BC53" s="1415"/>
      <c r="BD53" s="1416"/>
      <c r="BE53" s="1416"/>
      <c r="BF53" s="1416"/>
      <c r="BG53" s="1416"/>
      <c r="BH53" s="1416"/>
      <c r="BI53" s="1416"/>
      <c r="BJ53" s="1416"/>
      <c r="BK53" s="1416"/>
      <c r="BL53" s="1416"/>
      <c r="BM53" s="1416"/>
      <c r="BN53" s="1416"/>
      <c r="BO53" s="1416"/>
      <c r="BP53" s="1416"/>
      <c r="BQ53" s="585"/>
      <c r="BR53" s="585"/>
      <c r="BS53" s="1375"/>
      <c r="BT53" s="679"/>
      <c r="BU53" s="680"/>
      <c r="BV53" s="680"/>
      <c r="BW53" s="680"/>
      <c r="BX53" s="680"/>
      <c r="BY53" s="680"/>
      <c r="BZ53" s="680"/>
      <c r="CA53" s="680"/>
      <c r="CB53" s="680"/>
      <c r="CC53" s="680"/>
      <c r="CD53" s="680"/>
      <c r="CE53" s="680"/>
      <c r="CF53" s="680"/>
      <c r="CG53" s="680"/>
      <c r="CH53" s="680"/>
      <c r="CI53" s="684"/>
      <c r="CJ53" s="685"/>
      <c r="CK53" s="686"/>
      <c r="CL53" s="1405"/>
      <c r="CM53" s="1406"/>
      <c r="CN53" s="1406"/>
      <c r="CO53" s="1406"/>
      <c r="CP53" s="1406"/>
      <c r="CQ53" s="1406"/>
      <c r="CR53" s="1406"/>
      <c r="CS53" s="1406"/>
      <c r="CT53" s="1406"/>
      <c r="CU53" s="1406"/>
      <c r="CV53" s="1406"/>
      <c r="CW53" s="1406"/>
      <c r="CX53" s="1406"/>
      <c r="CY53" s="1399"/>
      <c r="CZ53" s="1399"/>
      <c r="DA53" s="1400"/>
      <c r="DB53" s="37"/>
      <c r="GB53" s="11"/>
    </row>
    <row r="54" spans="1:184" ht="6" customHeight="1" thickBot="1" x14ac:dyDescent="0.2">
      <c r="A54" s="1"/>
      <c r="B54" s="34"/>
      <c r="C54" s="1521"/>
      <c r="D54" s="1522"/>
      <c r="E54" s="1523"/>
      <c r="F54" s="1410"/>
      <c r="G54" s="1410"/>
      <c r="H54" s="1410"/>
      <c r="I54" s="1410"/>
      <c r="J54" s="1410"/>
      <c r="K54" s="1410"/>
      <c r="L54" s="1410"/>
      <c r="M54" s="1410"/>
      <c r="N54" s="1410"/>
      <c r="O54" s="1410"/>
      <c r="P54" s="1410"/>
      <c r="Q54" s="1411"/>
      <c r="R54" s="1412"/>
      <c r="S54" s="1412"/>
      <c r="T54" s="1412"/>
      <c r="U54" s="1425"/>
      <c r="V54" s="1426"/>
      <c r="W54" s="1426"/>
      <c r="X54" s="1426"/>
      <c r="Y54" s="1426"/>
      <c r="Z54" s="1426"/>
      <c r="AA54" s="1426"/>
      <c r="AB54" s="1426"/>
      <c r="AC54" s="1426"/>
      <c r="AD54" s="1426"/>
      <c r="AE54" s="1426"/>
      <c r="AF54" s="1426"/>
      <c r="AG54" s="1426"/>
      <c r="AH54" s="1433"/>
      <c r="AI54" s="1433"/>
      <c r="AJ54" s="1434"/>
      <c r="AK54" s="1472"/>
      <c r="AL54" s="1473"/>
      <c r="AM54" s="1473"/>
      <c r="AN54" s="1447"/>
      <c r="AO54" s="1448"/>
      <c r="AP54" s="1448"/>
      <c r="AQ54" s="1448"/>
      <c r="AR54" s="1448"/>
      <c r="AS54" s="1448"/>
      <c r="AT54" s="1448"/>
      <c r="AU54" s="1448"/>
      <c r="AV54" s="1448"/>
      <c r="AW54" s="1448"/>
      <c r="AX54" s="1448"/>
      <c r="AY54" s="1449"/>
      <c r="AZ54" s="1189"/>
      <c r="BA54" s="1190"/>
      <c r="BB54" s="1191"/>
      <c r="BC54" s="1456"/>
      <c r="BD54" s="1457"/>
      <c r="BE54" s="1457"/>
      <c r="BF54" s="1457"/>
      <c r="BG54" s="1457"/>
      <c r="BH54" s="1457"/>
      <c r="BI54" s="1457"/>
      <c r="BJ54" s="1457"/>
      <c r="BK54" s="1457"/>
      <c r="BL54" s="1457"/>
      <c r="BM54" s="1457"/>
      <c r="BN54" s="1457"/>
      <c r="BO54" s="1457"/>
      <c r="BP54" s="1457"/>
      <c r="BQ54" s="588"/>
      <c r="BR54" s="588"/>
      <c r="BS54" s="1376"/>
      <c r="BT54" s="1212"/>
      <c r="BU54" s="1213"/>
      <c r="BV54" s="1213"/>
      <c r="BW54" s="1213"/>
      <c r="BX54" s="1213"/>
      <c r="BY54" s="1213"/>
      <c r="BZ54" s="1213"/>
      <c r="CA54" s="1213"/>
      <c r="CB54" s="1213"/>
      <c r="CC54" s="1213"/>
      <c r="CD54" s="1213"/>
      <c r="CE54" s="1213"/>
      <c r="CF54" s="1213"/>
      <c r="CG54" s="1213"/>
      <c r="CH54" s="1213"/>
      <c r="CI54" s="687"/>
      <c r="CJ54" s="688"/>
      <c r="CK54" s="689"/>
      <c r="CL54" s="1407"/>
      <c r="CM54" s="1408"/>
      <c r="CN54" s="1408"/>
      <c r="CO54" s="1408"/>
      <c r="CP54" s="1408"/>
      <c r="CQ54" s="1408"/>
      <c r="CR54" s="1408"/>
      <c r="CS54" s="1408"/>
      <c r="CT54" s="1408"/>
      <c r="CU54" s="1408"/>
      <c r="CV54" s="1408"/>
      <c r="CW54" s="1408"/>
      <c r="CX54" s="1408"/>
      <c r="CY54" s="1401"/>
      <c r="CZ54" s="1401"/>
      <c r="DA54" s="1402"/>
      <c r="DB54" s="37"/>
      <c r="GB54" s="11"/>
    </row>
    <row r="55" spans="1:184" ht="6" customHeight="1" x14ac:dyDescent="0.15">
      <c r="A55" s="1"/>
      <c r="B55" s="33"/>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7"/>
      <c r="CJ55" s="37"/>
      <c r="CK55" s="37"/>
      <c r="CL55" s="37"/>
      <c r="CM55" s="37"/>
      <c r="CN55" s="37"/>
      <c r="CO55" s="37"/>
      <c r="CP55" s="33"/>
      <c r="CQ55" s="33"/>
      <c r="CR55" s="33"/>
      <c r="CS55" s="33"/>
      <c r="CT55" s="33"/>
      <c r="CU55" s="33"/>
      <c r="CV55" s="33"/>
      <c r="CW55" s="33"/>
      <c r="CX55" s="33"/>
      <c r="CY55" s="33"/>
      <c r="CZ55" s="33"/>
      <c r="DA55" s="33"/>
      <c r="DB55" s="33"/>
    </row>
    <row r="56" spans="1:184" ht="6" customHeight="1" x14ac:dyDescent="0.15">
      <c r="A56" s="1"/>
      <c r="B56" s="33"/>
      <c r="C56" s="357" t="s">
        <v>394</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57"/>
      <c r="BJ56" s="357"/>
      <c r="BK56" s="357"/>
      <c r="BL56" s="357"/>
      <c r="BM56" s="357"/>
      <c r="BN56" s="357"/>
      <c r="BO56" s="357"/>
      <c r="BP56" s="357"/>
      <c r="BQ56" s="357"/>
      <c r="BR56" s="357"/>
      <c r="BS56" s="357"/>
      <c r="BT56" s="357"/>
      <c r="BU56" s="357"/>
      <c r="BV56" s="357"/>
      <c r="BW56" s="357"/>
      <c r="BX56" s="357"/>
      <c r="BY56" s="357"/>
      <c r="BZ56" s="357"/>
      <c r="CA56" s="357"/>
      <c r="CB56" s="357"/>
      <c r="CC56" s="357"/>
      <c r="CD56" s="357"/>
      <c r="CE56" s="357"/>
      <c r="CF56" s="357"/>
      <c r="CG56" s="357"/>
      <c r="CH56" s="357"/>
      <c r="CI56" s="357"/>
      <c r="CJ56" s="357"/>
      <c r="CK56" s="357"/>
      <c r="CL56" s="357"/>
      <c r="CM56" s="357"/>
      <c r="CN56" s="357"/>
      <c r="CO56" s="357"/>
      <c r="CP56" s="357"/>
      <c r="CQ56" s="357"/>
      <c r="CR56" s="357"/>
      <c r="CS56" s="357"/>
      <c r="CT56" s="357"/>
      <c r="CU56" s="357"/>
      <c r="CV56" s="357"/>
      <c r="CW56" s="357"/>
      <c r="CX56" s="357"/>
      <c r="CY56" s="357"/>
      <c r="CZ56" s="357"/>
      <c r="DA56" s="357"/>
      <c r="DB56" s="33"/>
    </row>
    <row r="57" spans="1:184" ht="6" customHeight="1" x14ac:dyDescent="0.15">
      <c r="A57" s="1"/>
      <c r="B57" s="33"/>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357"/>
      <c r="BI57" s="357"/>
      <c r="BJ57" s="357"/>
      <c r="BK57" s="357"/>
      <c r="BL57" s="357"/>
      <c r="BM57" s="357"/>
      <c r="BN57" s="357"/>
      <c r="BO57" s="357"/>
      <c r="BP57" s="357"/>
      <c r="BQ57" s="357"/>
      <c r="BR57" s="357"/>
      <c r="BS57" s="357"/>
      <c r="BT57" s="357"/>
      <c r="BU57" s="357"/>
      <c r="BV57" s="357"/>
      <c r="BW57" s="357"/>
      <c r="BX57" s="357"/>
      <c r="BY57" s="357"/>
      <c r="BZ57" s="357"/>
      <c r="CA57" s="357"/>
      <c r="CB57" s="357"/>
      <c r="CC57" s="357"/>
      <c r="CD57" s="357"/>
      <c r="CE57" s="357"/>
      <c r="CF57" s="357"/>
      <c r="CG57" s="357"/>
      <c r="CH57" s="357"/>
      <c r="CI57" s="357"/>
      <c r="CJ57" s="357"/>
      <c r="CK57" s="357"/>
      <c r="CL57" s="357"/>
      <c r="CM57" s="357"/>
      <c r="CN57" s="357"/>
      <c r="CO57" s="357"/>
      <c r="CP57" s="357"/>
      <c r="CQ57" s="357"/>
      <c r="CR57" s="357"/>
      <c r="CS57" s="357"/>
      <c r="CT57" s="357"/>
      <c r="CU57" s="357"/>
      <c r="CV57" s="357"/>
      <c r="CW57" s="357"/>
      <c r="CX57" s="357"/>
      <c r="CY57" s="357"/>
      <c r="CZ57" s="357"/>
      <c r="DA57" s="357"/>
      <c r="DB57" s="33"/>
    </row>
    <row r="58" spans="1:184" ht="6" customHeight="1" x14ac:dyDescent="0.15">
      <c r="A58" s="1"/>
      <c r="B58" s="33"/>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357"/>
      <c r="CZ58" s="357"/>
      <c r="DA58" s="357"/>
      <c r="DB58" s="33"/>
    </row>
    <row r="59" spans="1:184" ht="6" customHeight="1" x14ac:dyDescent="0.15">
      <c r="A59" s="1"/>
      <c r="B59" s="33"/>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33"/>
    </row>
    <row r="60" spans="1:184" ht="6" customHeight="1" x14ac:dyDescent="0.15">
      <c r="A60" s="1"/>
      <c r="B60" s="34"/>
      <c r="C60" s="358" t="s">
        <v>127</v>
      </c>
      <c r="D60" s="358"/>
      <c r="E60" s="358"/>
      <c r="F60" s="358"/>
      <c r="G60" s="358"/>
      <c r="H60" s="358"/>
      <c r="I60" s="358"/>
      <c r="J60" s="358"/>
      <c r="K60" s="358"/>
      <c r="L60" s="358"/>
      <c r="M60" s="358"/>
      <c r="N60" s="358"/>
      <c r="O60" s="358"/>
      <c r="P60" s="358"/>
      <c r="Q60" s="358"/>
      <c r="R60" s="358"/>
      <c r="S60" s="358"/>
      <c r="T60" s="358"/>
      <c r="U60" s="49"/>
      <c r="V60" s="49"/>
      <c r="W60" s="49"/>
      <c r="X60" s="49"/>
      <c r="Y60" s="34"/>
      <c r="Z60" s="34"/>
      <c r="AA60" s="34"/>
      <c r="AB60" s="34"/>
      <c r="AC60" s="34"/>
      <c r="AD60" s="34"/>
      <c r="AE60" s="34"/>
      <c r="AF60" s="34"/>
      <c r="AG60" s="34"/>
      <c r="AH60" s="34"/>
      <c r="AI60" s="34"/>
      <c r="AJ60" s="34"/>
      <c r="AK60" s="34"/>
      <c r="AL60" s="34"/>
      <c r="AM60" s="34"/>
      <c r="AN60" s="34"/>
      <c r="AO60" s="34"/>
      <c r="AP60" s="34"/>
      <c r="AQ60" s="34"/>
      <c r="AR60" s="34"/>
      <c r="AS60" s="34"/>
      <c r="AT60" s="34"/>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34"/>
    </row>
    <row r="61" spans="1:184" ht="6" customHeight="1" x14ac:dyDescent="0.15">
      <c r="A61" s="1"/>
      <c r="B61" s="34"/>
      <c r="C61" s="358"/>
      <c r="D61" s="358"/>
      <c r="E61" s="358"/>
      <c r="F61" s="358"/>
      <c r="G61" s="358"/>
      <c r="H61" s="358"/>
      <c r="I61" s="358"/>
      <c r="J61" s="358"/>
      <c r="K61" s="358"/>
      <c r="L61" s="358"/>
      <c r="M61" s="358"/>
      <c r="N61" s="358"/>
      <c r="O61" s="358"/>
      <c r="P61" s="358"/>
      <c r="Q61" s="358"/>
      <c r="R61" s="358"/>
      <c r="S61" s="358"/>
      <c r="T61" s="358"/>
      <c r="U61" s="49"/>
      <c r="V61" s="49"/>
      <c r="W61" s="49"/>
      <c r="X61" s="49"/>
      <c r="Y61" s="34"/>
      <c r="Z61" s="34"/>
      <c r="AA61" s="34"/>
      <c r="AB61" s="34"/>
      <c r="AC61" s="34"/>
      <c r="AD61" s="34"/>
      <c r="AE61" s="34"/>
      <c r="AF61" s="34"/>
      <c r="AG61" s="34"/>
      <c r="AH61" s="34"/>
      <c r="AI61" s="34"/>
      <c r="AJ61" s="34"/>
      <c r="AK61" s="34"/>
      <c r="AL61" s="34"/>
      <c r="AM61" s="34"/>
      <c r="AN61" s="34"/>
      <c r="AO61" s="34"/>
      <c r="AP61" s="34"/>
      <c r="AQ61" s="34"/>
      <c r="AR61" s="34"/>
      <c r="AS61" s="34"/>
      <c r="AT61" s="34"/>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34"/>
    </row>
    <row r="62" spans="1:184" ht="6" customHeight="1" x14ac:dyDescent="0.15">
      <c r="A62" s="1"/>
      <c r="B62" s="34"/>
      <c r="C62" s="1515" t="s">
        <v>126</v>
      </c>
      <c r="D62" s="1365"/>
      <c r="E62" s="1365"/>
      <c r="F62" s="1365"/>
      <c r="G62" s="1365"/>
      <c r="H62" s="1365"/>
      <c r="I62" s="1365"/>
      <c r="J62" s="1365"/>
      <c r="K62" s="1365" t="s">
        <v>125</v>
      </c>
      <c r="L62" s="1365"/>
      <c r="M62" s="1365"/>
      <c r="N62" s="1365"/>
      <c r="O62" s="1365"/>
      <c r="P62" s="1365"/>
      <c r="Q62" s="1365"/>
      <c r="R62" s="1365"/>
      <c r="S62" s="1365"/>
      <c r="T62" s="1365"/>
      <c r="U62" s="1365"/>
      <c r="V62" s="1365"/>
      <c r="W62" s="1365"/>
      <c r="X62" s="1365"/>
      <c r="Y62" s="1365"/>
      <c r="Z62" s="1365"/>
      <c r="AA62" s="1365"/>
      <c r="AB62" s="1365"/>
      <c r="AC62" s="1365"/>
      <c r="AD62" s="1365"/>
      <c r="AE62" s="1365"/>
      <c r="AF62" s="1365"/>
      <c r="AG62" s="1365"/>
      <c r="AH62" s="1365"/>
      <c r="AI62" s="1365"/>
      <c r="AJ62" s="1365"/>
      <c r="AK62" s="1365"/>
      <c r="AL62" s="1365"/>
      <c r="AM62" s="1365"/>
      <c r="AN62" s="1365"/>
      <c r="AO62" s="1365"/>
      <c r="AP62" s="1365"/>
      <c r="AQ62" s="1365"/>
      <c r="AR62" s="1365"/>
      <c r="AS62" s="1365"/>
      <c r="AT62" s="1365"/>
      <c r="AU62" s="1365"/>
      <c r="AV62" s="1365"/>
      <c r="AW62" s="1365"/>
      <c r="AX62" s="1365"/>
      <c r="AY62" s="1365"/>
      <c r="AZ62" s="1365"/>
      <c r="BA62" s="1365"/>
      <c r="BB62" s="1365"/>
      <c r="BC62" s="1365"/>
      <c r="BD62" s="1365"/>
      <c r="BE62" s="1365"/>
      <c r="BF62" s="1365" t="s">
        <v>124</v>
      </c>
      <c r="BG62" s="1365"/>
      <c r="BH62" s="1365"/>
      <c r="BI62" s="1365"/>
      <c r="BJ62" s="1365"/>
      <c r="BK62" s="1365"/>
      <c r="BL62" s="1365"/>
      <c r="BM62" s="1365"/>
      <c r="BN62" s="1365"/>
      <c r="BO62" s="1365"/>
      <c r="BP62" s="1365"/>
      <c r="BQ62" s="1365"/>
      <c r="BR62" s="1365"/>
      <c r="BS62" s="1365"/>
      <c r="BT62" s="1365"/>
      <c r="BU62" s="1365"/>
      <c r="BV62" s="1365"/>
      <c r="BW62" s="1365"/>
      <c r="BX62" s="1365"/>
      <c r="BY62" s="1365"/>
      <c r="BZ62" s="1365"/>
      <c r="CA62" s="1365" t="s">
        <v>123</v>
      </c>
      <c r="CB62" s="1365"/>
      <c r="CC62" s="1365"/>
      <c r="CD62" s="1365"/>
      <c r="CE62" s="1365"/>
      <c r="CF62" s="1365"/>
      <c r="CG62" s="1365"/>
      <c r="CH62" s="1365"/>
      <c r="CI62" s="1365"/>
      <c r="CJ62" s="1365"/>
      <c r="CK62" s="1365"/>
      <c r="CL62" s="1365"/>
      <c r="CM62" s="1365"/>
      <c r="CN62" s="1365"/>
      <c r="CO62" s="1365"/>
      <c r="CP62" s="1365"/>
      <c r="CQ62" s="1365"/>
      <c r="CR62" s="1365"/>
      <c r="CS62" s="1365"/>
      <c r="CT62" s="1365"/>
      <c r="CU62" s="1365"/>
      <c r="CV62" s="1365"/>
      <c r="CW62" s="1365"/>
      <c r="CX62" s="1365"/>
      <c r="CY62" s="1365"/>
      <c r="CZ62" s="1365"/>
      <c r="DA62" s="1385"/>
      <c r="DB62" s="34"/>
    </row>
    <row r="63" spans="1:184" ht="6" customHeight="1" x14ac:dyDescent="0.15">
      <c r="A63" s="1"/>
      <c r="B63" s="34"/>
      <c r="C63" s="1192"/>
      <c r="D63" s="1049"/>
      <c r="E63" s="1049"/>
      <c r="F63" s="1049"/>
      <c r="G63" s="1049"/>
      <c r="H63" s="1049"/>
      <c r="I63" s="1049"/>
      <c r="J63" s="1049"/>
      <c r="K63" s="1049"/>
      <c r="L63" s="1049"/>
      <c r="M63" s="1049"/>
      <c r="N63" s="1049"/>
      <c r="O63" s="1049"/>
      <c r="P63" s="1049"/>
      <c r="Q63" s="1049"/>
      <c r="R63" s="1049"/>
      <c r="S63" s="1049"/>
      <c r="T63" s="1049"/>
      <c r="U63" s="1049"/>
      <c r="V63" s="1049"/>
      <c r="W63" s="1049"/>
      <c r="X63" s="1049"/>
      <c r="Y63" s="1049"/>
      <c r="Z63" s="1049"/>
      <c r="AA63" s="1049"/>
      <c r="AB63" s="1049"/>
      <c r="AC63" s="1049"/>
      <c r="AD63" s="1049"/>
      <c r="AE63" s="1049"/>
      <c r="AF63" s="1049"/>
      <c r="AG63" s="1049"/>
      <c r="AH63" s="1049"/>
      <c r="AI63" s="1049"/>
      <c r="AJ63" s="1049"/>
      <c r="AK63" s="1049"/>
      <c r="AL63" s="1049"/>
      <c r="AM63" s="1049"/>
      <c r="AN63" s="1049"/>
      <c r="AO63" s="1049"/>
      <c r="AP63" s="1049"/>
      <c r="AQ63" s="1049"/>
      <c r="AR63" s="1049"/>
      <c r="AS63" s="1049"/>
      <c r="AT63" s="1049"/>
      <c r="AU63" s="1049"/>
      <c r="AV63" s="1049"/>
      <c r="AW63" s="1049"/>
      <c r="AX63" s="1049"/>
      <c r="AY63" s="1049"/>
      <c r="AZ63" s="1049"/>
      <c r="BA63" s="1049"/>
      <c r="BB63" s="1049"/>
      <c r="BC63" s="1049"/>
      <c r="BD63" s="1049"/>
      <c r="BE63" s="1049"/>
      <c r="BF63" s="1049"/>
      <c r="BG63" s="1049"/>
      <c r="BH63" s="1049"/>
      <c r="BI63" s="1049"/>
      <c r="BJ63" s="1049"/>
      <c r="BK63" s="1049"/>
      <c r="BL63" s="1049"/>
      <c r="BM63" s="1049"/>
      <c r="BN63" s="1049"/>
      <c r="BO63" s="1049"/>
      <c r="BP63" s="1049"/>
      <c r="BQ63" s="1049"/>
      <c r="BR63" s="1049"/>
      <c r="BS63" s="1049"/>
      <c r="BT63" s="1049"/>
      <c r="BU63" s="1049"/>
      <c r="BV63" s="1049"/>
      <c r="BW63" s="1049"/>
      <c r="BX63" s="1049"/>
      <c r="BY63" s="1049"/>
      <c r="BZ63" s="1049"/>
      <c r="CA63" s="1049"/>
      <c r="CB63" s="1049"/>
      <c r="CC63" s="1049"/>
      <c r="CD63" s="1049"/>
      <c r="CE63" s="1049"/>
      <c r="CF63" s="1049"/>
      <c r="CG63" s="1049"/>
      <c r="CH63" s="1049"/>
      <c r="CI63" s="1049"/>
      <c r="CJ63" s="1049"/>
      <c r="CK63" s="1049"/>
      <c r="CL63" s="1049"/>
      <c r="CM63" s="1049"/>
      <c r="CN63" s="1049"/>
      <c r="CO63" s="1049"/>
      <c r="CP63" s="1049"/>
      <c r="CQ63" s="1049"/>
      <c r="CR63" s="1049"/>
      <c r="CS63" s="1049"/>
      <c r="CT63" s="1049"/>
      <c r="CU63" s="1049"/>
      <c r="CV63" s="1049"/>
      <c r="CW63" s="1049"/>
      <c r="CX63" s="1049"/>
      <c r="CY63" s="1049"/>
      <c r="CZ63" s="1049"/>
      <c r="DA63" s="1386"/>
      <c r="DB63" s="34"/>
    </row>
    <row r="64" spans="1:184" ht="6" customHeight="1" x14ac:dyDescent="0.15">
      <c r="A64" s="1"/>
      <c r="B64" s="34"/>
      <c r="C64" s="1192"/>
      <c r="D64" s="1049"/>
      <c r="E64" s="1049"/>
      <c r="F64" s="1049"/>
      <c r="G64" s="1049"/>
      <c r="H64" s="1049"/>
      <c r="I64" s="1049"/>
      <c r="J64" s="1049"/>
      <c r="K64" s="1049"/>
      <c r="L64" s="1049"/>
      <c r="M64" s="1049"/>
      <c r="N64" s="1049"/>
      <c r="O64" s="1049"/>
      <c r="P64" s="1049"/>
      <c r="Q64" s="1049"/>
      <c r="R64" s="1049"/>
      <c r="S64" s="1049"/>
      <c r="T64" s="1049"/>
      <c r="U64" s="1049"/>
      <c r="V64" s="1049"/>
      <c r="W64" s="1049"/>
      <c r="X64" s="1049"/>
      <c r="Y64" s="1049"/>
      <c r="Z64" s="1049"/>
      <c r="AA64" s="1049"/>
      <c r="AB64" s="1049"/>
      <c r="AC64" s="1049"/>
      <c r="AD64" s="1049"/>
      <c r="AE64" s="1049"/>
      <c r="AF64" s="1049"/>
      <c r="AG64" s="1049"/>
      <c r="AH64" s="1049"/>
      <c r="AI64" s="1049"/>
      <c r="AJ64" s="1049"/>
      <c r="AK64" s="1049"/>
      <c r="AL64" s="1049"/>
      <c r="AM64" s="1049"/>
      <c r="AN64" s="1049"/>
      <c r="AO64" s="1049"/>
      <c r="AP64" s="1049"/>
      <c r="AQ64" s="1049"/>
      <c r="AR64" s="1049"/>
      <c r="AS64" s="1049"/>
      <c r="AT64" s="1049"/>
      <c r="AU64" s="1049"/>
      <c r="AV64" s="1049"/>
      <c r="AW64" s="1049"/>
      <c r="AX64" s="1049"/>
      <c r="AY64" s="1049"/>
      <c r="AZ64" s="1049"/>
      <c r="BA64" s="1049"/>
      <c r="BB64" s="1049"/>
      <c r="BC64" s="1049"/>
      <c r="BD64" s="1049"/>
      <c r="BE64" s="1049"/>
      <c r="BF64" s="1049"/>
      <c r="BG64" s="1049"/>
      <c r="BH64" s="1049"/>
      <c r="BI64" s="1049"/>
      <c r="BJ64" s="1049"/>
      <c r="BK64" s="1049"/>
      <c r="BL64" s="1049"/>
      <c r="BM64" s="1049"/>
      <c r="BN64" s="1049"/>
      <c r="BO64" s="1049"/>
      <c r="BP64" s="1049"/>
      <c r="BQ64" s="1049"/>
      <c r="BR64" s="1049"/>
      <c r="BS64" s="1049"/>
      <c r="BT64" s="1049"/>
      <c r="BU64" s="1049"/>
      <c r="BV64" s="1049"/>
      <c r="BW64" s="1049"/>
      <c r="BX64" s="1049"/>
      <c r="BY64" s="1049"/>
      <c r="BZ64" s="1049"/>
      <c r="CA64" s="1049"/>
      <c r="CB64" s="1049"/>
      <c r="CC64" s="1049"/>
      <c r="CD64" s="1049"/>
      <c r="CE64" s="1049"/>
      <c r="CF64" s="1049"/>
      <c r="CG64" s="1049"/>
      <c r="CH64" s="1049"/>
      <c r="CI64" s="1049"/>
      <c r="CJ64" s="1049"/>
      <c r="CK64" s="1049"/>
      <c r="CL64" s="1049"/>
      <c r="CM64" s="1049"/>
      <c r="CN64" s="1049"/>
      <c r="CO64" s="1049"/>
      <c r="CP64" s="1049"/>
      <c r="CQ64" s="1049"/>
      <c r="CR64" s="1049"/>
      <c r="CS64" s="1049"/>
      <c r="CT64" s="1049"/>
      <c r="CU64" s="1049"/>
      <c r="CV64" s="1049"/>
      <c r="CW64" s="1049"/>
      <c r="CX64" s="1049"/>
      <c r="CY64" s="1049"/>
      <c r="CZ64" s="1049"/>
      <c r="DA64" s="1386"/>
      <c r="DB64" s="34"/>
    </row>
    <row r="65" spans="1:106" ht="6" customHeight="1" x14ac:dyDescent="0.15">
      <c r="A65" s="1"/>
      <c r="B65" s="34"/>
      <c r="C65" s="1192"/>
      <c r="D65" s="1049"/>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49"/>
      <c r="AA65" s="1049"/>
      <c r="AB65" s="1049"/>
      <c r="AC65" s="1049"/>
      <c r="AD65" s="1049"/>
      <c r="AE65" s="1049"/>
      <c r="AF65" s="1049"/>
      <c r="AG65" s="1049"/>
      <c r="AH65" s="1049"/>
      <c r="AI65" s="1049"/>
      <c r="AJ65" s="1049"/>
      <c r="AK65" s="1049"/>
      <c r="AL65" s="1049"/>
      <c r="AM65" s="1049"/>
      <c r="AN65" s="1049"/>
      <c r="AO65" s="1049"/>
      <c r="AP65" s="1049"/>
      <c r="AQ65" s="1049"/>
      <c r="AR65" s="1049"/>
      <c r="AS65" s="1049"/>
      <c r="AT65" s="1049"/>
      <c r="AU65" s="1049"/>
      <c r="AV65" s="1049"/>
      <c r="AW65" s="1049"/>
      <c r="AX65" s="1049"/>
      <c r="AY65" s="1049"/>
      <c r="AZ65" s="1049"/>
      <c r="BA65" s="1049"/>
      <c r="BB65" s="1049"/>
      <c r="BC65" s="1049"/>
      <c r="BD65" s="1049"/>
      <c r="BE65" s="1049"/>
      <c r="BF65" s="1049"/>
      <c r="BG65" s="1049"/>
      <c r="BH65" s="1049"/>
      <c r="BI65" s="1049"/>
      <c r="BJ65" s="1049"/>
      <c r="BK65" s="1049"/>
      <c r="BL65" s="1049"/>
      <c r="BM65" s="1049"/>
      <c r="BN65" s="1049"/>
      <c r="BO65" s="1049"/>
      <c r="BP65" s="1049"/>
      <c r="BQ65" s="1049"/>
      <c r="BR65" s="1049"/>
      <c r="BS65" s="1049"/>
      <c r="BT65" s="1049"/>
      <c r="BU65" s="1049"/>
      <c r="BV65" s="1049"/>
      <c r="BW65" s="1049"/>
      <c r="BX65" s="1049"/>
      <c r="BY65" s="1049"/>
      <c r="BZ65" s="1049"/>
      <c r="CA65" s="1049" t="s">
        <v>120</v>
      </c>
      <c r="CB65" s="1049"/>
      <c r="CC65" s="1049"/>
      <c r="CD65" s="1049"/>
      <c r="CE65" s="1049"/>
      <c r="CF65" s="1049"/>
      <c r="CG65" s="1049"/>
      <c r="CH65" s="1049"/>
      <c r="CI65" s="1049"/>
      <c r="CJ65" s="1049"/>
      <c r="CK65" s="1049"/>
      <c r="CL65" s="1049"/>
      <c r="CM65" s="1049"/>
      <c r="CN65" s="1049"/>
      <c r="CO65" s="1049" t="s">
        <v>119</v>
      </c>
      <c r="CP65" s="1049"/>
      <c r="CQ65" s="1049"/>
      <c r="CR65" s="1049"/>
      <c r="CS65" s="1049"/>
      <c r="CT65" s="1049"/>
      <c r="CU65" s="1049"/>
      <c r="CV65" s="1049"/>
      <c r="CW65" s="1049"/>
      <c r="CX65" s="1049"/>
      <c r="CY65" s="1049"/>
      <c r="CZ65" s="1049"/>
      <c r="DA65" s="1386"/>
      <c r="DB65" s="34"/>
    </row>
    <row r="66" spans="1:106" ht="6" customHeight="1" x14ac:dyDescent="0.15">
      <c r="A66" s="1"/>
      <c r="B66" s="34"/>
      <c r="C66" s="1192"/>
      <c r="D66" s="1049"/>
      <c r="E66" s="1049"/>
      <c r="F66" s="1049"/>
      <c r="G66" s="1049"/>
      <c r="H66" s="1049"/>
      <c r="I66" s="1049"/>
      <c r="J66" s="1049"/>
      <c r="K66" s="1049"/>
      <c r="L66" s="1049"/>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c r="AR66" s="1049"/>
      <c r="AS66" s="1049"/>
      <c r="AT66" s="1049"/>
      <c r="AU66" s="1049"/>
      <c r="AV66" s="1049"/>
      <c r="AW66" s="1049"/>
      <c r="AX66" s="1049"/>
      <c r="AY66" s="1049"/>
      <c r="AZ66" s="1049"/>
      <c r="BA66" s="1049"/>
      <c r="BB66" s="1049"/>
      <c r="BC66" s="1049"/>
      <c r="BD66" s="1049"/>
      <c r="BE66" s="1049"/>
      <c r="BF66" s="1049"/>
      <c r="BG66" s="1049"/>
      <c r="BH66" s="1049"/>
      <c r="BI66" s="1049"/>
      <c r="BJ66" s="1049"/>
      <c r="BK66" s="1049"/>
      <c r="BL66" s="1049"/>
      <c r="BM66" s="1049"/>
      <c r="BN66" s="1049"/>
      <c r="BO66" s="1049"/>
      <c r="BP66" s="1049"/>
      <c r="BQ66" s="1049"/>
      <c r="BR66" s="1049"/>
      <c r="BS66" s="1049"/>
      <c r="BT66" s="1049"/>
      <c r="BU66" s="1049"/>
      <c r="BV66" s="1049"/>
      <c r="BW66" s="1049"/>
      <c r="BX66" s="1049"/>
      <c r="BY66" s="1049"/>
      <c r="BZ66" s="1049"/>
      <c r="CA66" s="1049"/>
      <c r="CB66" s="1049"/>
      <c r="CC66" s="1049"/>
      <c r="CD66" s="1049"/>
      <c r="CE66" s="1049"/>
      <c r="CF66" s="1049"/>
      <c r="CG66" s="1049"/>
      <c r="CH66" s="1049"/>
      <c r="CI66" s="1049"/>
      <c r="CJ66" s="1049"/>
      <c r="CK66" s="1049"/>
      <c r="CL66" s="1049"/>
      <c r="CM66" s="1049"/>
      <c r="CN66" s="1049"/>
      <c r="CO66" s="1049"/>
      <c r="CP66" s="1049"/>
      <c r="CQ66" s="1049"/>
      <c r="CR66" s="1049"/>
      <c r="CS66" s="1049"/>
      <c r="CT66" s="1049"/>
      <c r="CU66" s="1049"/>
      <c r="CV66" s="1049"/>
      <c r="CW66" s="1049"/>
      <c r="CX66" s="1049"/>
      <c r="CY66" s="1049"/>
      <c r="CZ66" s="1049"/>
      <c r="DA66" s="1386"/>
      <c r="DB66" s="34"/>
    </row>
    <row r="67" spans="1:106" ht="6" customHeight="1" x14ac:dyDescent="0.15">
      <c r="A67" s="1"/>
      <c r="B67" s="34"/>
      <c r="C67" s="1192"/>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c r="AE67" s="1049"/>
      <c r="AF67" s="1049"/>
      <c r="AG67" s="1049"/>
      <c r="AH67" s="1049"/>
      <c r="AI67" s="1049"/>
      <c r="AJ67" s="1049"/>
      <c r="AK67" s="1049"/>
      <c r="AL67" s="1049"/>
      <c r="AM67" s="1049"/>
      <c r="AN67" s="1049"/>
      <c r="AO67" s="1049"/>
      <c r="AP67" s="1049"/>
      <c r="AQ67" s="1049"/>
      <c r="AR67" s="1049"/>
      <c r="AS67" s="1049"/>
      <c r="AT67" s="1049"/>
      <c r="AU67" s="1049"/>
      <c r="AV67" s="1049"/>
      <c r="AW67" s="1049"/>
      <c r="AX67" s="1049"/>
      <c r="AY67" s="1049"/>
      <c r="AZ67" s="1049"/>
      <c r="BA67" s="1049"/>
      <c r="BB67" s="1049"/>
      <c r="BC67" s="1049"/>
      <c r="BD67" s="1049"/>
      <c r="BE67" s="1049"/>
      <c r="BF67" s="1049"/>
      <c r="BG67" s="1049"/>
      <c r="BH67" s="1049"/>
      <c r="BI67" s="1049"/>
      <c r="BJ67" s="1049"/>
      <c r="BK67" s="1049"/>
      <c r="BL67" s="1049"/>
      <c r="BM67" s="1049"/>
      <c r="BN67" s="1049"/>
      <c r="BO67" s="1049"/>
      <c r="BP67" s="1049"/>
      <c r="BQ67" s="1049"/>
      <c r="BR67" s="1049"/>
      <c r="BS67" s="1049"/>
      <c r="BT67" s="1049"/>
      <c r="BU67" s="1049"/>
      <c r="BV67" s="1049"/>
      <c r="BW67" s="1049"/>
      <c r="BX67" s="1049"/>
      <c r="BY67" s="1049"/>
      <c r="BZ67" s="1049"/>
      <c r="CA67" s="1049"/>
      <c r="CB67" s="1049"/>
      <c r="CC67" s="1049"/>
      <c r="CD67" s="1049"/>
      <c r="CE67" s="1049"/>
      <c r="CF67" s="1049"/>
      <c r="CG67" s="1049"/>
      <c r="CH67" s="1049"/>
      <c r="CI67" s="1049"/>
      <c r="CJ67" s="1049"/>
      <c r="CK67" s="1049"/>
      <c r="CL67" s="1049"/>
      <c r="CM67" s="1049"/>
      <c r="CN67" s="1049"/>
      <c r="CO67" s="1049"/>
      <c r="CP67" s="1049"/>
      <c r="CQ67" s="1049"/>
      <c r="CR67" s="1049"/>
      <c r="CS67" s="1049"/>
      <c r="CT67" s="1049"/>
      <c r="CU67" s="1049"/>
      <c r="CV67" s="1049"/>
      <c r="CW67" s="1049"/>
      <c r="CX67" s="1049"/>
      <c r="CY67" s="1049"/>
      <c r="CZ67" s="1049"/>
      <c r="DA67" s="1386"/>
      <c r="DB67" s="34"/>
    </row>
    <row r="68" spans="1:106" ht="6" customHeight="1" x14ac:dyDescent="0.15">
      <c r="A68" s="1"/>
      <c r="B68" s="34"/>
      <c r="C68" s="1254" t="s">
        <v>390</v>
      </c>
      <c r="D68" s="479"/>
      <c r="E68" s="479"/>
      <c r="F68" s="479"/>
      <c r="G68" s="479"/>
      <c r="H68" s="479"/>
      <c r="I68" s="479"/>
      <c r="J68" s="479"/>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621"/>
      <c r="CB68" s="621"/>
      <c r="CC68" s="621"/>
      <c r="CD68" s="621"/>
      <c r="CE68" s="621"/>
      <c r="CF68" s="621"/>
      <c r="CG68" s="621"/>
      <c r="CH68" s="621"/>
      <c r="CI68" s="621"/>
      <c r="CJ68" s="621"/>
      <c r="CK68" s="621"/>
      <c r="CL68" s="621"/>
      <c r="CM68" s="621"/>
      <c r="CN68" s="621"/>
      <c r="CO68" s="621"/>
      <c r="CP68" s="621"/>
      <c r="CQ68" s="621"/>
      <c r="CR68" s="621"/>
      <c r="CS68" s="621"/>
      <c r="CT68" s="621"/>
      <c r="CU68" s="621"/>
      <c r="CV68" s="621"/>
      <c r="CW68" s="621"/>
      <c r="CX68" s="621"/>
      <c r="CY68" s="621"/>
      <c r="CZ68" s="621"/>
      <c r="DA68" s="622"/>
      <c r="DB68" s="34"/>
    </row>
    <row r="69" spans="1:106" ht="6" customHeight="1" x14ac:dyDescent="0.15">
      <c r="A69" s="1"/>
      <c r="B69" s="34"/>
      <c r="C69" s="1254"/>
      <c r="D69" s="479"/>
      <c r="E69" s="479"/>
      <c r="F69" s="479"/>
      <c r="G69" s="479"/>
      <c r="H69" s="479"/>
      <c r="I69" s="479"/>
      <c r="J69" s="479"/>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621"/>
      <c r="CB69" s="621"/>
      <c r="CC69" s="621"/>
      <c r="CD69" s="621"/>
      <c r="CE69" s="621"/>
      <c r="CF69" s="621"/>
      <c r="CG69" s="621"/>
      <c r="CH69" s="621"/>
      <c r="CI69" s="621"/>
      <c r="CJ69" s="621"/>
      <c r="CK69" s="621"/>
      <c r="CL69" s="621"/>
      <c r="CM69" s="621"/>
      <c r="CN69" s="621"/>
      <c r="CO69" s="621"/>
      <c r="CP69" s="621"/>
      <c r="CQ69" s="621"/>
      <c r="CR69" s="621"/>
      <c r="CS69" s="621"/>
      <c r="CT69" s="621"/>
      <c r="CU69" s="621"/>
      <c r="CV69" s="621"/>
      <c r="CW69" s="621"/>
      <c r="CX69" s="621"/>
      <c r="CY69" s="621"/>
      <c r="CZ69" s="621"/>
      <c r="DA69" s="622"/>
      <c r="DB69" s="34"/>
    </row>
    <row r="70" spans="1:106" ht="6" customHeight="1" x14ac:dyDescent="0.15">
      <c r="A70" s="1"/>
      <c r="B70" s="34"/>
      <c r="C70" s="1254"/>
      <c r="D70" s="479"/>
      <c r="E70" s="479"/>
      <c r="F70" s="479"/>
      <c r="G70" s="479"/>
      <c r="H70" s="479"/>
      <c r="I70" s="479"/>
      <c r="J70" s="479"/>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621"/>
      <c r="CB70" s="621"/>
      <c r="CC70" s="621"/>
      <c r="CD70" s="621"/>
      <c r="CE70" s="621"/>
      <c r="CF70" s="621"/>
      <c r="CG70" s="621"/>
      <c r="CH70" s="621"/>
      <c r="CI70" s="621"/>
      <c r="CJ70" s="621"/>
      <c r="CK70" s="621"/>
      <c r="CL70" s="621"/>
      <c r="CM70" s="621"/>
      <c r="CN70" s="621"/>
      <c r="CO70" s="621"/>
      <c r="CP70" s="621"/>
      <c r="CQ70" s="621"/>
      <c r="CR70" s="621"/>
      <c r="CS70" s="621"/>
      <c r="CT70" s="621"/>
      <c r="CU70" s="621"/>
      <c r="CV70" s="621"/>
      <c r="CW70" s="621"/>
      <c r="CX70" s="621"/>
      <c r="CY70" s="621"/>
      <c r="CZ70" s="621"/>
      <c r="DA70" s="622"/>
      <c r="DB70" s="34"/>
    </row>
    <row r="71" spans="1:106" ht="6" customHeight="1" x14ac:dyDescent="0.15">
      <c r="A71" s="1"/>
      <c r="B71" s="34"/>
      <c r="C71" s="1254"/>
      <c r="D71" s="479"/>
      <c r="E71" s="479"/>
      <c r="F71" s="479"/>
      <c r="G71" s="479"/>
      <c r="H71" s="479"/>
      <c r="I71" s="479"/>
      <c r="J71" s="479"/>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621"/>
      <c r="CB71" s="621"/>
      <c r="CC71" s="621"/>
      <c r="CD71" s="621"/>
      <c r="CE71" s="621"/>
      <c r="CF71" s="621"/>
      <c r="CG71" s="621"/>
      <c r="CH71" s="621"/>
      <c r="CI71" s="621"/>
      <c r="CJ71" s="621"/>
      <c r="CK71" s="621"/>
      <c r="CL71" s="621"/>
      <c r="CM71" s="621"/>
      <c r="CN71" s="621"/>
      <c r="CO71" s="621"/>
      <c r="CP71" s="621"/>
      <c r="CQ71" s="621"/>
      <c r="CR71" s="621"/>
      <c r="CS71" s="621"/>
      <c r="CT71" s="621"/>
      <c r="CU71" s="621"/>
      <c r="CV71" s="621"/>
      <c r="CW71" s="621"/>
      <c r="CX71" s="621"/>
      <c r="CY71" s="621"/>
      <c r="CZ71" s="621"/>
      <c r="DA71" s="622"/>
      <c r="DB71" s="34"/>
    </row>
    <row r="72" spans="1:106" ht="6" customHeight="1" x14ac:dyDescent="0.15">
      <c r="A72" s="1"/>
      <c r="B72" s="34"/>
      <c r="C72" s="1254"/>
      <c r="D72" s="479"/>
      <c r="E72" s="479"/>
      <c r="F72" s="479"/>
      <c r="G72" s="479"/>
      <c r="H72" s="479"/>
      <c r="I72" s="479"/>
      <c r="J72" s="479"/>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621"/>
      <c r="CB72" s="621"/>
      <c r="CC72" s="621"/>
      <c r="CD72" s="621"/>
      <c r="CE72" s="621"/>
      <c r="CF72" s="621"/>
      <c r="CG72" s="621"/>
      <c r="CH72" s="621"/>
      <c r="CI72" s="621"/>
      <c r="CJ72" s="621"/>
      <c r="CK72" s="621"/>
      <c r="CL72" s="621"/>
      <c r="CM72" s="621"/>
      <c r="CN72" s="621"/>
      <c r="CO72" s="621"/>
      <c r="CP72" s="621"/>
      <c r="CQ72" s="621"/>
      <c r="CR72" s="621"/>
      <c r="CS72" s="621"/>
      <c r="CT72" s="621"/>
      <c r="CU72" s="621"/>
      <c r="CV72" s="621"/>
      <c r="CW72" s="621"/>
      <c r="CX72" s="621"/>
      <c r="CY72" s="621"/>
      <c r="CZ72" s="621"/>
      <c r="DA72" s="622"/>
      <c r="DB72" s="34"/>
    </row>
    <row r="73" spans="1:106" ht="6" customHeight="1" x14ac:dyDescent="0.15">
      <c r="A73" s="1"/>
      <c r="B73" s="34"/>
      <c r="C73" s="1254"/>
      <c r="D73" s="479"/>
      <c r="E73" s="479"/>
      <c r="F73" s="479"/>
      <c r="G73" s="479"/>
      <c r="H73" s="479"/>
      <c r="I73" s="479"/>
      <c r="J73" s="479"/>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621"/>
      <c r="CB73" s="621"/>
      <c r="CC73" s="621"/>
      <c r="CD73" s="621"/>
      <c r="CE73" s="621"/>
      <c r="CF73" s="621"/>
      <c r="CG73" s="621"/>
      <c r="CH73" s="621"/>
      <c r="CI73" s="621"/>
      <c r="CJ73" s="621"/>
      <c r="CK73" s="621"/>
      <c r="CL73" s="621"/>
      <c r="CM73" s="621"/>
      <c r="CN73" s="621"/>
      <c r="CO73" s="621"/>
      <c r="CP73" s="621"/>
      <c r="CQ73" s="621"/>
      <c r="CR73" s="621"/>
      <c r="CS73" s="621"/>
      <c r="CT73" s="621"/>
      <c r="CU73" s="621"/>
      <c r="CV73" s="621"/>
      <c r="CW73" s="621"/>
      <c r="CX73" s="621"/>
      <c r="CY73" s="621"/>
      <c r="CZ73" s="621"/>
      <c r="DA73" s="622"/>
      <c r="DB73" s="34"/>
    </row>
    <row r="74" spans="1:106" ht="6" customHeight="1" x14ac:dyDescent="0.15">
      <c r="A74" s="1"/>
      <c r="B74" s="34"/>
      <c r="C74" s="1254"/>
      <c r="D74" s="479"/>
      <c r="E74" s="479"/>
      <c r="F74" s="479"/>
      <c r="G74" s="479"/>
      <c r="H74" s="479"/>
      <c r="I74" s="479"/>
      <c r="J74" s="479"/>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621"/>
      <c r="CB74" s="621"/>
      <c r="CC74" s="621"/>
      <c r="CD74" s="621"/>
      <c r="CE74" s="621"/>
      <c r="CF74" s="621"/>
      <c r="CG74" s="621"/>
      <c r="CH74" s="621"/>
      <c r="CI74" s="621"/>
      <c r="CJ74" s="621"/>
      <c r="CK74" s="621"/>
      <c r="CL74" s="621"/>
      <c r="CM74" s="621"/>
      <c r="CN74" s="621"/>
      <c r="CO74" s="621"/>
      <c r="CP74" s="621"/>
      <c r="CQ74" s="621"/>
      <c r="CR74" s="621"/>
      <c r="CS74" s="621"/>
      <c r="CT74" s="621"/>
      <c r="CU74" s="621"/>
      <c r="CV74" s="621"/>
      <c r="CW74" s="621"/>
      <c r="CX74" s="621"/>
      <c r="CY74" s="621"/>
      <c r="CZ74" s="621"/>
      <c r="DA74" s="622"/>
      <c r="DB74" s="34"/>
    </row>
    <row r="75" spans="1:106" ht="6" customHeight="1" x14ac:dyDescent="0.15">
      <c r="A75" s="1"/>
      <c r="B75" s="34"/>
      <c r="C75" s="1254"/>
      <c r="D75" s="479"/>
      <c r="E75" s="479"/>
      <c r="F75" s="479"/>
      <c r="G75" s="479"/>
      <c r="H75" s="479"/>
      <c r="I75" s="479"/>
      <c r="J75" s="479"/>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621"/>
      <c r="CB75" s="621"/>
      <c r="CC75" s="621"/>
      <c r="CD75" s="621"/>
      <c r="CE75" s="621"/>
      <c r="CF75" s="621"/>
      <c r="CG75" s="621"/>
      <c r="CH75" s="621"/>
      <c r="CI75" s="621"/>
      <c r="CJ75" s="621"/>
      <c r="CK75" s="621"/>
      <c r="CL75" s="621"/>
      <c r="CM75" s="621"/>
      <c r="CN75" s="621"/>
      <c r="CO75" s="621"/>
      <c r="CP75" s="621"/>
      <c r="CQ75" s="621"/>
      <c r="CR75" s="621"/>
      <c r="CS75" s="621"/>
      <c r="CT75" s="621"/>
      <c r="CU75" s="621"/>
      <c r="CV75" s="621"/>
      <c r="CW75" s="621"/>
      <c r="CX75" s="621"/>
      <c r="CY75" s="621"/>
      <c r="CZ75" s="621"/>
      <c r="DA75" s="622"/>
      <c r="DB75" s="34"/>
    </row>
    <row r="76" spans="1:106" ht="6" customHeight="1" x14ac:dyDescent="0.15">
      <c r="A76" s="1"/>
      <c r="B76" s="34"/>
      <c r="C76" s="1254"/>
      <c r="D76" s="479"/>
      <c r="E76" s="479"/>
      <c r="F76" s="479"/>
      <c r="G76" s="479"/>
      <c r="H76" s="479"/>
      <c r="I76" s="479"/>
      <c r="J76" s="479"/>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621"/>
      <c r="CB76" s="621"/>
      <c r="CC76" s="621"/>
      <c r="CD76" s="621"/>
      <c r="CE76" s="621"/>
      <c r="CF76" s="621"/>
      <c r="CG76" s="621"/>
      <c r="CH76" s="621"/>
      <c r="CI76" s="621"/>
      <c r="CJ76" s="621"/>
      <c r="CK76" s="621"/>
      <c r="CL76" s="621"/>
      <c r="CM76" s="621"/>
      <c r="CN76" s="621"/>
      <c r="CO76" s="621"/>
      <c r="CP76" s="621"/>
      <c r="CQ76" s="621"/>
      <c r="CR76" s="621"/>
      <c r="CS76" s="621"/>
      <c r="CT76" s="621"/>
      <c r="CU76" s="621"/>
      <c r="CV76" s="621"/>
      <c r="CW76" s="621"/>
      <c r="CX76" s="621"/>
      <c r="CY76" s="621"/>
      <c r="CZ76" s="621"/>
      <c r="DA76" s="622"/>
      <c r="DB76" s="34"/>
    </row>
    <row r="77" spans="1:106" ht="6" customHeight="1" x14ac:dyDescent="0.15">
      <c r="A77" s="1"/>
      <c r="B77" s="34"/>
      <c r="C77" s="1254"/>
      <c r="D77" s="479"/>
      <c r="E77" s="479"/>
      <c r="F77" s="479"/>
      <c r="G77" s="479"/>
      <c r="H77" s="479"/>
      <c r="I77" s="479"/>
      <c r="J77" s="479"/>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621"/>
      <c r="CB77" s="621"/>
      <c r="CC77" s="621"/>
      <c r="CD77" s="621"/>
      <c r="CE77" s="621"/>
      <c r="CF77" s="621"/>
      <c r="CG77" s="621"/>
      <c r="CH77" s="621"/>
      <c r="CI77" s="621"/>
      <c r="CJ77" s="621"/>
      <c r="CK77" s="621"/>
      <c r="CL77" s="621"/>
      <c r="CM77" s="621"/>
      <c r="CN77" s="621"/>
      <c r="CO77" s="621"/>
      <c r="CP77" s="621"/>
      <c r="CQ77" s="621"/>
      <c r="CR77" s="621"/>
      <c r="CS77" s="621"/>
      <c r="CT77" s="621"/>
      <c r="CU77" s="621"/>
      <c r="CV77" s="621"/>
      <c r="CW77" s="621"/>
      <c r="CX77" s="621"/>
      <c r="CY77" s="621"/>
      <c r="CZ77" s="621"/>
      <c r="DA77" s="622"/>
      <c r="DB77" s="34"/>
    </row>
    <row r="78" spans="1:106" ht="6" customHeight="1" x14ac:dyDescent="0.15">
      <c r="A78" s="1"/>
      <c r="B78" s="34"/>
      <c r="C78" s="1254"/>
      <c r="D78" s="479"/>
      <c r="E78" s="479"/>
      <c r="F78" s="479"/>
      <c r="G78" s="479"/>
      <c r="H78" s="479"/>
      <c r="I78" s="479"/>
      <c r="J78" s="479"/>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621"/>
      <c r="CB78" s="621"/>
      <c r="CC78" s="621"/>
      <c r="CD78" s="621"/>
      <c r="CE78" s="621"/>
      <c r="CF78" s="621"/>
      <c r="CG78" s="621"/>
      <c r="CH78" s="621"/>
      <c r="CI78" s="621"/>
      <c r="CJ78" s="621"/>
      <c r="CK78" s="621"/>
      <c r="CL78" s="621"/>
      <c r="CM78" s="621"/>
      <c r="CN78" s="621"/>
      <c r="CO78" s="621"/>
      <c r="CP78" s="621"/>
      <c r="CQ78" s="621"/>
      <c r="CR78" s="621"/>
      <c r="CS78" s="621"/>
      <c r="CT78" s="621"/>
      <c r="CU78" s="621"/>
      <c r="CV78" s="621"/>
      <c r="CW78" s="621"/>
      <c r="CX78" s="621"/>
      <c r="CY78" s="621"/>
      <c r="CZ78" s="621"/>
      <c r="DA78" s="622"/>
      <c r="DB78" s="34"/>
    </row>
    <row r="79" spans="1:106" ht="6" customHeight="1" x14ac:dyDescent="0.15">
      <c r="A79" s="1"/>
      <c r="B79" s="34"/>
      <c r="C79" s="1254"/>
      <c r="D79" s="479"/>
      <c r="E79" s="479"/>
      <c r="F79" s="479"/>
      <c r="G79" s="479"/>
      <c r="H79" s="479"/>
      <c r="I79" s="479"/>
      <c r="J79" s="479"/>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993"/>
      <c r="CB79" s="993"/>
      <c r="CC79" s="993"/>
      <c r="CD79" s="993"/>
      <c r="CE79" s="993"/>
      <c r="CF79" s="993"/>
      <c r="CG79" s="993"/>
      <c r="CH79" s="993"/>
      <c r="CI79" s="993"/>
      <c r="CJ79" s="993"/>
      <c r="CK79" s="993"/>
      <c r="CL79" s="993"/>
      <c r="CM79" s="993"/>
      <c r="CN79" s="993"/>
      <c r="CO79" s="993"/>
      <c r="CP79" s="993"/>
      <c r="CQ79" s="993"/>
      <c r="CR79" s="993"/>
      <c r="CS79" s="993"/>
      <c r="CT79" s="993"/>
      <c r="CU79" s="993"/>
      <c r="CV79" s="993"/>
      <c r="CW79" s="993"/>
      <c r="CX79" s="993"/>
      <c r="CY79" s="993"/>
      <c r="CZ79" s="993"/>
      <c r="DA79" s="1360"/>
      <c r="DB79" s="34"/>
    </row>
    <row r="80" spans="1:106" ht="6" customHeight="1" x14ac:dyDescent="0.15">
      <c r="A80" s="1"/>
      <c r="B80" s="34"/>
      <c r="C80" s="500" t="s">
        <v>114</v>
      </c>
      <c r="D80" s="501"/>
      <c r="E80" s="501"/>
      <c r="F80" s="501"/>
      <c r="G80" s="501"/>
      <c r="H80" s="501"/>
      <c r="I80" s="501"/>
      <c r="J80" s="501"/>
      <c r="K80" s="1363"/>
      <c r="L80" s="1363"/>
      <c r="M80" s="1363"/>
      <c r="N80" s="1363"/>
      <c r="O80" s="1363"/>
      <c r="P80" s="1363"/>
      <c r="Q80" s="1363"/>
      <c r="R80" s="1363"/>
      <c r="S80" s="1363"/>
      <c r="T80" s="1363"/>
      <c r="U80" s="1363"/>
      <c r="V80" s="1363"/>
      <c r="W80" s="1363"/>
      <c r="X80" s="1363"/>
      <c r="Y80" s="1363"/>
      <c r="Z80" s="1363"/>
      <c r="AA80" s="1363"/>
      <c r="AB80" s="1363"/>
      <c r="AC80" s="1363"/>
      <c r="AD80" s="1363"/>
      <c r="AE80" s="1363"/>
      <c r="AF80" s="1363"/>
      <c r="AG80" s="1363"/>
      <c r="AH80" s="1363"/>
      <c r="AI80" s="1363"/>
      <c r="AJ80" s="1363"/>
      <c r="AK80" s="1363"/>
      <c r="AL80" s="1363"/>
      <c r="AM80" s="1363"/>
      <c r="AN80" s="1363"/>
      <c r="AO80" s="1363"/>
      <c r="AP80" s="1363"/>
      <c r="AQ80" s="1363"/>
      <c r="AR80" s="1363"/>
      <c r="AS80" s="1363"/>
      <c r="AT80" s="1363"/>
      <c r="AU80" s="1363"/>
      <c r="AV80" s="1363"/>
      <c r="AW80" s="1363"/>
      <c r="AX80" s="1363"/>
      <c r="AY80" s="1363"/>
      <c r="AZ80" s="1363"/>
      <c r="BA80" s="1363"/>
      <c r="BB80" s="1363"/>
      <c r="BC80" s="1363"/>
      <c r="BD80" s="1363"/>
      <c r="BE80" s="1363"/>
      <c r="BF80" s="1363"/>
      <c r="BG80" s="1363"/>
      <c r="BH80" s="1363"/>
      <c r="BI80" s="1363"/>
      <c r="BJ80" s="1363"/>
      <c r="BK80" s="1363"/>
      <c r="BL80" s="1363"/>
      <c r="BM80" s="1363"/>
      <c r="BN80" s="1363"/>
      <c r="BO80" s="1363"/>
      <c r="BP80" s="1363"/>
      <c r="BQ80" s="1363"/>
      <c r="BR80" s="1363"/>
      <c r="BS80" s="1363"/>
      <c r="BT80" s="1363"/>
      <c r="BU80" s="1363"/>
      <c r="BV80" s="1363"/>
      <c r="BW80" s="1363"/>
      <c r="BX80" s="1363"/>
      <c r="BY80" s="1363"/>
      <c r="BZ80" s="1524"/>
      <c r="CA80" s="1377" t="s">
        <v>100</v>
      </c>
      <c r="CB80" s="1378"/>
      <c r="CC80" s="1348" t="str">
        <f>IF(SUM(CA68:CN79)=0,"",SUM(CA68:CN79))</f>
        <v/>
      </c>
      <c r="CD80" s="1349"/>
      <c r="CE80" s="1349"/>
      <c r="CF80" s="1349"/>
      <c r="CG80" s="1349"/>
      <c r="CH80" s="1349"/>
      <c r="CI80" s="1349"/>
      <c r="CJ80" s="1349"/>
      <c r="CK80" s="1349"/>
      <c r="CL80" s="1349"/>
      <c r="CM80" s="1349"/>
      <c r="CN80" s="1349"/>
      <c r="CO80" s="1517" t="s">
        <v>93</v>
      </c>
      <c r="CP80" s="1378"/>
      <c r="CQ80" s="1348" t="str">
        <f>IF(SUM(CO68:DA79)=0,"",SUM(CO68:DA79))</f>
        <v/>
      </c>
      <c r="CR80" s="1349"/>
      <c r="CS80" s="1349"/>
      <c r="CT80" s="1349"/>
      <c r="CU80" s="1349"/>
      <c r="CV80" s="1349"/>
      <c r="CW80" s="1349"/>
      <c r="CX80" s="1349"/>
      <c r="CY80" s="1349"/>
      <c r="CZ80" s="1349"/>
      <c r="DA80" s="1350"/>
      <c r="DB80" s="34"/>
    </row>
    <row r="81" spans="1:106" ht="6" customHeight="1" x14ac:dyDescent="0.15">
      <c r="A81" s="1"/>
      <c r="B81" s="34"/>
      <c r="C81" s="500"/>
      <c r="D81" s="501"/>
      <c r="E81" s="501"/>
      <c r="F81" s="501"/>
      <c r="G81" s="501"/>
      <c r="H81" s="501"/>
      <c r="I81" s="501"/>
      <c r="J81" s="501"/>
      <c r="K81" s="1363"/>
      <c r="L81" s="1363"/>
      <c r="M81" s="1363"/>
      <c r="N81" s="1363"/>
      <c r="O81" s="1363"/>
      <c r="P81" s="1363"/>
      <c r="Q81" s="1363"/>
      <c r="R81" s="1363"/>
      <c r="S81" s="1363"/>
      <c r="T81" s="1363"/>
      <c r="U81" s="1363"/>
      <c r="V81" s="1363"/>
      <c r="W81" s="1363"/>
      <c r="X81" s="1363"/>
      <c r="Y81" s="1363"/>
      <c r="Z81" s="1363"/>
      <c r="AA81" s="1363"/>
      <c r="AB81" s="1363"/>
      <c r="AC81" s="1363"/>
      <c r="AD81" s="1363"/>
      <c r="AE81" s="1363"/>
      <c r="AF81" s="1363"/>
      <c r="AG81" s="1363"/>
      <c r="AH81" s="1363"/>
      <c r="AI81" s="1363"/>
      <c r="AJ81" s="1363"/>
      <c r="AK81" s="1363"/>
      <c r="AL81" s="1363"/>
      <c r="AM81" s="1363"/>
      <c r="AN81" s="1363"/>
      <c r="AO81" s="1363"/>
      <c r="AP81" s="1363"/>
      <c r="AQ81" s="1363"/>
      <c r="AR81" s="1363"/>
      <c r="AS81" s="1363"/>
      <c r="AT81" s="1363"/>
      <c r="AU81" s="1363"/>
      <c r="AV81" s="1363"/>
      <c r="AW81" s="1363"/>
      <c r="AX81" s="1363"/>
      <c r="AY81" s="1363"/>
      <c r="AZ81" s="1363"/>
      <c r="BA81" s="1363"/>
      <c r="BB81" s="1363"/>
      <c r="BC81" s="1363"/>
      <c r="BD81" s="1363"/>
      <c r="BE81" s="1363"/>
      <c r="BF81" s="1363"/>
      <c r="BG81" s="1363"/>
      <c r="BH81" s="1363"/>
      <c r="BI81" s="1363"/>
      <c r="BJ81" s="1363"/>
      <c r="BK81" s="1363"/>
      <c r="BL81" s="1363"/>
      <c r="BM81" s="1363"/>
      <c r="BN81" s="1363"/>
      <c r="BO81" s="1363"/>
      <c r="BP81" s="1363"/>
      <c r="BQ81" s="1363"/>
      <c r="BR81" s="1363"/>
      <c r="BS81" s="1363"/>
      <c r="BT81" s="1363"/>
      <c r="BU81" s="1363"/>
      <c r="BV81" s="1363"/>
      <c r="BW81" s="1363"/>
      <c r="BX81" s="1363"/>
      <c r="BY81" s="1363"/>
      <c r="BZ81" s="1524"/>
      <c r="CA81" s="1379"/>
      <c r="CB81" s="1380"/>
      <c r="CC81" s="1351"/>
      <c r="CD81" s="1352"/>
      <c r="CE81" s="1352"/>
      <c r="CF81" s="1352"/>
      <c r="CG81" s="1352"/>
      <c r="CH81" s="1352"/>
      <c r="CI81" s="1352"/>
      <c r="CJ81" s="1352"/>
      <c r="CK81" s="1352"/>
      <c r="CL81" s="1352"/>
      <c r="CM81" s="1352"/>
      <c r="CN81" s="1352"/>
      <c r="CO81" s="1518"/>
      <c r="CP81" s="1380"/>
      <c r="CQ81" s="1351"/>
      <c r="CR81" s="1352"/>
      <c r="CS81" s="1352"/>
      <c r="CT81" s="1352"/>
      <c r="CU81" s="1352"/>
      <c r="CV81" s="1352"/>
      <c r="CW81" s="1352"/>
      <c r="CX81" s="1352"/>
      <c r="CY81" s="1352"/>
      <c r="CZ81" s="1352"/>
      <c r="DA81" s="1353"/>
      <c r="DB81" s="34"/>
    </row>
    <row r="82" spans="1:106" ht="6" customHeight="1" x14ac:dyDescent="0.15">
      <c r="A82" s="1"/>
      <c r="B82" s="34"/>
      <c r="C82" s="500"/>
      <c r="D82" s="501"/>
      <c r="E82" s="501"/>
      <c r="F82" s="501"/>
      <c r="G82" s="501"/>
      <c r="H82" s="501"/>
      <c r="I82" s="501"/>
      <c r="J82" s="501"/>
      <c r="K82" s="1363"/>
      <c r="L82" s="1363"/>
      <c r="M82" s="1363"/>
      <c r="N82" s="1363"/>
      <c r="O82" s="1363"/>
      <c r="P82" s="1363"/>
      <c r="Q82" s="1363"/>
      <c r="R82" s="1363"/>
      <c r="S82" s="1363"/>
      <c r="T82" s="1363"/>
      <c r="U82" s="1363"/>
      <c r="V82" s="1363"/>
      <c r="W82" s="1363"/>
      <c r="X82" s="1363"/>
      <c r="Y82" s="1363"/>
      <c r="Z82" s="1363"/>
      <c r="AA82" s="1363"/>
      <c r="AB82" s="1363"/>
      <c r="AC82" s="1363"/>
      <c r="AD82" s="1363"/>
      <c r="AE82" s="1363"/>
      <c r="AF82" s="1363"/>
      <c r="AG82" s="1363"/>
      <c r="AH82" s="1363"/>
      <c r="AI82" s="1363"/>
      <c r="AJ82" s="1363"/>
      <c r="AK82" s="1363"/>
      <c r="AL82" s="1363"/>
      <c r="AM82" s="1363"/>
      <c r="AN82" s="1363"/>
      <c r="AO82" s="1363"/>
      <c r="AP82" s="1363"/>
      <c r="AQ82" s="1363"/>
      <c r="AR82" s="1363"/>
      <c r="AS82" s="1363"/>
      <c r="AT82" s="1363"/>
      <c r="AU82" s="1363"/>
      <c r="AV82" s="1363"/>
      <c r="AW82" s="1363"/>
      <c r="AX82" s="1363"/>
      <c r="AY82" s="1363"/>
      <c r="AZ82" s="1363"/>
      <c r="BA82" s="1363"/>
      <c r="BB82" s="1363"/>
      <c r="BC82" s="1363"/>
      <c r="BD82" s="1363"/>
      <c r="BE82" s="1363"/>
      <c r="BF82" s="1363"/>
      <c r="BG82" s="1363"/>
      <c r="BH82" s="1363"/>
      <c r="BI82" s="1363"/>
      <c r="BJ82" s="1363"/>
      <c r="BK82" s="1363"/>
      <c r="BL82" s="1363"/>
      <c r="BM82" s="1363"/>
      <c r="BN82" s="1363"/>
      <c r="BO82" s="1363"/>
      <c r="BP82" s="1363"/>
      <c r="BQ82" s="1363"/>
      <c r="BR82" s="1363"/>
      <c r="BS82" s="1363"/>
      <c r="BT82" s="1363"/>
      <c r="BU82" s="1363"/>
      <c r="BV82" s="1363"/>
      <c r="BW82" s="1363"/>
      <c r="BX82" s="1363"/>
      <c r="BY82" s="1363"/>
      <c r="BZ82" s="1524"/>
      <c r="CA82" s="1381"/>
      <c r="CB82" s="1382"/>
      <c r="CC82" s="1354"/>
      <c r="CD82" s="1355"/>
      <c r="CE82" s="1355"/>
      <c r="CF82" s="1355"/>
      <c r="CG82" s="1355"/>
      <c r="CH82" s="1355"/>
      <c r="CI82" s="1355"/>
      <c r="CJ82" s="1355"/>
      <c r="CK82" s="1355"/>
      <c r="CL82" s="1355"/>
      <c r="CM82" s="1355"/>
      <c r="CN82" s="1355"/>
      <c r="CO82" s="1519"/>
      <c r="CP82" s="1382"/>
      <c r="CQ82" s="1354"/>
      <c r="CR82" s="1355"/>
      <c r="CS82" s="1355"/>
      <c r="CT82" s="1355"/>
      <c r="CU82" s="1355"/>
      <c r="CV82" s="1355"/>
      <c r="CW82" s="1355"/>
      <c r="CX82" s="1355"/>
      <c r="CY82" s="1355"/>
      <c r="CZ82" s="1355"/>
      <c r="DA82" s="1356"/>
      <c r="DB82" s="34"/>
    </row>
    <row r="83" spans="1:106" ht="6" customHeight="1" x14ac:dyDescent="0.15">
      <c r="A83" s="1"/>
      <c r="B83" s="34"/>
      <c r="C83" s="649"/>
      <c r="D83" s="650"/>
      <c r="E83" s="650"/>
      <c r="F83" s="650"/>
      <c r="G83" s="650"/>
      <c r="H83" s="650"/>
      <c r="I83" s="650"/>
      <c r="J83" s="650"/>
      <c r="K83" s="1364"/>
      <c r="L83" s="1364"/>
      <c r="M83" s="1364"/>
      <c r="N83" s="1364"/>
      <c r="O83" s="1364"/>
      <c r="P83" s="1364"/>
      <c r="Q83" s="1364"/>
      <c r="R83" s="1364"/>
      <c r="S83" s="1364"/>
      <c r="T83" s="1364"/>
      <c r="U83" s="1364"/>
      <c r="V83" s="1364"/>
      <c r="W83" s="1364"/>
      <c r="X83" s="1364"/>
      <c r="Y83" s="1364"/>
      <c r="Z83" s="1364"/>
      <c r="AA83" s="1364"/>
      <c r="AB83" s="1364"/>
      <c r="AC83" s="1364"/>
      <c r="AD83" s="1364"/>
      <c r="AE83" s="1364"/>
      <c r="AF83" s="1364"/>
      <c r="AG83" s="1364"/>
      <c r="AH83" s="1364"/>
      <c r="AI83" s="1364"/>
      <c r="AJ83" s="1364"/>
      <c r="AK83" s="1364"/>
      <c r="AL83" s="1364"/>
      <c r="AM83" s="1364"/>
      <c r="AN83" s="1364"/>
      <c r="AO83" s="1364"/>
      <c r="AP83" s="1364"/>
      <c r="AQ83" s="1364"/>
      <c r="AR83" s="1364"/>
      <c r="AS83" s="1364"/>
      <c r="AT83" s="1364"/>
      <c r="AU83" s="1364"/>
      <c r="AV83" s="1364"/>
      <c r="AW83" s="1364"/>
      <c r="AX83" s="1364"/>
      <c r="AY83" s="1364"/>
      <c r="AZ83" s="1364"/>
      <c r="BA83" s="1364"/>
      <c r="BB83" s="1364"/>
      <c r="BC83" s="1364"/>
      <c r="BD83" s="1364"/>
      <c r="BE83" s="1364"/>
      <c r="BF83" s="1364"/>
      <c r="BG83" s="1364"/>
      <c r="BH83" s="1364"/>
      <c r="BI83" s="1364"/>
      <c r="BJ83" s="1364"/>
      <c r="BK83" s="1364"/>
      <c r="BL83" s="1364"/>
      <c r="BM83" s="1364"/>
      <c r="BN83" s="1364"/>
      <c r="BO83" s="1364"/>
      <c r="BP83" s="1364"/>
      <c r="BQ83" s="1364"/>
      <c r="BR83" s="1364"/>
      <c r="BS83" s="1364"/>
      <c r="BT83" s="1364"/>
      <c r="BU83" s="1364"/>
      <c r="BV83" s="1364"/>
      <c r="BW83" s="1364"/>
      <c r="BX83" s="1364"/>
      <c r="BY83" s="1364"/>
      <c r="BZ83" s="1525"/>
      <c r="CA83" s="1383"/>
      <c r="CB83" s="1384"/>
      <c r="CC83" s="1357"/>
      <c r="CD83" s="1358"/>
      <c r="CE83" s="1358"/>
      <c r="CF83" s="1358"/>
      <c r="CG83" s="1358"/>
      <c r="CH83" s="1358"/>
      <c r="CI83" s="1358"/>
      <c r="CJ83" s="1358"/>
      <c r="CK83" s="1358"/>
      <c r="CL83" s="1358"/>
      <c r="CM83" s="1358"/>
      <c r="CN83" s="1358"/>
      <c r="CO83" s="1520"/>
      <c r="CP83" s="1384"/>
      <c r="CQ83" s="1357"/>
      <c r="CR83" s="1358"/>
      <c r="CS83" s="1358"/>
      <c r="CT83" s="1358"/>
      <c r="CU83" s="1358"/>
      <c r="CV83" s="1358"/>
      <c r="CW83" s="1358"/>
      <c r="CX83" s="1358"/>
      <c r="CY83" s="1358"/>
      <c r="CZ83" s="1358"/>
      <c r="DA83" s="1359"/>
      <c r="DB83" s="34"/>
    </row>
    <row r="84" spans="1:106" ht="6" customHeight="1" x14ac:dyDescent="0.15">
      <c r="A84" s="1"/>
      <c r="B84" s="34"/>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34"/>
    </row>
    <row r="85" spans="1:106" ht="6" customHeight="1" x14ac:dyDescent="0.15">
      <c r="A85" s="1"/>
      <c r="B85" s="33"/>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3"/>
    </row>
    <row r="86" spans="1:106" ht="6" customHeight="1" x14ac:dyDescent="0.15">
      <c r="A86" s="1"/>
    </row>
    <row r="87" spans="1:106" ht="6" customHeight="1" x14ac:dyDescent="0.15">
      <c r="A87" s="1"/>
    </row>
    <row r="88" spans="1:106" ht="6" customHeight="1" x14ac:dyDescent="0.15">
      <c r="A88" s="1"/>
      <c r="B88" s="568" t="s">
        <v>22</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row>
    <row r="89" spans="1:106" ht="6" customHeight="1" x14ac:dyDescent="0.15">
      <c r="A89" s="1"/>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row>
    <row r="90" spans="1:106" ht="6" customHeight="1" x14ac:dyDescent="0.15">
      <c r="A90" s="1"/>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8"/>
      <c r="AM90" s="568"/>
      <c r="AN90" s="568"/>
      <c r="AO90" s="568"/>
      <c r="AP90" s="568"/>
      <c r="AQ90" s="568"/>
      <c r="AR90" s="568"/>
      <c r="AS90" s="568"/>
      <c r="AT90" s="568"/>
      <c r="AU90" s="568"/>
      <c r="AV90" s="568"/>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row>
    <row r="91" spans="1:106" ht="6" customHeight="1" x14ac:dyDescent="0.15">
      <c r="A91" s="1"/>
      <c r="B91" s="36"/>
      <c r="C91" s="47"/>
      <c r="D91" s="47"/>
      <c r="E91" s="47"/>
      <c r="F91" s="47"/>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45"/>
      <c r="AO91" s="45"/>
      <c r="AP91" s="45"/>
      <c r="AQ91" s="45"/>
      <c r="AR91" s="45"/>
      <c r="AS91" s="45"/>
      <c r="AT91" s="45"/>
      <c r="AU91" s="45"/>
      <c r="AV91" s="45"/>
      <c r="AW91" s="45"/>
      <c r="AX91" s="45"/>
      <c r="AY91" s="45"/>
      <c r="AZ91" s="45"/>
      <c r="BA91" s="45"/>
      <c r="BB91" s="45"/>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45"/>
      <c r="CJ91" s="45"/>
      <c r="CK91" s="45"/>
      <c r="CL91" s="45"/>
      <c r="CM91" s="45"/>
      <c r="CN91" s="45"/>
      <c r="CO91" s="45"/>
      <c r="CP91" s="45"/>
      <c r="CQ91" s="45"/>
      <c r="CR91" s="45"/>
      <c r="CS91" s="45"/>
      <c r="CT91" s="45"/>
      <c r="CU91" s="45"/>
      <c r="CV91" s="45"/>
      <c r="CW91" s="45"/>
      <c r="CX91" s="45"/>
      <c r="CY91" s="45"/>
      <c r="CZ91" s="45"/>
      <c r="DA91" s="45"/>
      <c r="DB91" s="34"/>
    </row>
    <row r="92" spans="1:106" ht="6" customHeight="1" x14ac:dyDescent="0.15">
      <c r="A92" s="1"/>
      <c r="B92" s="36"/>
      <c r="C92" s="429" t="s">
        <v>21</v>
      </c>
      <c r="D92" s="429"/>
      <c r="E92" s="429"/>
      <c r="F92" s="429"/>
      <c r="G92" s="429"/>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36"/>
      <c r="AM92" s="36"/>
      <c r="AN92" s="45"/>
      <c r="AO92" s="45"/>
      <c r="AP92" s="45"/>
      <c r="AQ92" s="45"/>
      <c r="AR92" s="45"/>
      <c r="AS92" s="45"/>
      <c r="AT92" s="45"/>
      <c r="AU92" s="45"/>
      <c r="AV92" s="45"/>
      <c r="AW92" s="45"/>
      <c r="AX92" s="45"/>
      <c r="AY92" s="45"/>
      <c r="AZ92" s="45"/>
      <c r="BA92" s="45"/>
      <c r="BB92" s="45"/>
      <c r="BC92" s="31"/>
      <c r="BD92" s="31"/>
      <c r="BE92" s="31"/>
      <c r="BF92" s="31"/>
      <c r="BG92" s="31"/>
      <c r="BH92" s="31"/>
      <c r="BI92" s="31"/>
      <c r="BJ92" s="31"/>
      <c r="BK92" s="31"/>
      <c r="BL92" s="31"/>
      <c r="BM92" s="31"/>
      <c r="BN92" s="31">
        <v>1</v>
      </c>
      <c r="BO92" s="31">
        <v>1</v>
      </c>
      <c r="BP92" s="31">
        <v>1</v>
      </c>
      <c r="BQ92" s="31">
        <v>1</v>
      </c>
      <c r="BR92" s="31">
        <v>1</v>
      </c>
      <c r="BS92" s="31">
        <v>1</v>
      </c>
      <c r="BT92" s="31">
        <v>1</v>
      </c>
      <c r="BU92" s="31">
        <v>1</v>
      </c>
      <c r="BV92" s="31">
        <v>1</v>
      </c>
      <c r="BW92" s="31">
        <v>1</v>
      </c>
      <c r="BX92" s="31">
        <v>1</v>
      </c>
      <c r="BY92" s="31">
        <v>1</v>
      </c>
      <c r="BZ92" s="31">
        <v>1</v>
      </c>
      <c r="CA92" s="31">
        <v>1</v>
      </c>
      <c r="CB92" s="31">
        <v>1</v>
      </c>
      <c r="CC92" s="31">
        <v>1</v>
      </c>
      <c r="CD92" s="31">
        <v>1</v>
      </c>
      <c r="CE92" s="31">
        <v>1</v>
      </c>
      <c r="CF92" s="31">
        <v>1</v>
      </c>
      <c r="CG92" s="31">
        <v>1</v>
      </c>
      <c r="CH92" s="31">
        <v>1</v>
      </c>
      <c r="CI92" s="31">
        <v>1</v>
      </c>
      <c r="CJ92" s="31">
        <v>1</v>
      </c>
      <c r="CK92" s="31">
        <v>1</v>
      </c>
      <c r="CL92" s="31">
        <v>1</v>
      </c>
      <c r="CM92" s="31">
        <v>1</v>
      </c>
      <c r="CN92" s="31">
        <v>1</v>
      </c>
      <c r="CO92" s="31">
        <v>1</v>
      </c>
      <c r="CP92" s="31">
        <v>1</v>
      </c>
      <c r="CQ92" s="31">
        <v>1</v>
      </c>
      <c r="CR92" s="31">
        <v>1</v>
      </c>
      <c r="CS92" s="31">
        <v>1</v>
      </c>
      <c r="CT92" s="31">
        <v>1</v>
      </c>
      <c r="CU92" s="31">
        <v>1</v>
      </c>
      <c r="CV92" s="31">
        <v>1</v>
      </c>
      <c r="CW92" s="31">
        <v>1</v>
      </c>
      <c r="CX92" s="31">
        <v>1</v>
      </c>
      <c r="CY92" s="31">
        <v>1</v>
      </c>
      <c r="CZ92" s="31">
        <v>1</v>
      </c>
      <c r="DA92" s="31">
        <v>1</v>
      </c>
      <c r="DB92" s="34"/>
    </row>
    <row r="93" spans="1:106" ht="6" customHeight="1" x14ac:dyDescent="0.15">
      <c r="A93" s="1"/>
      <c r="B93" s="36"/>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36"/>
      <c r="AM93" s="36"/>
      <c r="AN93" s="45"/>
      <c r="AO93" s="45"/>
      <c r="AP93" s="45"/>
      <c r="AQ93" s="45"/>
      <c r="AR93" s="45"/>
      <c r="AS93" s="45"/>
      <c r="AT93" s="45"/>
      <c r="AU93" s="45"/>
      <c r="AV93" s="45"/>
      <c r="AW93" s="45"/>
      <c r="AX93" s="45"/>
      <c r="AY93" s="45"/>
      <c r="AZ93" s="45"/>
      <c r="BA93" s="45"/>
      <c r="BB93" s="45"/>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4"/>
    </row>
    <row r="94" spans="1:106" ht="6" customHeight="1" x14ac:dyDescent="0.15">
      <c r="A94" s="1"/>
      <c r="B94" s="34"/>
      <c r="C94" s="599" t="s">
        <v>19</v>
      </c>
      <c r="D94" s="600"/>
      <c r="E94" s="600"/>
      <c r="F94" s="600"/>
      <c r="G94" s="600"/>
      <c r="H94" s="600"/>
      <c r="I94" s="601"/>
      <c r="J94" s="353" t="s">
        <v>18</v>
      </c>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492"/>
      <c r="BN94" s="496" t="s">
        <v>165</v>
      </c>
      <c r="BO94" s="353"/>
      <c r="BP94" s="353"/>
      <c r="BQ94" s="353"/>
      <c r="BR94" s="353"/>
      <c r="BS94" s="353"/>
      <c r="BT94" s="353"/>
      <c r="BU94" s="353"/>
      <c r="BV94" s="353"/>
      <c r="BW94" s="353"/>
      <c r="BX94" s="353"/>
      <c r="BY94" s="353"/>
      <c r="BZ94" s="353"/>
      <c r="CA94" s="353"/>
      <c r="CB94" s="353"/>
      <c r="CC94" s="353"/>
      <c r="CD94" s="353"/>
      <c r="CE94" s="353"/>
      <c r="CF94" s="353"/>
      <c r="CG94" s="492"/>
      <c r="CH94" s="353" t="s">
        <v>17</v>
      </c>
      <c r="CI94" s="353"/>
      <c r="CJ94" s="353"/>
      <c r="CK94" s="353"/>
      <c r="CL94" s="353"/>
      <c r="CM94" s="353"/>
      <c r="CN94" s="353"/>
      <c r="CO94" s="353"/>
      <c r="CP94" s="353"/>
      <c r="CQ94" s="353"/>
      <c r="CR94" s="353"/>
      <c r="CS94" s="353"/>
      <c r="CT94" s="353"/>
      <c r="CU94" s="353"/>
      <c r="CV94" s="353"/>
      <c r="CW94" s="353"/>
      <c r="CX94" s="353"/>
      <c r="CY94" s="353"/>
      <c r="CZ94" s="353"/>
      <c r="DA94" s="354"/>
      <c r="DB94" s="34"/>
    </row>
    <row r="95" spans="1:106" ht="6" customHeight="1" x14ac:dyDescent="0.15">
      <c r="A95" s="1"/>
      <c r="B95" s="34"/>
      <c r="C95" s="602"/>
      <c r="D95" s="603"/>
      <c r="E95" s="603"/>
      <c r="F95" s="603"/>
      <c r="G95" s="603"/>
      <c r="H95" s="603"/>
      <c r="I95" s="60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5"/>
      <c r="BN95" s="497"/>
      <c r="BO95" s="355"/>
      <c r="BP95" s="355"/>
      <c r="BQ95" s="355"/>
      <c r="BR95" s="355"/>
      <c r="BS95" s="355"/>
      <c r="BT95" s="355"/>
      <c r="BU95" s="355"/>
      <c r="BV95" s="355"/>
      <c r="BW95" s="355"/>
      <c r="BX95" s="355"/>
      <c r="BY95" s="355"/>
      <c r="BZ95" s="355"/>
      <c r="CA95" s="355"/>
      <c r="CB95" s="355"/>
      <c r="CC95" s="355"/>
      <c r="CD95" s="355"/>
      <c r="CE95" s="355"/>
      <c r="CF95" s="355"/>
      <c r="CG95" s="608"/>
      <c r="CH95" s="355"/>
      <c r="CI95" s="355"/>
      <c r="CJ95" s="355"/>
      <c r="CK95" s="355"/>
      <c r="CL95" s="355"/>
      <c r="CM95" s="355"/>
      <c r="CN95" s="355"/>
      <c r="CO95" s="355"/>
      <c r="CP95" s="355"/>
      <c r="CQ95" s="355"/>
      <c r="CR95" s="355"/>
      <c r="CS95" s="355"/>
      <c r="CT95" s="355"/>
      <c r="CU95" s="355"/>
      <c r="CV95" s="355"/>
      <c r="CW95" s="355"/>
      <c r="CX95" s="355"/>
      <c r="CY95" s="355"/>
      <c r="CZ95" s="355"/>
      <c r="DA95" s="356"/>
      <c r="DB95" s="34"/>
    </row>
    <row r="96" spans="1:106" ht="6" customHeight="1" x14ac:dyDescent="0.15">
      <c r="A96" s="1"/>
      <c r="B96" s="34"/>
      <c r="C96" s="602"/>
      <c r="D96" s="603"/>
      <c r="E96" s="603"/>
      <c r="F96" s="603"/>
      <c r="G96" s="603"/>
      <c r="H96" s="603"/>
      <c r="I96" s="604"/>
      <c r="J96" s="504" t="s">
        <v>13</v>
      </c>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4"/>
      <c r="AM96" s="504"/>
      <c r="AN96" s="504"/>
      <c r="AO96" s="504"/>
      <c r="AP96" s="504"/>
      <c r="AQ96" s="504"/>
      <c r="AR96" s="505"/>
      <c r="AS96" s="502" t="s">
        <v>14</v>
      </c>
      <c r="AT96" s="502"/>
      <c r="AU96" s="502"/>
      <c r="AV96" s="502"/>
      <c r="AW96" s="502"/>
      <c r="AX96" s="502"/>
      <c r="AY96" s="502"/>
      <c r="AZ96" s="502"/>
      <c r="BA96" s="502"/>
      <c r="BB96" s="502"/>
      <c r="BC96" s="502"/>
      <c r="BD96" s="502"/>
      <c r="BE96" s="502"/>
      <c r="BF96" s="502"/>
      <c r="BG96" s="502"/>
      <c r="BH96" s="502"/>
      <c r="BI96" s="502"/>
      <c r="BJ96" s="502"/>
      <c r="BK96" s="502"/>
      <c r="BL96" s="502"/>
      <c r="BM96" s="502"/>
      <c r="BN96" s="497"/>
      <c r="BO96" s="355"/>
      <c r="BP96" s="355"/>
      <c r="BQ96" s="355"/>
      <c r="BR96" s="355"/>
      <c r="BS96" s="355"/>
      <c r="BT96" s="355"/>
      <c r="BU96" s="355"/>
      <c r="BV96" s="355"/>
      <c r="BW96" s="355"/>
      <c r="BX96" s="355"/>
      <c r="BY96" s="355"/>
      <c r="BZ96" s="355"/>
      <c r="CA96" s="355"/>
      <c r="CB96" s="355"/>
      <c r="CC96" s="355"/>
      <c r="CD96" s="355"/>
      <c r="CE96" s="355"/>
      <c r="CF96" s="355"/>
      <c r="CG96" s="608"/>
      <c r="CH96" s="355"/>
      <c r="CI96" s="355"/>
      <c r="CJ96" s="355"/>
      <c r="CK96" s="355"/>
      <c r="CL96" s="355"/>
      <c r="CM96" s="355"/>
      <c r="CN96" s="355"/>
      <c r="CO96" s="355"/>
      <c r="CP96" s="355"/>
      <c r="CQ96" s="355"/>
      <c r="CR96" s="355"/>
      <c r="CS96" s="355"/>
      <c r="CT96" s="355"/>
      <c r="CU96" s="355"/>
      <c r="CV96" s="355"/>
      <c r="CW96" s="355"/>
      <c r="CX96" s="355"/>
      <c r="CY96" s="355"/>
      <c r="CZ96" s="355"/>
      <c r="DA96" s="356"/>
      <c r="DB96" s="34"/>
    </row>
    <row r="97" spans="1:106" ht="6" customHeight="1" x14ac:dyDescent="0.15">
      <c r="A97" s="1"/>
      <c r="B97" s="34"/>
      <c r="C97" s="605"/>
      <c r="D97" s="606"/>
      <c r="E97" s="606"/>
      <c r="F97" s="606"/>
      <c r="G97" s="606"/>
      <c r="H97" s="606"/>
      <c r="I97" s="607"/>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5"/>
      <c r="AS97" s="502"/>
      <c r="AT97" s="502"/>
      <c r="AU97" s="502"/>
      <c r="AV97" s="502"/>
      <c r="AW97" s="502"/>
      <c r="AX97" s="502"/>
      <c r="AY97" s="502"/>
      <c r="AZ97" s="502"/>
      <c r="BA97" s="502"/>
      <c r="BB97" s="502"/>
      <c r="BC97" s="502"/>
      <c r="BD97" s="502"/>
      <c r="BE97" s="502"/>
      <c r="BF97" s="502"/>
      <c r="BG97" s="502"/>
      <c r="BH97" s="502"/>
      <c r="BI97" s="502"/>
      <c r="BJ97" s="502"/>
      <c r="BK97" s="502"/>
      <c r="BL97" s="502"/>
      <c r="BM97" s="502"/>
      <c r="BN97" s="498"/>
      <c r="BO97" s="494"/>
      <c r="BP97" s="494"/>
      <c r="BQ97" s="494"/>
      <c r="BR97" s="494"/>
      <c r="BS97" s="494"/>
      <c r="BT97" s="494"/>
      <c r="BU97" s="494"/>
      <c r="BV97" s="494"/>
      <c r="BW97" s="494"/>
      <c r="BX97" s="494"/>
      <c r="BY97" s="494"/>
      <c r="BZ97" s="494"/>
      <c r="CA97" s="494"/>
      <c r="CB97" s="494"/>
      <c r="CC97" s="494"/>
      <c r="CD97" s="494"/>
      <c r="CE97" s="494"/>
      <c r="CF97" s="494"/>
      <c r="CG97" s="495"/>
      <c r="CH97" s="355"/>
      <c r="CI97" s="355"/>
      <c r="CJ97" s="355"/>
      <c r="CK97" s="355"/>
      <c r="CL97" s="355"/>
      <c r="CM97" s="355"/>
      <c r="CN97" s="355"/>
      <c r="CO97" s="355"/>
      <c r="CP97" s="355"/>
      <c r="CQ97" s="355"/>
      <c r="CR97" s="355"/>
      <c r="CS97" s="355"/>
      <c r="CT97" s="355"/>
      <c r="CU97" s="355"/>
      <c r="CV97" s="355"/>
      <c r="CW97" s="355"/>
      <c r="CX97" s="355"/>
      <c r="CY97" s="355"/>
      <c r="CZ97" s="355"/>
      <c r="DA97" s="356"/>
      <c r="DB97" s="34"/>
    </row>
    <row r="98" spans="1:106" ht="6" customHeight="1" x14ac:dyDescent="0.15">
      <c r="A98" s="1"/>
      <c r="B98" s="34"/>
      <c r="C98" s="1502"/>
      <c r="D98" s="1503"/>
      <c r="E98" s="1503"/>
      <c r="F98" s="1503"/>
      <c r="G98" s="1503"/>
      <c r="H98" s="1503"/>
      <c r="I98" s="1504"/>
      <c r="J98" s="1511"/>
      <c r="K98" s="1153"/>
      <c r="L98" s="1153"/>
      <c r="M98" s="1153"/>
      <c r="N98" s="1153"/>
      <c r="O98" s="1153"/>
      <c r="P98" s="1153"/>
      <c r="Q98" s="1153"/>
      <c r="R98" s="1153"/>
      <c r="S98" s="1153"/>
      <c r="T98" s="1153"/>
      <c r="U98" s="1153"/>
      <c r="V98" s="1153"/>
      <c r="W98" s="1153"/>
      <c r="X98" s="1153"/>
      <c r="Y98" s="1153"/>
      <c r="Z98" s="1153"/>
      <c r="AA98" s="1153"/>
      <c r="AB98" s="1153"/>
      <c r="AC98" s="1153"/>
      <c r="AD98" s="1153"/>
      <c r="AE98" s="1153"/>
      <c r="AF98" s="1153"/>
      <c r="AG98" s="1153"/>
      <c r="AH98" s="1153"/>
      <c r="AI98" s="1153"/>
      <c r="AJ98" s="1153"/>
      <c r="AK98" s="1153"/>
      <c r="AL98" s="1153"/>
      <c r="AM98" s="1153"/>
      <c r="AN98" s="1153"/>
      <c r="AO98" s="1153"/>
      <c r="AP98" s="1153"/>
      <c r="AQ98" s="1153"/>
      <c r="AR98" s="1154"/>
      <c r="AS98" s="1514"/>
      <c r="AT98" s="1514"/>
      <c r="AU98" s="1514"/>
      <c r="AV98" s="1514"/>
      <c r="AW98" s="1514"/>
      <c r="AX98" s="1514"/>
      <c r="AY98" s="1514"/>
      <c r="AZ98" s="1514"/>
      <c r="BA98" s="1514"/>
      <c r="BB98" s="1514"/>
      <c r="BC98" s="1514"/>
      <c r="BD98" s="1514"/>
      <c r="BE98" s="1514"/>
      <c r="BF98" s="1514"/>
      <c r="BG98" s="1514"/>
      <c r="BH98" s="1514"/>
      <c r="BI98" s="1514"/>
      <c r="BJ98" s="1514"/>
      <c r="BK98" s="1514"/>
      <c r="BL98" s="1514"/>
      <c r="BM98" s="1514"/>
      <c r="BN98" s="389"/>
      <c r="BO98" s="389"/>
      <c r="BP98" s="389"/>
      <c r="BQ98" s="389"/>
      <c r="BR98" s="389"/>
      <c r="BS98" s="389"/>
      <c r="BT98" s="389"/>
      <c r="BU98" s="389"/>
      <c r="BV98" s="389"/>
      <c r="BW98" s="389"/>
      <c r="BX98" s="389"/>
      <c r="BY98" s="389"/>
      <c r="BZ98" s="389"/>
      <c r="CA98" s="389"/>
      <c r="CB98" s="389"/>
      <c r="CC98" s="389"/>
      <c r="CD98" s="389"/>
      <c r="CE98" s="389"/>
      <c r="CF98" s="389"/>
      <c r="CG98" s="389"/>
      <c r="CH98" s="389"/>
      <c r="CI98" s="389"/>
      <c r="CJ98" s="389"/>
      <c r="CK98" s="389"/>
      <c r="CL98" s="389"/>
      <c r="CM98" s="389"/>
      <c r="CN98" s="389"/>
      <c r="CO98" s="389"/>
      <c r="CP98" s="389"/>
      <c r="CQ98" s="389"/>
      <c r="CR98" s="389"/>
      <c r="CS98" s="389"/>
      <c r="CT98" s="389"/>
      <c r="CU98" s="389"/>
      <c r="CV98" s="389"/>
      <c r="CW98" s="389"/>
      <c r="CX98" s="389"/>
      <c r="CY98" s="389"/>
      <c r="CZ98" s="389"/>
      <c r="DA98" s="1516"/>
      <c r="DB98" s="35"/>
    </row>
    <row r="99" spans="1:106" ht="6" customHeight="1" x14ac:dyDescent="0.15">
      <c r="A99" s="1"/>
      <c r="B99" s="34"/>
      <c r="C99" s="1505"/>
      <c r="D99" s="1506"/>
      <c r="E99" s="1506"/>
      <c r="F99" s="1506"/>
      <c r="G99" s="1506"/>
      <c r="H99" s="1506"/>
      <c r="I99" s="1507"/>
      <c r="J99" s="1512"/>
      <c r="K99" s="1156"/>
      <c r="L99" s="1156"/>
      <c r="M99" s="1156"/>
      <c r="N99" s="1156"/>
      <c r="O99" s="1156"/>
      <c r="P99" s="1156"/>
      <c r="Q99" s="1156"/>
      <c r="R99" s="1156"/>
      <c r="S99" s="1156"/>
      <c r="T99" s="1156"/>
      <c r="U99" s="1156"/>
      <c r="V99" s="1156"/>
      <c r="W99" s="1156"/>
      <c r="X99" s="1156"/>
      <c r="Y99" s="1156"/>
      <c r="Z99" s="1156"/>
      <c r="AA99" s="1156"/>
      <c r="AB99" s="1156"/>
      <c r="AC99" s="1156"/>
      <c r="AD99" s="1156"/>
      <c r="AE99" s="1156"/>
      <c r="AF99" s="1156"/>
      <c r="AG99" s="1156"/>
      <c r="AH99" s="1156"/>
      <c r="AI99" s="1156"/>
      <c r="AJ99" s="1156"/>
      <c r="AK99" s="1156"/>
      <c r="AL99" s="1156"/>
      <c r="AM99" s="1156"/>
      <c r="AN99" s="1156"/>
      <c r="AO99" s="1156"/>
      <c r="AP99" s="1156"/>
      <c r="AQ99" s="1156"/>
      <c r="AR99" s="1157"/>
      <c r="AS99" s="1514"/>
      <c r="AT99" s="1514"/>
      <c r="AU99" s="1514"/>
      <c r="AV99" s="1514"/>
      <c r="AW99" s="1514"/>
      <c r="AX99" s="1514"/>
      <c r="AY99" s="1514"/>
      <c r="AZ99" s="1514"/>
      <c r="BA99" s="1514"/>
      <c r="BB99" s="1514"/>
      <c r="BC99" s="1514"/>
      <c r="BD99" s="1514"/>
      <c r="BE99" s="1514"/>
      <c r="BF99" s="1514"/>
      <c r="BG99" s="1514"/>
      <c r="BH99" s="1514"/>
      <c r="BI99" s="1514"/>
      <c r="BJ99" s="1514"/>
      <c r="BK99" s="1514"/>
      <c r="BL99" s="1514"/>
      <c r="BM99" s="1514"/>
      <c r="BN99" s="389"/>
      <c r="BO99" s="389"/>
      <c r="BP99" s="389"/>
      <c r="BQ99" s="389"/>
      <c r="BR99" s="389"/>
      <c r="BS99" s="389"/>
      <c r="BT99" s="389"/>
      <c r="BU99" s="389"/>
      <c r="BV99" s="389"/>
      <c r="BW99" s="389"/>
      <c r="BX99" s="389"/>
      <c r="BY99" s="389"/>
      <c r="BZ99" s="389"/>
      <c r="CA99" s="389"/>
      <c r="CB99" s="389"/>
      <c r="CC99" s="389"/>
      <c r="CD99" s="389"/>
      <c r="CE99" s="389"/>
      <c r="CF99" s="389"/>
      <c r="CG99" s="389"/>
      <c r="CH99" s="389"/>
      <c r="CI99" s="389"/>
      <c r="CJ99" s="389"/>
      <c r="CK99" s="389"/>
      <c r="CL99" s="389"/>
      <c r="CM99" s="389"/>
      <c r="CN99" s="389"/>
      <c r="CO99" s="389"/>
      <c r="CP99" s="389"/>
      <c r="CQ99" s="389"/>
      <c r="CR99" s="389"/>
      <c r="CS99" s="389"/>
      <c r="CT99" s="389"/>
      <c r="CU99" s="389"/>
      <c r="CV99" s="389"/>
      <c r="CW99" s="389"/>
      <c r="CX99" s="389"/>
      <c r="CY99" s="389"/>
      <c r="CZ99" s="389"/>
      <c r="DA99" s="1516"/>
      <c r="DB99" s="35"/>
    </row>
    <row r="100" spans="1:106" ht="6" customHeight="1" x14ac:dyDescent="0.15">
      <c r="A100" s="1"/>
      <c r="B100" s="34"/>
      <c r="C100" s="1505"/>
      <c r="D100" s="1506"/>
      <c r="E100" s="1506"/>
      <c r="F100" s="1506"/>
      <c r="G100" s="1506"/>
      <c r="H100" s="1506"/>
      <c r="I100" s="1507"/>
      <c r="J100" s="1512"/>
      <c r="K100" s="1156"/>
      <c r="L100" s="1156"/>
      <c r="M100" s="1156"/>
      <c r="N100" s="1156"/>
      <c r="O100" s="1156"/>
      <c r="P100" s="1156"/>
      <c r="Q100" s="1156"/>
      <c r="R100" s="1156"/>
      <c r="S100" s="1156"/>
      <c r="T100" s="1156"/>
      <c r="U100" s="1156"/>
      <c r="V100" s="1156"/>
      <c r="W100" s="1156"/>
      <c r="X100" s="1156"/>
      <c r="Y100" s="1156"/>
      <c r="Z100" s="1156"/>
      <c r="AA100" s="1156"/>
      <c r="AB100" s="1156"/>
      <c r="AC100" s="1156"/>
      <c r="AD100" s="1156"/>
      <c r="AE100" s="1156"/>
      <c r="AF100" s="1156"/>
      <c r="AG100" s="1156"/>
      <c r="AH100" s="1156"/>
      <c r="AI100" s="1156"/>
      <c r="AJ100" s="1156"/>
      <c r="AK100" s="1156"/>
      <c r="AL100" s="1156"/>
      <c r="AM100" s="1156"/>
      <c r="AN100" s="1156"/>
      <c r="AO100" s="1156"/>
      <c r="AP100" s="1156"/>
      <c r="AQ100" s="1156"/>
      <c r="AR100" s="1157"/>
      <c r="AS100" s="1514"/>
      <c r="AT100" s="1514"/>
      <c r="AU100" s="1514"/>
      <c r="AV100" s="1514"/>
      <c r="AW100" s="1514"/>
      <c r="AX100" s="1514"/>
      <c r="AY100" s="1514"/>
      <c r="AZ100" s="1514"/>
      <c r="BA100" s="1514"/>
      <c r="BB100" s="1514"/>
      <c r="BC100" s="1514"/>
      <c r="BD100" s="1514"/>
      <c r="BE100" s="1514"/>
      <c r="BF100" s="1514"/>
      <c r="BG100" s="1514"/>
      <c r="BH100" s="1514"/>
      <c r="BI100" s="1514"/>
      <c r="BJ100" s="1514"/>
      <c r="BK100" s="1514"/>
      <c r="BL100" s="1514"/>
      <c r="BM100" s="1514"/>
      <c r="BN100" s="389"/>
      <c r="BO100" s="389"/>
      <c r="BP100" s="389"/>
      <c r="BQ100" s="389"/>
      <c r="BR100" s="389"/>
      <c r="BS100" s="389"/>
      <c r="BT100" s="389"/>
      <c r="BU100" s="389"/>
      <c r="BV100" s="389"/>
      <c r="BW100" s="389"/>
      <c r="BX100" s="389"/>
      <c r="BY100" s="389"/>
      <c r="BZ100" s="389"/>
      <c r="CA100" s="389"/>
      <c r="CB100" s="389"/>
      <c r="CC100" s="389"/>
      <c r="CD100" s="389"/>
      <c r="CE100" s="389"/>
      <c r="CF100" s="389"/>
      <c r="CG100" s="389"/>
      <c r="CH100" s="389"/>
      <c r="CI100" s="389"/>
      <c r="CJ100" s="389"/>
      <c r="CK100" s="389"/>
      <c r="CL100" s="389"/>
      <c r="CM100" s="389"/>
      <c r="CN100" s="389"/>
      <c r="CO100" s="389"/>
      <c r="CP100" s="389"/>
      <c r="CQ100" s="389"/>
      <c r="CR100" s="389"/>
      <c r="CS100" s="389"/>
      <c r="CT100" s="389"/>
      <c r="CU100" s="389"/>
      <c r="CV100" s="389"/>
      <c r="CW100" s="389"/>
      <c r="CX100" s="389"/>
      <c r="CY100" s="389"/>
      <c r="CZ100" s="389"/>
      <c r="DA100" s="1516"/>
      <c r="DB100" s="35"/>
    </row>
    <row r="101" spans="1:106" ht="6" customHeight="1" x14ac:dyDescent="0.15">
      <c r="A101" s="1"/>
      <c r="B101" s="34"/>
      <c r="C101" s="1508"/>
      <c r="D101" s="1509"/>
      <c r="E101" s="1509"/>
      <c r="F101" s="1509"/>
      <c r="G101" s="1509"/>
      <c r="H101" s="1509"/>
      <c r="I101" s="1510"/>
      <c r="J101" s="1513"/>
      <c r="K101" s="1250"/>
      <c r="L101" s="1250"/>
      <c r="M101" s="1250"/>
      <c r="N101" s="1250"/>
      <c r="O101" s="1250"/>
      <c r="P101" s="1250"/>
      <c r="Q101" s="1250"/>
      <c r="R101" s="1250"/>
      <c r="S101" s="1250"/>
      <c r="T101" s="1250"/>
      <c r="U101" s="1250"/>
      <c r="V101" s="1250"/>
      <c r="W101" s="1250"/>
      <c r="X101" s="1250"/>
      <c r="Y101" s="1250"/>
      <c r="Z101" s="1250"/>
      <c r="AA101" s="1250"/>
      <c r="AB101" s="1250"/>
      <c r="AC101" s="1250"/>
      <c r="AD101" s="1250"/>
      <c r="AE101" s="1250"/>
      <c r="AF101" s="1250"/>
      <c r="AG101" s="1250"/>
      <c r="AH101" s="1250"/>
      <c r="AI101" s="1250"/>
      <c r="AJ101" s="1250"/>
      <c r="AK101" s="1250"/>
      <c r="AL101" s="1250"/>
      <c r="AM101" s="1250"/>
      <c r="AN101" s="1250"/>
      <c r="AO101" s="1250"/>
      <c r="AP101" s="1250"/>
      <c r="AQ101" s="1250"/>
      <c r="AR101" s="1251"/>
      <c r="AS101" s="1514"/>
      <c r="AT101" s="1514"/>
      <c r="AU101" s="1514"/>
      <c r="AV101" s="1514"/>
      <c r="AW101" s="1514"/>
      <c r="AX101" s="1514"/>
      <c r="AY101" s="1514"/>
      <c r="AZ101" s="1514"/>
      <c r="BA101" s="1514"/>
      <c r="BB101" s="1514"/>
      <c r="BC101" s="1514"/>
      <c r="BD101" s="1514"/>
      <c r="BE101" s="1514"/>
      <c r="BF101" s="1514"/>
      <c r="BG101" s="1514"/>
      <c r="BH101" s="1514"/>
      <c r="BI101" s="1514"/>
      <c r="BJ101" s="1514"/>
      <c r="BK101" s="1514"/>
      <c r="BL101" s="1514"/>
      <c r="BM101" s="1514"/>
      <c r="BN101" s="389"/>
      <c r="BO101" s="389"/>
      <c r="BP101" s="389"/>
      <c r="BQ101" s="389"/>
      <c r="BR101" s="389"/>
      <c r="BS101" s="389"/>
      <c r="BT101" s="389"/>
      <c r="BU101" s="389"/>
      <c r="BV101" s="389"/>
      <c r="BW101" s="389"/>
      <c r="BX101" s="389"/>
      <c r="BY101" s="389"/>
      <c r="BZ101" s="389"/>
      <c r="CA101" s="389"/>
      <c r="CB101" s="389"/>
      <c r="CC101" s="389"/>
      <c r="CD101" s="389"/>
      <c r="CE101" s="389"/>
      <c r="CF101" s="389"/>
      <c r="CG101" s="389"/>
      <c r="CH101" s="389"/>
      <c r="CI101" s="389"/>
      <c r="CJ101" s="389"/>
      <c r="CK101" s="389"/>
      <c r="CL101" s="389"/>
      <c r="CM101" s="389"/>
      <c r="CN101" s="389"/>
      <c r="CO101" s="389"/>
      <c r="CP101" s="389"/>
      <c r="CQ101" s="389"/>
      <c r="CR101" s="389"/>
      <c r="CS101" s="389"/>
      <c r="CT101" s="389"/>
      <c r="CU101" s="389"/>
      <c r="CV101" s="389"/>
      <c r="CW101" s="389"/>
      <c r="CX101" s="389"/>
      <c r="CY101" s="389"/>
      <c r="CZ101" s="389"/>
      <c r="DA101" s="1516"/>
      <c r="DB101" s="35"/>
    </row>
    <row r="102" spans="1:106" ht="6" customHeight="1" x14ac:dyDescent="0.15">
      <c r="A102" s="1"/>
      <c r="B102" s="34"/>
      <c r="C102" s="1502"/>
      <c r="D102" s="1503"/>
      <c r="E102" s="1503"/>
      <c r="F102" s="1503"/>
      <c r="G102" s="1503"/>
      <c r="H102" s="1503"/>
      <c r="I102" s="1504"/>
      <c r="J102" s="1153"/>
      <c r="K102" s="1153"/>
      <c r="L102" s="1153"/>
      <c r="M102" s="1153"/>
      <c r="N102" s="1153"/>
      <c r="O102" s="1153"/>
      <c r="P102" s="1153"/>
      <c r="Q102" s="1153"/>
      <c r="R102" s="1153"/>
      <c r="S102" s="1153"/>
      <c r="T102" s="1153"/>
      <c r="U102" s="1153"/>
      <c r="V102" s="1153"/>
      <c r="W102" s="1153"/>
      <c r="X102" s="1153"/>
      <c r="Y102" s="1153"/>
      <c r="Z102" s="1153"/>
      <c r="AA102" s="1153"/>
      <c r="AB102" s="1153"/>
      <c r="AC102" s="1153"/>
      <c r="AD102" s="1153"/>
      <c r="AE102" s="1153"/>
      <c r="AF102" s="1153"/>
      <c r="AG102" s="1153"/>
      <c r="AH102" s="1153"/>
      <c r="AI102" s="1153"/>
      <c r="AJ102" s="1153"/>
      <c r="AK102" s="1153"/>
      <c r="AL102" s="1153"/>
      <c r="AM102" s="1153"/>
      <c r="AN102" s="1153"/>
      <c r="AO102" s="1153"/>
      <c r="AP102" s="1153"/>
      <c r="AQ102" s="1153"/>
      <c r="AR102" s="1154"/>
      <c r="AS102" s="1589"/>
      <c r="AT102" s="1590"/>
      <c r="AU102" s="1590"/>
      <c r="AV102" s="1590"/>
      <c r="AW102" s="1590"/>
      <c r="AX102" s="1590"/>
      <c r="AY102" s="1590"/>
      <c r="AZ102" s="1590"/>
      <c r="BA102" s="1590"/>
      <c r="BB102" s="1590"/>
      <c r="BC102" s="1590"/>
      <c r="BD102" s="1590"/>
      <c r="BE102" s="1590"/>
      <c r="BF102" s="1590"/>
      <c r="BG102" s="1590"/>
      <c r="BH102" s="1590"/>
      <c r="BI102" s="1590"/>
      <c r="BJ102" s="1590"/>
      <c r="BK102" s="1590"/>
      <c r="BL102" s="1590"/>
      <c r="BM102" s="1591"/>
      <c r="BN102" s="1164"/>
      <c r="BO102" s="1165"/>
      <c r="BP102" s="1165"/>
      <c r="BQ102" s="1165"/>
      <c r="BR102" s="1165"/>
      <c r="BS102" s="1165"/>
      <c r="BT102" s="1165"/>
      <c r="BU102" s="1165"/>
      <c r="BV102" s="1165"/>
      <c r="BW102" s="1165"/>
      <c r="BX102" s="1165"/>
      <c r="BY102" s="1165"/>
      <c r="BZ102" s="1165"/>
      <c r="CA102" s="1165"/>
      <c r="CB102" s="1165"/>
      <c r="CC102" s="1165"/>
      <c r="CD102" s="1165"/>
      <c r="CE102" s="1165"/>
      <c r="CF102" s="1165"/>
      <c r="CG102" s="1598"/>
      <c r="CH102" s="1161"/>
      <c r="CI102" s="1162"/>
      <c r="CJ102" s="1162"/>
      <c r="CK102" s="1162"/>
      <c r="CL102" s="1162"/>
      <c r="CM102" s="1162"/>
      <c r="CN102" s="1162"/>
      <c r="CO102" s="1162"/>
      <c r="CP102" s="1162"/>
      <c r="CQ102" s="1162"/>
      <c r="CR102" s="1162"/>
      <c r="CS102" s="1162"/>
      <c r="CT102" s="1162"/>
      <c r="CU102" s="1162"/>
      <c r="CV102" s="1162"/>
      <c r="CW102" s="1162"/>
      <c r="CX102" s="1162"/>
      <c r="CY102" s="1162"/>
      <c r="CZ102" s="1162"/>
      <c r="DA102" s="1163"/>
      <c r="DB102" s="35"/>
    </row>
    <row r="103" spans="1:106" ht="6" customHeight="1" x14ac:dyDescent="0.15">
      <c r="A103" s="1"/>
      <c r="B103" s="34"/>
      <c r="C103" s="1505"/>
      <c r="D103" s="1506"/>
      <c r="E103" s="1506"/>
      <c r="F103" s="1506"/>
      <c r="G103" s="1506"/>
      <c r="H103" s="1506"/>
      <c r="I103" s="1507"/>
      <c r="J103" s="1156"/>
      <c r="K103" s="1156"/>
      <c r="L103" s="1156"/>
      <c r="M103" s="1156"/>
      <c r="N103" s="1156"/>
      <c r="O103" s="1156"/>
      <c r="P103" s="1156"/>
      <c r="Q103" s="1156"/>
      <c r="R103" s="1156"/>
      <c r="S103" s="1156"/>
      <c r="T103" s="1156"/>
      <c r="U103" s="1156"/>
      <c r="V103" s="1156"/>
      <c r="W103" s="1156"/>
      <c r="X103" s="1156"/>
      <c r="Y103" s="1156"/>
      <c r="Z103" s="1156"/>
      <c r="AA103" s="1156"/>
      <c r="AB103" s="1156"/>
      <c r="AC103" s="1156"/>
      <c r="AD103" s="1156"/>
      <c r="AE103" s="1156"/>
      <c r="AF103" s="1156"/>
      <c r="AG103" s="1156"/>
      <c r="AH103" s="1156"/>
      <c r="AI103" s="1156"/>
      <c r="AJ103" s="1156"/>
      <c r="AK103" s="1156"/>
      <c r="AL103" s="1156"/>
      <c r="AM103" s="1156"/>
      <c r="AN103" s="1156"/>
      <c r="AO103" s="1156"/>
      <c r="AP103" s="1156"/>
      <c r="AQ103" s="1156"/>
      <c r="AR103" s="1157"/>
      <c r="AS103" s="1592"/>
      <c r="AT103" s="1593"/>
      <c r="AU103" s="1593"/>
      <c r="AV103" s="1593"/>
      <c r="AW103" s="1593"/>
      <c r="AX103" s="1593"/>
      <c r="AY103" s="1593"/>
      <c r="AZ103" s="1593"/>
      <c r="BA103" s="1593"/>
      <c r="BB103" s="1593"/>
      <c r="BC103" s="1593"/>
      <c r="BD103" s="1593"/>
      <c r="BE103" s="1593"/>
      <c r="BF103" s="1593"/>
      <c r="BG103" s="1593"/>
      <c r="BH103" s="1593"/>
      <c r="BI103" s="1593"/>
      <c r="BJ103" s="1593"/>
      <c r="BK103" s="1593"/>
      <c r="BL103" s="1593"/>
      <c r="BM103" s="1594"/>
      <c r="BN103" s="1164"/>
      <c r="BO103" s="1165"/>
      <c r="BP103" s="1165"/>
      <c r="BQ103" s="1165"/>
      <c r="BR103" s="1165"/>
      <c r="BS103" s="1165"/>
      <c r="BT103" s="1165"/>
      <c r="BU103" s="1165"/>
      <c r="BV103" s="1165"/>
      <c r="BW103" s="1165"/>
      <c r="BX103" s="1165"/>
      <c r="BY103" s="1165"/>
      <c r="BZ103" s="1165"/>
      <c r="CA103" s="1165"/>
      <c r="CB103" s="1165"/>
      <c r="CC103" s="1165"/>
      <c r="CD103" s="1165"/>
      <c r="CE103" s="1165"/>
      <c r="CF103" s="1165"/>
      <c r="CG103" s="1598"/>
      <c r="CH103" s="1164"/>
      <c r="CI103" s="1165"/>
      <c r="CJ103" s="1165"/>
      <c r="CK103" s="1165"/>
      <c r="CL103" s="1165"/>
      <c r="CM103" s="1165"/>
      <c r="CN103" s="1165"/>
      <c r="CO103" s="1165"/>
      <c r="CP103" s="1165"/>
      <c r="CQ103" s="1165"/>
      <c r="CR103" s="1165"/>
      <c r="CS103" s="1165"/>
      <c r="CT103" s="1165"/>
      <c r="CU103" s="1165"/>
      <c r="CV103" s="1165"/>
      <c r="CW103" s="1165"/>
      <c r="CX103" s="1165"/>
      <c r="CY103" s="1165"/>
      <c r="CZ103" s="1165"/>
      <c r="DA103" s="1166"/>
      <c r="DB103" s="35"/>
    </row>
    <row r="104" spans="1:106" ht="6" customHeight="1" x14ac:dyDescent="0.15">
      <c r="A104" s="1"/>
      <c r="B104" s="34"/>
      <c r="C104" s="1505"/>
      <c r="D104" s="1506"/>
      <c r="E104" s="1506"/>
      <c r="F104" s="1506"/>
      <c r="G104" s="1506"/>
      <c r="H104" s="1506"/>
      <c r="I104" s="1507"/>
      <c r="J104" s="1156"/>
      <c r="K104" s="1156"/>
      <c r="L104" s="1156"/>
      <c r="M104" s="1156"/>
      <c r="N104" s="1156"/>
      <c r="O104" s="1156"/>
      <c r="P104" s="1156"/>
      <c r="Q104" s="1156"/>
      <c r="R104" s="1156"/>
      <c r="S104" s="1156"/>
      <c r="T104" s="1156"/>
      <c r="U104" s="1156"/>
      <c r="V104" s="1156"/>
      <c r="W104" s="1156"/>
      <c r="X104" s="1156"/>
      <c r="Y104" s="1156"/>
      <c r="Z104" s="1156"/>
      <c r="AA104" s="1156"/>
      <c r="AB104" s="1156"/>
      <c r="AC104" s="1156"/>
      <c r="AD104" s="1156"/>
      <c r="AE104" s="1156"/>
      <c r="AF104" s="1156"/>
      <c r="AG104" s="1156"/>
      <c r="AH104" s="1156"/>
      <c r="AI104" s="1156"/>
      <c r="AJ104" s="1156"/>
      <c r="AK104" s="1156"/>
      <c r="AL104" s="1156"/>
      <c r="AM104" s="1156"/>
      <c r="AN104" s="1156"/>
      <c r="AO104" s="1156"/>
      <c r="AP104" s="1156"/>
      <c r="AQ104" s="1156"/>
      <c r="AR104" s="1157"/>
      <c r="AS104" s="1592"/>
      <c r="AT104" s="1593"/>
      <c r="AU104" s="1593"/>
      <c r="AV104" s="1593"/>
      <c r="AW104" s="1593"/>
      <c r="AX104" s="1593"/>
      <c r="AY104" s="1593"/>
      <c r="AZ104" s="1593"/>
      <c r="BA104" s="1593"/>
      <c r="BB104" s="1593"/>
      <c r="BC104" s="1593"/>
      <c r="BD104" s="1593"/>
      <c r="BE104" s="1593"/>
      <c r="BF104" s="1593"/>
      <c r="BG104" s="1593"/>
      <c r="BH104" s="1593"/>
      <c r="BI104" s="1593"/>
      <c r="BJ104" s="1593"/>
      <c r="BK104" s="1593"/>
      <c r="BL104" s="1593"/>
      <c r="BM104" s="1594"/>
      <c r="BN104" s="1164"/>
      <c r="BO104" s="1165"/>
      <c r="BP104" s="1165"/>
      <c r="BQ104" s="1165"/>
      <c r="BR104" s="1165"/>
      <c r="BS104" s="1165"/>
      <c r="BT104" s="1165"/>
      <c r="BU104" s="1165"/>
      <c r="BV104" s="1165"/>
      <c r="BW104" s="1165"/>
      <c r="BX104" s="1165"/>
      <c r="BY104" s="1165"/>
      <c r="BZ104" s="1165"/>
      <c r="CA104" s="1165"/>
      <c r="CB104" s="1165"/>
      <c r="CC104" s="1165"/>
      <c r="CD104" s="1165"/>
      <c r="CE104" s="1165"/>
      <c r="CF104" s="1165"/>
      <c r="CG104" s="1598"/>
      <c r="CH104" s="1164"/>
      <c r="CI104" s="1165"/>
      <c r="CJ104" s="1165"/>
      <c r="CK104" s="1165"/>
      <c r="CL104" s="1165"/>
      <c r="CM104" s="1165"/>
      <c r="CN104" s="1165"/>
      <c r="CO104" s="1165"/>
      <c r="CP104" s="1165"/>
      <c r="CQ104" s="1165"/>
      <c r="CR104" s="1165"/>
      <c r="CS104" s="1165"/>
      <c r="CT104" s="1165"/>
      <c r="CU104" s="1165"/>
      <c r="CV104" s="1165"/>
      <c r="CW104" s="1165"/>
      <c r="CX104" s="1165"/>
      <c r="CY104" s="1165"/>
      <c r="CZ104" s="1165"/>
      <c r="DA104" s="1166"/>
      <c r="DB104" s="35"/>
    </row>
    <row r="105" spans="1:106" ht="6" customHeight="1" x14ac:dyDescent="0.15">
      <c r="A105" s="1"/>
      <c r="B105" s="34"/>
      <c r="C105" s="1586"/>
      <c r="D105" s="1587"/>
      <c r="E105" s="1587"/>
      <c r="F105" s="1587"/>
      <c r="G105" s="1587"/>
      <c r="H105" s="1587"/>
      <c r="I105" s="1588"/>
      <c r="J105" s="1159"/>
      <c r="K105" s="1159"/>
      <c r="L105" s="1159"/>
      <c r="M105" s="1159"/>
      <c r="N105" s="1159"/>
      <c r="O105" s="1159"/>
      <c r="P105" s="1159"/>
      <c r="Q105" s="1159"/>
      <c r="R105" s="1159"/>
      <c r="S105" s="1159"/>
      <c r="T105" s="1159"/>
      <c r="U105" s="1159"/>
      <c r="V105" s="1159"/>
      <c r="W105" s="1159"/>
      <c r="X105" s="1159"/>
      <c r="Y105" s="1159"/>
      <c r="Z105" s="1159"/>
      <c r="AA105" s="1159"/>
      <c r="AB105" s="1159"/>
      <c r="AC105" s="1159"/>
      <c r="AD105" s="1159"/>
      <c r="AE105" s="1159"/>
      <c r="AF105" s="1159"/>
      <c r="AG105" s="1159"/>
      <c r="AH105" s="1159"/>
      <c r="AI105" s="1159"/>
      <c r="AJ105" s="1159"/>
      <c r="AK105" s="1159"/>
      <c r="AL105" s="1159"/>
      <c r="AM105" s="1159"/>
      <c r="AN105" s="1159"/>
      <c r="AO105" s="1159"/>
      <c r="AP105" s="1159"/>
      <c r="AQ105" s="1159"/>
      <c r="AR105" s="1160"/>
      <c r="AS105" s="1595"/>
      <c r="AT105" s="1596"/>
      <c r="AU105" s="1596"/>
      <c r="AV105" s="1596"/>
      <c r="AW105" s="1596"/>
      <c r="AX105" s="1596"/>
      <c r="AY105" s="1596"/>
      <c r="AZ105" s="1596"/>
      <c r="BA105" s="1596"/>
      <c r="BB105" s="1596"/>
      <c r="BC105" s="1596"/>
      <c r="BD105" s="1596"/>
      <c r="BE105" s="1596"/>
      <c r="BF105" s="1596"/>
      <c r="BG105" s="1596"/>
      <c r="BH105" s="1596"/>
      <c r="BI105" s="1596"/>
      <c r="BJ105" s="1596"/>
      <c r="BK105" s="1596"/>
      <c r="BL105" s="1596"/>
      <c r="BM105" s="1597"/>
      <c r="BN105" s="1167"/>
      <c r="BO105" s="1168"/>
      <c r="BP105" s="1168"/>
      <c r="BQ105" s="1168"/>
      <c r="BR105" s="1168"/>
      <c r="BS105" s="1168"/>
      <c r="BT105" s="1168"/>
      <c r="BU105" s="1168"/>
      <c r="BV105" s="1168"/>
      <c r="BW105" s="1168"/>
      <c r="BX105" s="1168"/>
      <c r="BY105" s="1168"/>
      <c r="BZ105" s="1168"/>
      <c r="CA105" s="1168"/>
      <c r="CB105" s="1168"/>
      <c r="CC105" s="1168"/>
      <c r="CD105" s="1168"/>
      <c r="CE105" s="1168"/>
      <c r="CF105" s="1168"/>
      <c r="CG105" s="1599"/>
      <c r="CH105" s="1167"/>
      <c r="CI105" s="1168"/>
      <c r="CJ105" s="1168"/>
      <c r="CK105" s="1168"/>
      <c r="CL105" s="1168"/>
      <c r="CM105" s="1168"/>
      <c r="CN105" s="1168"/>
      <c r="CO105" s="1168"/>
      <c r="CP105" s="1168"/>
      <c r="CQ105" s="1168"/>
      <c r="CR105" s="1168"/>
      <c r="CS105" s="1168"/>
      <c r="CT105" s="1168"/>
      <c r="CU105" s="1168"/>
      <c r="CV105" s="1168"/>
      <c r="CW105" s="1168"/>
      <c r="CX105" s="1168"/>
      <c r="CY105" s="1168"/>
      <c r="CZ105" s="1168"/>
      <c r="DA105" s="1169"/>
      <c r="DB105" s="34"/>
    </row>
    <row r="106" spans="1:106" ht="6" customHeight="1" x14ac:dyDescent="0.15">
      <c r="A106" s="1"/>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45"/>
      <c r="AK106" s="45"/>
      <c r="AL106" s="45"/>
      <c r="AM106" s="45"/>
      <c r="AN106" s="45"/>
      <c r="AO106" s="45"/>
      <c r="AP106" s="45"/>
      <c r="AQ106" s="45"/>
      <c r="AR106" s="45"/>
      <c r="AS106" s="45"/>
      <c r="AT106" s="45"/>
      <c r="AU106" s="45"/>
      <c r="AV106" s="45"/>
      <c r="AW106" s="45"/>
      <c r="AX106" s="45"/>
      <c r="AY106" s="45"/>
      <c r="AZ106" s="45"/>
      <c r="BA106" s="45"/>
      <c r="BB106" s="45"/>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1"/>
      <c r="CG106" s="31"/>
      <c r="CH106" s="31"/>
      <c r="CI106" s="31"/>
      <c r="CJ106" s="31"/>
      <c r="CK106" s="31"/>
      <c r="CL106" s="31"/>
      <c r="CM106" s="31"/>
      <c r="CN106" s="34"/>
      <c r="CO106" s="34"/>
      <c r="CP106" s="34"/>
      <c r="CQ106" s="45"/>
      <c r="CR106" s="34"/>
      <c r="CS106" s="34"/>
      <c r="CT106" s="34"/>
      <c r="CU106" s="34"/>
      <c r="CV106" s="34"/>
      <c r="CW106" s="34"/>
      <c r="CX106" s="34"/>
      <c r="CY106" s="34"/>
      <c r="CZ106" s="34"/>
      <c r="DA106" s="34"/>
      <c r="DB106" s="34"/>
    </row>
    <row r="107" spans="1:106" ht="6" customHeight="1" x14ac:dyDescent="0.15">
      <c r="A107" s="1"/>
      <c r="B107" s="34"/>
      <c r="C107" s="429" t="s">
        <v>20</v>
      </c>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36"/>
      <c r="AF107" s="36"/>
      <c r="AG107" s="36"/>
      <c r="AH107" s="36"/>
      <c r="AI107" s="45"/>
      <c r="AJ107" s="45"/>
      <c r="AK107" s="45"/>
      <c r="AL107" s="45"/>
      <c r="AM107" s="45"/>
      <c r="AN107" s="45"/>
      <c r="AO107" s="45"/>
      <c r="AP107" s="45"/>
      <c r="AQ107" s="45"/>
      <c r="AR107" s="45"/>
      <c r="AS107" s="45"/>
      <c r="AT107" s="45"/>
      <c r="AU107" s="45"/>
      <c r="AV107" s="45"/>
      <c r="AW107" s="45"/>
      <c r="AX107" s="45"/>
      <c r="AY107" s="45"/>
      <c r="AZ107" s="45"/>
      <c r="BA107" s="45"/>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4"/>
    </row>
    <row r="108" spans="1:106" ht="6" customHeight="1" x14ac:dyDescent="0.15">
      <c r="A108" s="1"/>
      <c r="B108" s="34"/>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36"/>
      <c r="AF108" s="36"/>
      <c r="AG108" s="36"/>
      <c r="AH108" s="36"/>
      <c r="AI108" s="45"/>
      <c r="AJ108" s="45"/>
      <c r="AK108" s="45"/>
      <c r="AL108" s="45"/>
      <c r="AM108" s="45"/>
      <c r="AN108" s="45"/>
      <c r="AO108" s="45"/>
      <c r="AP108" s="45"/>
      <c r="AQ108" s="45"/>
      <c r="AR108" s="34"/>
      <c r="AS108" s="34"/>
      <c r="AT108" s="34"/>
      <c r="AU108" s="34"/>
      <c r="AV108" s="34"/>
      <c r="AW108" s="34"/>
      <c r="AX108" s="34"/>
      <c r="AY108" s="34"/>
      <c r="AZ108" s="45"/>
      <c r="BA108" s="45"/>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4"/>
    </row>
    <row r="109" spans="1:106" ht="6" customHeight="1" x14ac:dyDescent="0.15">
      <c r="A109" s="1"/>
      <c r="B109" s="34"/>
      <c r="C109" s="491" t="s">
        <v>16</v>
      </c>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c r="CF109" s="353"/>
      <c r="CG109" s="353"/>
      <c r="CH109" s="353"/>
      <c r="CI109" s="492"/>
      <c r="CJ109" s="496" t="s">
        <v>15</v>
      </c>
      <c r="CK109" s="353"/>
      <c r="CL109" s="353"/>
      <c r="CM109" s="353"/>
      <c r="CN109" s="353"/>
      <c r="CO109" s="353"/>
      <c r="CP109" s="353"/>
      <c r="CQ109" s="353"/>
      <c r="CR109" s="353"/>
      <c r="CS109" s="353"/>
      <c r="CT109" s="353"/>
      <c r="CU109" s="353"/>
      <c r="CV109" s="353"/>
      <c r="CW109" s="353"/>
      <c r="CX109" s="353"/>
      <c r="CY109" s="353"/>
      <c r="CZ109" s="353"/>
      <c r="DA109" s="354"/>
      <c r="DB109" s="34"/>
    </row>
    <row r="110" spans="1:106" ht="6" customHeight="1" x14ac:dyDescent="0.15">
      <c r="A110" s="1"/>
      <c r="B110" s="34"/>
      <c r="C110" s="493"/>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BW110" s="494"/>
      <c r="BX110" s="494"/>
      <c r="BY110" s="494"/>
      <c r="BZ110" s="494"/>
      <c r="CA110" s="494"/>
      <c r="CB110" s="494"/>
      <c r="CC110" s="494"/>
      <c r="CD110" s="494"/>
      <c r="CE110" s="494"/>
      <c r="CF110" s="494"/>
      <c r="CG110" s="494"/>
      <c r="CH110" s="494"/>
      <c r="CI110" s="495"/>
      <c r="CJ110" s="497"/>
      <c r="CK110" s="355"/>
      <c r="CL110" s="355"/>
      <c r="CM110" s="355"/>
      <c r="CN110" s="355"/>
      <c r="CO110" s="355"/>
      <c r="CP110" s="355"/>
      <c r="CQ110" s="355"/>
      <c r="CR110" s="355"/>
      <c r="CS110" s="355"/>
      <c r="CT110" s="355"/>
      <c r="CU110" s="355"/>
      <c r="CV110" s="355"/>
      <c r="CW110" s="355"/>
      <c r="CX110" s="355"/>
      <c r="CY110" s="355"/>
      <c r="CZ110" s="355"/>
      <c r="DA110" s="356"/>
      <c r="DB110" s="34"/>
    </row>
    <row r="111" spans="1:106" ht="6" customHeight="1" x14ac:dyDescent="0.15">
      <c r="A111" s="1"/>
      <c r="B111" s="34"/>
      <c r="C111" s="500" t="s">
        <v>13</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2" t="s">
        <v>3</v>
      </c>
      <c r="AT111" s="502"/>
      <c r="AU111" s="502"/>
      <c r="AV111" s="502"/>
      <c r="AW111" s="502"/>
      <c r="AX111" s="502"/>
      <c r="AY111" s="502"/>
      <c r="AZ111" s="502"/>
      <c r="BA111" s="502"/>
      <c r="BB111" s="502"/>
      <c r="BC111" s="502"/>
      <c r="BD111" s="502"/>
      <c r="BE111" s="502"/>
      <c r="BF111" s="502"/>
      <c r="BG111" s="502"/>
      <c r="BH111" s="502"/>
      <c r="BI111" s="502"/>
      <c r="BJ111" s="502"/>
      <c r="BK111" s="502"/>
      <c r="BL111" s="502"/>
      <c r="BM111" s="502"/>
      <c r="BN111" s="503" t="s">
        <v>1</v>
      </c>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5"/>
      <c r="CJ111" s="497"/>
      <c r="CK111" s="355"/>
      <c r="CL111" s="355"/>
      <c r="CM111" s="355"/>
      <c r="CN111" s="355"/>
      <c r="CO111" s="355"/>
      <c r="CP111" s="355"/>
      <c r="CQ111" s="355"/>
      <c r="CR111" s="355"/>
      <c r="CS111" s="355"/>
      <c r="CT111" s="355"/>
      <c r="CU111" s="355"/>
      <c r="CV111" s="355"/>
      <c r="CW111" s="355"/>
      <c r="CX111" s="355"/>
      <c r="CY111" s="355"/>
      <c r="CZ111" s="355"/>
      <c r="DA111" s="356"/>
      <c r="DB111" s="34"/>
    </row>
    <row r="112" spans="1:106" ht="6" customHeight="1" x14ac:dyDescent="0.15">
      <c r="A112" s="1"/>
      <c r="B112" s="34"/>
      <c r="C112" s="500"/>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501"/>
      <c r="AR112" s="501"/>
      <c r="AS112" s="502"/>
      <c r="AT112" s="502"/>
      <c r="AU112" s="502"/>
      <c r="AV112" s="502"/>
      <c r="AW112" s="502"/>
      <c r="AX112" s="502"/>
      <c r="AY112" s="502"/>
      <c r="AZ112" s="502"/>
      <c r="BA112" s="502"/>
      <c r="BB112" s="502"/>
      <c r="BC112" s="502"/>
      <c r="BD112" s="502"/>
      <c r="BE112" s="502"/>
      <c r="BF112" s="502"/>
      <c r="BG112" s="502"/>
      <c r="BH112" s="502"/>
      <c r="BI112" s="502"/>
      <c r="BJ112" s="502"/>
      <c r="BK112" s="502"/>
      <c r="BL112" s="502"/>
      <c r="BM112" s="502"/>
      <c r="BN112" s="498"/>
      <c r="BO112" s="494"/>
      <c r="BP112" s="494"/>
      <c r="BQ112" s="494"/>
      <c r="BR112" s="494"/>
      <c r="BS112" s="494"/>
      <c r="BT112" s="494"/>
      <c r="BU112" s="494"/>
      <c r="BV112" s="494"/>
      <c r="BW112" s="494"/>
      <c r="BX112" s="494"/>
      <c r="BY112" s="494"/>
      <c r="BZ112" s="494"/>
      <c r="CA112" s="494"/>
      <c r="CB112" s="494"/>
      <c r="CC112" s="494"/>
      <c r="CD112" s="494"/>
      <c r="CE112" s="494"/>
      <c r="CF112" s="494"/>
      <c r="CG112" s="494"/>
      <c r="CH112" s="494"/>
      <c r="CI112" s="495"/>
      <c r="CJ112" s="498"/>
      <c r="CK112" s="494"/>
      <c r="CL112" s="494"/>
      <c r="CM112" s="494"/>
      <c r="CN112" s="494"/>
      <c r="CO112" s="494"/>
      <c r="CP112" s="494"/>
      <c r="CQ112" s="494"/>
      <c r="CR112" s="494"/>
      <c r="CS112" s="494"/>
      <c r="CT112" s="494"/>
      <c r="CU112" s="494"/>
      <c r="CV112" s="494"/>
      <c r="CW112" s="494"/>
      <c r="CX112" s="494"/>
      <c r="CY112" s="494"/>
      <c r="CZ112" s="494"/>
      <c r="DA112" s="499"/>
      <c r="DB112" s="34"/>
    </row>
    <row r="113" spans="1:138" ht="6" customHeight="1" x14ac:dyDescent="0.15">
      <c r="A113" s="1"/>
      <c r="B113" s="34"/>
      <c r="C113" s="251"/>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1537"/>
      <c r="AT113" s="1537"/>
      <c r="AU113" s="1537"/>
      <c r="AV113" s="1537"/>
      <c r="AW113" s="1537"/>
      <c r="AX113" s="1537"/>
      <c r="AY113" s="1537"/>
      <c r="AZ113" s="1537"/>
      <c r="BA113" s="1537"/>
      <c r="BB113" s="1537"/>
      <c r="BC113" s="1537"/>
      <c r="BD113" s="1537"/>
      <c r="BE113" s="1537"/>
      <c r="BF113" s="1537"/>
      <c r="BG113" s="1537"/>
      <c r="BH113" s="1537"/>
      <c r="BI113" s="1537"/>
      <c r="BJ113" s="1537"/>
      <c r="BK113" s="1537"/>
      <c r="BL113" s="1537"/>
      <c r="BM113" s="1537"/>
      <c r="BN113" s="1526"/>
      <c r="BO113" s="1526"/>
      <c r="BP113" s="1526"/>
      <c r="BQ113" s="1526"/>
      <c r="BR113" s="1526"/>
      <c r="BS113" s="1526"/>
      <c r="BT113" s="1526"/>
      <c r="BU113" s="1527"/>
      <c r="BV113" s="1528"/>
      <c r="BW113" s="1529"/>
      <c r="BX113" s="1529"/>
      <c r="BY113" s="1529"/>
      <c r="BZ113" s="1283" t="s">
        <v>199</v>
      </c>
      <c r="CA113" s="1576"/>
      <c r="CB113" s="1576"/>
      <c r="CC113" s="1576"/>
      <c r="CD113" s="1576"/>
      <c r="CE113" s="1283" t="s">
        <v>199</v>
      </c>
      <c r="CF113" s="1576"/>
      <c r="CG113" s="1576"/>
      <c r="CH113" s="1576"/>
      <c r="CI113" s="1579"/>
      <c r="CJ113" s="1161"/>
      <c r="CK113" s="1162"/>
      <c r="CL113" s="1162"/>
      <c r="CM113" s="1162"/>
      <c r="CN113" s="1162"/>
      <c r="CO113" s="1162"/>
      <c r="CP113" s="1162"/>
      <c r="CQ113" s="1162"/>
      <c r="CR113" s="1162"/>
      <c r="CS113" s="1162"/>
      <c r="CT113" s="1162"/>
      <c r="CU113" s="1162"/>
      <c r="CV113" s="1162"/>
      <c r="CW113" s="1162"/>
      <c r="CX113" s="1162"/>
      <c r="CY113" s="1162"/>
      <c r="CZ113" s="1162"/>
      <c r="DA113" s="1163"/>
      <c r="DB113" s="34"/>
    </row>
    <row r="114" spans="1:138" ht="6" customHeight="1" x14ac:dyDescent="0.15">
      <c r="A114" s="1"/>
      <c r="B114" s="34"/>
      <c r="C114" s="251"/>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1537"/>
      <c r="AT114" s="1537"/>
      <c r="AU114" s="1537"/>
      <c r="AV114" s="1537"/>
      <c r="AW114" s="1537"/>
      <c r="AX114" s="1537"/>
      <c r="AY114" s="1537"/>
      <c r="AZ114" s="1537"/>
      <c r="BA114" s="1537"/>
      <c r="BB114" s="1537"/>
      <c r="BC114" s="1537"/>
      <c r="BD114" s="1537"/>
      <c r="BE114" s="1537"/>
      <c r="BF114" s="1537"/>
      <c r="BG114" s="1537"/>
      <c r="BH114" s="1537"/>
      <c r="BI114" s="1537"/>
      <c r="BJ114" s="1537"/>
      <c r="BK114" s="1537"/>
      <c r="BL114" s="1537"/>
      <c r="BM114" s="1537"/>
      <c r="BN114" s="1526"/>
      <c r="BO114" s="1526"/>
      <c r="BP114" s="1526"/>
      <c r="BQ114" s="1526"/>
      <c r="BR114" s="1526"/>
      <c r="BS114" s="1526"/>
      <c r="BT114" s="1526"/>
      <c r="BU114" s="1527"/>
      <c r="BV114" s="1531"/>
      <c r="BW114" s="1532"/>
      <c r="BX114" s="1532"/>
      <c r="BY114" s="1532"/>
      <c r="BZ114" s="1284"/>
      <c r="CA114" s="1577"/>
      <c r="CB114" s="1577"/>
      <c r="CC114" s="1577"/>
      <c r="CD114" s="1577"/>
      <c r="CE114" s="1284"/>
      <c r="CF114" s="1577"/>
      <c r="CG114" s="1577"/>
      <c r="CH114" s="1577"/>
      <c r="CI114" s="1580"/>
      <c r="CJ114" s="1164"/>
      <c r="CK114" s="1165"/>
      <c r="CL114" s="1165"/>
      <c r="CM114" s="1165"/>
      <c r="CN114" s="1165"/>
      <c r="CO114" s="1165"/>
      <c r="CP114" s="1165"/>
      <c r="CQ114" s="1165"/>
      <c r="CR114" s="1165"/>
      <c r="CS114" s="1165"/>
      <c r="CT114" s="1165"/>
      <c r="CU114" s="1165"/>
      <c r="CV114" s="1165"/>
      <c r="CW114" s="1165"/>
      <c r="CX114" s="1165"/>
      <c r="CY114" s="1165"/>
      <c r="CZ114" s="1165"/>
      <c r="DA114" s="1166"/>
      <c r="DB114" s="34"/>
    </row>
    <row r="115" spans="1:138" ht="6" customHeight="1" x14ac:dyDescent="0.15">
      <c r="A115" s="1"/>
      <c r="B115" s="34"/>
      <c r="C115" s="251"/>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1537"/>
      <c r="AT115" s="1537"/>
      <c r="AU115" s="1537"/>
      <c r="AV115" s="1537"/>
      <c r="AW115" s="1537"/>
      <c r="AX115" s="1537"/>
      <c r="AY115" s="1537"/>
      <c r="AZ115" s="1537"/>
      <c r="BA115" s="1537"/>
      <c r="BB115" s="1537"/>
      <c r="BC115" s="1537"/>
      <c r="BD115" s="1537"/>
      <c r="BE115" s="1537"/>
      <c r="BF115" s="1537"/>
      <c r="BG115" s="1537"/>
      <c r="BH115" s="1537"/>
      <c r="BI115" s="1537"/>
      <c r="BJ115" s="1537"/>
      <c r="BK115" s="1537"/>
      <c r="BL115" s="1537"/>
      <c r="BM115" s="1537"/>
      <c r="BN115" s="1526"/>
      <c r="BO115" s="1526"/>
      <c r="BP115" s="1526"/>
      <c r="BQ115" s="1526"/>
      <c r="BR115" s="1526"/>
      <c r="BS115" s="1526"/>
      <c r="BT115" s="1526"/>
      <c r="BU115" s="1527"/>
      <c r="BV115" s="1531"/>
      <c r="BW115" s="1532"/>
      <c r="BX115" s="1532"/>
      <c r="BY115" s="1532"/>
      <c r="BZ115" s="1284"/>
      <c r="CA115" s="1577"/>
      <c r="CB115" s="1577"/>
      <c r="CC115" s="1577"/>
      <c r="CD115" s="1577"/>
      <c r="CE115" s="1284"/>
      <c r="CF115" s="1577"/>
      <c r="CG115" s="1577"/>
      <c r="CH115" s="1577"/>
      <c r="CI115" s="1580"/>
      <c r="CJ115" s="1164"/>
      <c r="CK115" s="1165"/>
      <c r="CL115" s="1165"/>
      <c r="CM115" s="1165"/>
      <c r="CN115" s="1165"/>
      <c r="CO115" s="1165"/>
      <c r="CP115" s="1165"/>
      <c r="CQ115" s="1165"/>
      <c r="CR115" s="1165"/>
      <c r="CS115" s="1165"/>
      <c r="CT115" s="1165"/>
      <c r="CU115" s="1165"/>
      <c r="CV115" s="1165"/>
      <c r="CW115" s="1165"/>
      <c r="CX115" s="1165"/>
      <c r="CY115" s="1165"/>
      <c r="CZ115" s="1165"/>
      <c r="DA115" s="1166"/>
      <c r="DB115" s="34"/>
    </row>
    <row r="116" spans="1:138" ht="6" customHeight="1" x14ac:dyDescent="0.15">
      <c r="A116" s="1"/>
      <c r="B116" s="34"/>
      <c r="C116" s="251"/>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1537"/>
      <c r="AT116" s="1537"/>
      <c r="AU116" s="1537"/>
      <c r="AV116" s="1537"/>
      <c r="AW116" s="1537"/>
      <c r="AX116" s="1537"/>
      <c r="AY116" s="1537"/>
      <c r="AZ116" s="1537"/>
      <c r="BA116" s="1537"/>
      <c r="BB116" s="1537"/>
      <c r="BC116" s="1537"/>
      <c r="BD116" s="1537"/>
      <c r="BE116" s="1537"/>
      <c r="BF116" s="1537"/>
      <c r="BG116" s="1537"/>
      <c r="BH116" s="1537"/>
      <c r="BI116" s="1537"/>
      <c r="BJ116" s="1537"/>
      <c r="BK116" s="1537"/>
      <c r="BL116" s="1537"/>
      <c r="BM116" s="1537"/>
      <c r="BN116" s="1526"/>
      <c r="BO116" s="1526"/>
      <c r="BP116" s="1526"/>
      <c r="BQ116" s="1526"/>
      <c r="BR116" s="1526"/>
      <c r="BS116" s="1526"/>
      <c r="BT116" s="1526"/>
      <c r="BU116" s="1527"/>
      <c r="BV116" s="1584"/>
      <c r="BW116" s="1585"/>
      <c r="BX116" s="1585"/>
      <c r="BY116" s="1585"/>
      <c r="BZ116" s="1285"/>
      <c r="CA116" s="1578"/>
      <c r="CB116" s="1578"/>
      <c r="CC116" s="1578"/>
      <c r="CD116" s="1578"/>
      <c r="CE116" s="1285"/>
      <c r="CF116" s="1578"/>
      <c r="CG116" s="1578"/>
      <c r="CH116" s="1578"/>
      <c r="CI116" s="1581"/>
      <c r="CJ116" s="1287"/>
      <c r="CK116" s="1288"/>
      <c r="CL116" s="1288"/>
      <c r="CM116" s="1288"/>
      <c r="CN116" s="1288"/>
      <c r="CO116" s="1288"/>
      <c r="CP116" s="1288"/>
      <c r="CQ116" s="1288"/>
      <c r="CR116" s="1288"/>
      <c r="CS116" s="1288"/>
      <c r="CT116" s="1288"/>
      <c r="CU116" s="1288"/>
      <c r="CV116" s="1288"/>
      <c r="CW116" s="1288"/>
      <c r="CX116" s="1288"/>
      <c r="CY116" s="1288"/>
      <c r="CZ116" s="1288"/>
      <c r="DA116" s="1289"/>
      <c r="DB116" s="34"/>
    </row>
    <row r="117" spans="1:138" ht="6" customHeight="1" x14ac:dyDescent="0.15">
      <c r="A117" s="1"/>
      <c r="B117" s="34"/>
      <c r="C117" s="251"/>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1537"/>
      <c r="AT117" s="1537"/>
      <c r="AU117" s="1537"/>
      <c r="AV117" s="1537"/>
      <c r="AW117" s="1537"/>
      <c r="AX117" s="1537"/>
      <c r="AY117" s="1537"/>
      <c r="AZ117" s="1537"/>
      <c r="BA117" s="1537"/>
      <c r="BB117" s="1537"/>
      <c r="BC117" s="1537"/>
      <c r="BD117" s="1537"/>
      <c r="BE117" s="1537"/>
      <c r="BF117" s="1537"/>
      <c r="BG117" s="1537"/>
      <c r="BH117" s="1537"/>
      <c r="BI117" s="1537"/>
      <c r="BJ117" s="1537"/>
      <c r="BK117" s="1537"/>
      <c r="BL117" s="1537"/>
      <c r="BM117" s="1537"/>
      <c r="BN117" s="1528"/>
      <c r="BO117" s="1529"/>
      <c r="BP117" s="1529"/>
      <c r="BQ117" s="1529"/>
      <c r="BR117" s="1529"/>
      <c r="BS117" s="1529"/>
      <c r="BT117" s="1529"/>
      <c r="BU117" s="1530"/>
      <c r="BV117" s="1528"/>
      <c r="BW117" s="1529"/>
      <c r="BX117" s="1529"/>
      <c r="BY117" s="1529"/>
      <c r="BZ117" s="1283" t="s">
        <v>199</v>
      </c>
      <c r="CA117" s="1576"/>
      <c r="CB117" s="1576"/>
      <c r="CC117" s="1576"/>
      <c r="CD117" s="1576"/>
      <c r="CE117" s="1283" t="s">
        <v>199</v>
      </c>
      <c r="CF117" s="1576"/>
      <c r="CG117" s="1576"/>
      <c r="CH117" s="1576"/>
      <c r="CI117" s="1579"/>
      <c r="CJ117" s="1161"/>
      <c r="CK117" s="1162"/>
      <c r="CL117" s="1162"/>
      <c r="CM117" s="1162"/>
      <c r="CN117" s="1162"/>
      <c r="CO117" s="1162"/>
      <c r="CP117" s="1162"/>
      <c r="CQ117" s="1162"/>
      <c r="CR117" s="1162"/>
      <c r="CS117" s="1162"/>
      <c r="CT117" s="1162"/>
      <c r="CU117" s="1162"/>
      <c r="CV117" s="1162"/>
      <c r="CW117" s="1162"/>
      <c r="CX117" s="1162"/>
      <c r="CY117" s="1162"/>
      <c r="CZ117" s="1162"/>
      <c r="DA117" s="1163"/>
      <c r="DB117" s="34"/>
    </row>
    <row r="118" spans="1:138" ht="6" customHeight="1" x14ac:dyDescent="0.15">
      <c r="A118" s="1"/>
      <c r="B118" s="34"/>
      <c r="C118" s="251"/>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1537"/>
      <c r="AT118" s="1537"/>
      <c r="AU118" s="1537"/>
      <c r="AV118" s="1537"/>
      <c r="AW118" s="1537"/>
      <c r="AX118" s="1537"/>
      <c r="AY118" s="1537"/>
      <c r="AZ118" s="1537"/>
      <c r="BA118" s="1537"/>
      <c r="BB118" s="1537"/>
      <c r="BC118" s="1537"/>
      <c r="BD118" s="1537"/>
      <c r="BE118" s="1537"/>
      <c r="BF118" s="1537"/>
      <c r="BG118" s="1537"/>
      <c r="BH118" s="1537"/>
      <c r="BI118" s="1537"/>
      <c r="BJ118" s="1537"/>
      <c r="BK118" s="1537"/>
      <c r="BL118" s="1537"/>
      <c r="BM118" s="1537"/>
      <c r="BN118" s="1531"/>
      <c r="BO118" s="1532"/>
      <c r="BP118" s="1532"/>
      <c r="BQ118" s="1532"/>
      <c r="BR118" s="1532"/>
      <c r="BS118" s="1532"/>
      <c r="BT118" s="1532"/>
      <c r="BU118" s="1533"/>
      <c r="BV118" s="1531"/>
      <c r="BW118" s="1532"/>
      <c r="BX118" s="1532"/>
      <c r="BY118" s="1532"/>
      <c r="BZ118" s="1284"/>
      <c r="CA118" s="1577"/>
      <c r="CB118" s="1577"/>
      <c r="CC118" s="1577"/>
      <c r="CD118" s="1577"/>
      <c r="CE118" s="1284"/>
      <c r="CF118" s="1577"/>
      <c r="CG118" s="1577"/>
      <c r="CH118" s="1577"/>
      <c r="CI118" s="1580"/>
      <c r="CJ118" s="1164"/>
      <c r="CK118" s="1165"/>
      <c r="CL118" s="1165"/>
      <c r="CM118" s="1165"/>
      <c r="CN118" s="1165"/>
      <c r="CO118" s="1165"/>
      <c r="CP118" s="1165"/>
      <c r="CQ118" s="1165"/>
      <c r="CR118" s="1165"/>
      <c r="CS118" s="1165"/>
      <c r="CT118" s="1165"/>
      <c r="CU118" s="1165"/>
      <c r="CV118" s="1165"/>
      <c r="CW118" s="1165"/>
      <c r="CX118" s="1165"/>
      <c r="CY118" s="1165"/>
      <c r="CZ118" s="1165"/>
      <c r="DA118" s="1166"/>
      <c r="DB118" s="34"/>
    </row>
    <row r="119" spans="1:138" ht="6" customHeight="1" x14ac:dyDescent="0.15">
      <c r="A119" s="1"/>
      <c r="B119" s="34"/>
      <c r="C119" s="251"/>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1537"/>
      <c r="AT119" s="1537"/>
      <c r="AU119" s="1537"/>
      <c r="AV119" s="1537"/>
      <c r="AW119" s="1537"/>
      <c r="AX119" s="1537"/>
      <c r="AY119" s="1537"/>
      <c r="AZ119" s="1537"/>
      <c r="BA119" s="1537"/>
      <c r="BB119" s="1537"/>
      <c r="BC119" s="1537"/>
      <c r="BD119" s="1537"/>
      <c r="BE119" s="1537"/>
      <c r="BF119" s="1537"/>
      <c r="BG119" s="1537"/>
      <c r="BH119" s="1537"/>
      <c r="BI119" s="1537"/>
      <c r="BJ119" s="1537"/>
      <c r="BK119" s="1537"/>
      <c r="BL119" s="1537"/>
      <c r="BM119" s="1537"/>
      <c r="BN119" s="1531"/>
      <c r="BO119" s="1532"/>
      <c r="BP119" s="1532"/>
      <c r="BQ119" s="1532"/>
      <c r="BR119" s="1532"/>
      <c r="BS119" s="1532"/>
      <c r="BT119" s="1532"/>
      <c r="BU119" s="1533"/>
      <c r="BV119" s="1531"/>
      <c r="BW119" s="1532"/>
      <c r="BX119" s="1532"/>
      <c r="BY119" s="1532"/>
      <c r="BZ119" s="1284"/>
      <c r="CA119" s="1577"/>
      <c r="CB119" s="1577"/>
      <c r="CC119" s="1577"/>
      <c r="CD119" s="1577"/>
      <c r="CE119" s="1284"/>
      <c r="CF119" s="1577"/>
      <c r="CG119" s="1577"/>
      <c r="CH119" s="1577"/>
      <c r="CI119" s="1580"/>
      <c r="CJ119" s="1164"/>
      <c r="CK119" s="1165"/>
      <c r="CL119" s="1165"/>
      <c r="CM119" s="1165"/>
      <c r="CN119" s="1165"/>
      <c r="CO119" s="1165"/>
      <c r="CP119" s="1165"/>
      <c r="CQ119" s="1165"/>
      <c r="CR119" s="1165"/>
      <c r="CS119" s="1165"/>
      <c r="CT119" s="1165"/>
      <c r="CU119" s="1165"/>
      <c r="CV119" s="1165"/>
      <c r="CW119" s="1165"/>
      <c r="CX119" s="1165"/>
      <c r="CY119" s="1165"/>
      <c r="CZ119" s="1165"/>
      <c r="DA119" s="1166"/>
      <c r="DB119" s="34"/>
    </row>
    <row r="120" spans="1:138" ht="6" customHeight="1" x14ac:dyDescent="0.15">
      <c r="A120" s="1"/>
      <c r="B120" s="34"/>
      <c r="C120" s="395"/>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1538"/>
      <c r="AT120" s="1538"/>
      <c r="AU120" s="1538"/>
      <c r="AV120" s="1538"/>
      <c r="AW120" s="1538"/>
      <c r="AX120" s="1538"/>
      <c r="AY120" s="1538"/>
      <c r="AZ120" s="1538"/>
      <c r="BA120" s="1538"/>
      <c r="BB120" s="1538"/>
      <c r="BC120" s="1538"/>
      <c r="BD120" s="1538"/>
      <c r="BE120" s="1538"/>
      <c r="BF120" s="1538"/>
      <c r="BG120" s="1538"/>
      <c r="BH120" s="1538"/>
      <c r="BI120" s="1538"/>
      <c r="BJ120" s="1538"/>
      <c r="BK120" s="1538"/>
      <c r="BL120" s="1538"/>
      <c r="BM120" s="1538"/>
      <c r="BN120" s="1534"/>
      <c r="BO120" s="1535"/>
      <c r="BP120" s="1535"/>
      <c r="BQ120" s="1535"/>
      <c r="BR120" s="1535"/>
      <c r="BS120" s="1535"/>
      <c r="BT120" s="1535"/>
      <c r="BU120" s="1536"/>
      <c r="BV120" s="1534"/>
      <c r="BW120" s="1535"/>
      <c r="BX120" s="1535"/>
      <c r="BY120" s="1535"/>
      <c r="BZ120" s="1286"/>
      <c r="CA120" s="1582"/>
      <c r="CB120" s="1582"/>
      <c r="CC120" s="1582"/>
      <c r="CD120" s="1582"/>
      <c r="CE120" s="1286"/>
      <c r="CF120" s="1582"/>
      <c r="CG120" s="1582"/>
      <c r="CH120" s="1582"/>
      <c r="CI120" s="1583"/>
      <c r="CJ120" s="1167"/>
      <c r="CK120" s="1168"/>
      <c r="CL120" s="1168"/>
      <c r="CM120" s="1168"/>
      <c r="CN120" s="1168"/>
      <c r="CO120" s="1168"/>
      <c r="CP120" s="1168"/>
      <c r="CQ120" s="1168"/>
      <c r="CR120" s="1168"/>
      <c r="CS120" s="1168"/>
      <c r="CT120" s="1168"/>
      <c r="CU120" s="1168"/>
      <c r="CV120" s="1168"/>
      <c r="CW120" s="1168"/>
      <c r="CX120" s="1168"/>
      <c r="CY120" s="1168"/>
      <c r="CZ120" s="1168"/>
      <c r="DA120" s="1169"/>
      <c r="DB120" s="34"/>
    </row>
    <row r="121" spans="1:138" ht="6" customHeight="1" x14ac:dyDescent="0.15">
      <c r="A121" s="1"/>
      <c r="B121" s="34"/>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44"/>
      <c r="CG121" s="44"/>
      <c r="CH121" s="44"/>
      <c r="CI121" s="44"/>
      <c r="CJ121" s="31"/>
      <c r="CK121" s="31"/>
      <c r="CL121" s="31"/>
      <c r="CM121" s="31"/>
      <c r="CN121" s="31"/>
      <c r="CO121" s="31"/>
      <c r="CP121" s="31"/>
      <c r="CQ121" s="31"/>
      <c r="CR121" s="31"/>
      <c r="CS121" s="31"/>
      <c r="CT121" s="31"/>
      <c r="CU121" s="31"/>
      <c r="CV121" s="31"/>
      <c r="CW121" s="31"/>
      <c r="CX121" s="31"/>
      <c r="CY121" s="31"/>
      <c r="CZ121" s="31"/>
      <c r="DA121" s="31"/>
      <c r="DB121" s="34"/>
    </row>
    <row r="122" spans="1:138" ht="6" customHeight="1" x14ac:dyDescent="0.15">
      <c r="A122" s="1"/>
      <c r="B122" s="34"/>
      <c r="C122" s="429" t="s">
        <v>12</v>
      </c>
      <c r="D122" s="429"/>
      <c r="E122" s="429"/>
      <c r="F122" s="429"/>
      <c r="G122" s="429"/>
      <c r="H122" s="429"/>
      <c r="I122" s="429"/>
      <c r="J122" s="429"/>
      <c r="K122" s="429"/>
      <c r="L122" s="429"/>
      <c r="M122" s="429"/>
      <c r="N122" s="429"/>
      <c r="O122" s="429"/>
      <c r="P122" s="429"/>
      <c r="Q122" s="429"/>
      <c r="R122" s="429"/>
      <c r="S122" s="36"/>
      <c r="T122" s="36"/>
      <c r="U122" s="36"/>
      <c r="V122" s="34"/>
      <c r="W122" s="34"/>
      <c r="X122" s="34"/>
      <c r="Y122" s="34"/>
      <c r="Z122" s="34"/>
      <c r="AA122" s="34"/>
      <c r="AB122" s="34"/>
      <c r="AC122" s="34"/>
      <c r="AD122" s="34"/>
      <c r="AE122" s="34"/>
      <c r="AF122" s="34"/>
      <c r="AG122" s="34"/>
      <c r="AH122" s="34"/>
      <c r="AI122" s="34"/>
      <c r="AJ122" s="45"/>
      <c r="AK122" s="34"/>
      <c r="AL122" s="34"/>
      <c r="AM122" s="34"/>
      <c r="AN122" s="34"/>
      <c r="AO122" s="34"/>
      <c r="AP122" s="34"/>
      <c r="AQ122" s="34"/>
      <c r="AR122" s="34"/>
      <c r="AS122" s="34"/>
      <c r="AT122" s="34"/>
      <c r="AU122" s="34"/>
      <c r="AV122" s="34"/>
      <c r="AW122" s="34"/>
      <c r="AX122" s="34"/>
      <c r="AY122" s="34"/>
      <c r="AZ122" s="34"/>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34"/>
    </row>
    <row r="123" spans="1:138" ht="6" customHeight="1" x14ac:dyDescent="0.15">
      <c r="A123" s="1"/>
      <c r="B123" s="33"/>
      <c r="C123" s="1185"/>
      <c r="D123" s="1185"/>
      <c r="E123" s="1185"/>
      <c r="F123" s="1185"/>
      <c r="G123" s="1185"/>
      <c r="H123" s="1185"/>
      <c r="I123" s="1185"/>
      <c r="J123" s="1185"/>
      <c r="K123" s="1185"/>
      <c r="L123" s="1185"/>
      <c r="M123" s="1185"/>
      <c r="N123" s="1185"/>
      <c r="O123" s="1185"/>
      <c r="P123" s="1185"/>
      <c r="Q123" s="1185"/>
      <c r="R123" s="1185"/>
      <c r="S123" s="46"/>
      <c r="T123" s="46"/>
      <c r="U123" s="46"/>
      <c r="V123" s="34"/>
      <c r="W123" s="34"/>
      <c r="X123" s="34"/>
      <c r="Y123" s="34"/>
      <c r="Z123" s="34"/>
      <c r="AA123" s="34"/>
      <c r="AB123" s="34"/>
      <c r="AC123" s="34"/>
      <c r="AD123" s="34"/>
      <c r="AE123" s="34"/>
      <c r="AF123" s="34"/>
      <c r="AG123" s="34"/>
      <c r="AH123" s="34"/>
      <c r="AI123" s="34"/>
      <c r="AJ123" s="45"/>
      <c r="AK123" s="34"/>
      <c r="AL123" s="34"/>
      <c r="AM123" s="34"/>
      <c r="AN123" s="34"/>
      <c r="AO123" s="34"/>
      <c r="AP123" s="34"/>
      <c r="AQ123" s="34"/>
      <c r="AR123" s="34"/>
      <c r="AS123" s="34"/>
      <c r="AT123" s="34"/>
      <c r="AU123" s="34"/>
      <c r="AV123" s="34"/>
      <c r="AW123" s="34"/>
      <c r="AX123" s="34"/>
      <c r="AY123" s="34"/>
      <c r="AZ123" s="34"/>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33"/>
    </row>
    <row r="124" spans="1:138" ht="6" customHeight="1" x14ac:dyDescent="0.15">
      <c r="A124" s="1"/>
      <c r="B124" s="33"/>
      <c r="C124" s="430" t="s">
        <v>403</v>
      </c>
      <c r="D124" s="431"/>
      <c r="E124" s="431"/>
      <c r="F124" s="431"/>
      <c r="G124" s="431"/>
      <c r="H124" s="431"/>
      <c r="I124" s="431"/>
      <c r="J124" s="431"/>
      <c r="K124" s="431"/>
      <c r="L124" s="431"/>
      <c r="M124" s="431"/>
      <c r="N124" s="431"/>
      <c r="O124" s="431"/>
      <c r="P124" s="432"/>
      <c r="Q124" s="439" t="s">
        <v>404</v>
      </c>
      <c r="R124" s="431"/>
      <c r="S124" s="431"/>
      <c r="T124" s="431"/>
      <c r="U124" s="431"/>
      <c r="V124" s="431"/>
      <c r="W124" s="431"/>
      <c r="X124" s="442" t="s">
        <v>11</v>
      </c>
      <c r="Y124" s="443"/>
      <c r="Z124" s="443" t="s">
        <v>10</v>
      </c>
      <c r="AA124" s="443"/>
      <c r="AB124" s="443"/>
      <c r="AC124" s="443"/>
      <c r="AD124" s="443"/>
      <c r="AE124" s="443"/>
      <c r="AF124" s="443"/>
      <c r="AG124" s="443"/>
      <c r="AH124" s="443"/>
      <c r="AI124" s="448"/>
      <c r="AJ124" s="451" t="s">
        <v>341</v>
      </c>
      <c r="AK124" s="452"/>
      <c r="AL124" s="311" t="s">
        <v>405</v>
      </c>
      <c r="AM124" s="312"/>
      <c r="AN124" s="312"/>
      <c r="AO124" s="312"/>
      <c r="AP124" s="312"/>
      <c r="AQ124" s="312"/>
      <c r="AR124" s="312"/>
      <c r="AS124" s="312"/>
      <c r="AT124" s="312"/>
      <c r="AU124" s="312"/>
      <c r="AV124" s="451" t="s">
        <v>9</v>
      </c>
      <c r="AW124" s="451"/>
      <c r="AX124" s="451"/>
      <c r="AY124" s="451"/>
      <c r="AZ124" s="451"/>
      <c r="BA124" s="451" t="s">
        <v>8</v>
      </c>
      <c r="BB124" s="452"/>
      <c r="BC124" s="455" t="s">
        <v>7</v>
      </c>
      <c r="BD124" s="451"/>
      <c r="BE124" s="451"/>
      <c r="BF124" s="451"/>
      <c r="BG124" s="451" t="s">
        <v>171</v>
      </c>
      <c r="BH124" s="452"/>
      <c r="BI124" s="452"/>
      <c r="BJ124" s="297" t="str">
        <f ca="1">IFERROR(INDEX(Parameta!$A$2:$J$9,MATCH($G$3,Parameta!$B$2:$B$9,0),COLUMN(Parameta!$G:$G)),Parameta!$G$2)</f>
        <v>5年中の
償却期間</v>
      </c>
      <c r="BK124" s="298"/>
      <c r="BL124" s="298"/>
      <c r="BM124" s="298"/>
      <c r="BN124" s="298"/>
      <c r="BO124" s="442" t="s">
        <v>172</v>
      </c>
      <c r="BP124" s="443"/>
      <c r="BQ124" s="443"/>
      <c r="BR124" s="457" t="str">
        <f ca="1">IFERROR(INDEX(Parameta!$A$2:$J$9,MATCH($G$3,Parameta!$B$2:$B$9,0),COLUMN(Parameta!$H:$H)),Parameta!$H$2)&amp;CHAR(10)&amp;"Ｂ×Ｃ×Ｄ"</f>
        <v>　5年中の償却費
Ｂ×Ｃ×Ｄ</v>
      </c>
      <c r="BS124" s="457"/>
      <c r="BT124" s="457"/>
      <c r="BU124" s="457"/>
      <c r="BV124" s="457"/>
      <c r="BW124" s="457"/>
      <c r="BX124" s="457"/>
      <c r="BY124" s="457"/>
      <c r="BZ124" s="457"/>
      <c r="CA124" s="458"/>
      <c r="CB124" s="451" t="s">
        <v>6</v>
      </c>
      <c r="CC124" s="452"/>
      <c r="CD124" s="311" t="s">
        <v>406</v>
      </c>
      <c r="CE124" s="312"/>
      <c r="CF124" s="312"/>
      <c r="CG124" s="312"/>
      <c r="CH124" s="298" t="str">
        <f ca="1">IFERROR(INDEX(Parameta!$A$2:$J$9,MATCH($G$3,Parameta!$B$2:$B$9,0),COLUMN(Parameta!$I:$I)),Parameta!$I$2)&amp;CHAR(10)&amp;"算入額Ｅ×Ｆ"</f>
        <v>5年分の必要経費
算入額Ｅ×Ｆ</v>
      </c>
      <c r="CI124" s="298"/>
      <c r="CJ124" s="298"/>
      <c r="CK124" s="298"/>
      <c r="CL124" s="298"/>
      <c r="CM124" s="298"/>
      <c r="CN124" s="298"/>
      <c r="CO124" s="298"/>
      <c r="CP124" s="298"/>
      <c r="CQ124" s="298"/>
      <c r="CR124" s="298"/>
      <c r="CS124" s="293" t="s">
        <v>5</v>
      </c>
      <c r="CT124" s="293"/>
      <c r="CU124" s="293"/>
      <c r="CV124" s="293"/>
      <c r="CW124" s="293"/>
      <c r="CX124" s="293"/>
      <c r="CY124" s="293"/>
      <c r="CZ124" s="293"/>
      <c r="DA124" s="294"/>
      <c r="DB124" s="33"/>
      <c r="DC124" s="280" t="s">
        <v>369</v>
      </c>
      <c r="DD124" s="280"/>
      <c r="DE124" s="280"/>
      <c r="DF124" s="280"/>
      <c r="DG124" s="280"/>
      <c r="DH124" s="280"/>
      <c r="DI124" s="280"/>
      <c r="DJ124" s="280"/>
      <c r="DK124" s="280"/>
      <c r="DL124" s="280"/>
      <c r="DM124" s="280"/>
      <c r="DN124" s="280"/>
      <c r="DO124" s="280"/>
      <c r="DP124" s="280"/>
      <c r="DQ124" s="280"/>
      <c r="DR124" s="280"/>
      <c r="DS124" s="280"/>
      <c r="DT124" s="280"/>
      <c r="DU124" s="280"/>
      <c r="DV124" s="280"/>
      <c r="DW124" s="280"/>
      <c r="DX124" s="280"/>
      <c r="DY124" s="280"/>
      <c r="DZ124" s="280"/>
      <c r="EA124" s="280"/>
      <c r="EB124" s="280"/>
      <c r="EC124" s="280"/>
      <c r="ED124" s="280"/>
      <c r="EE124" s="280"/>
      <c r="EF124" s="280"/>
      <c r="EG124" s="280"/>
      <c r="EH124" s="280"/>
    </row>
    <row r="125" spans="1:138" ht="6" customHeight="1" x14ac:dyDescent="0.15">
      <c r="A125" s="1"/>
      <c r="B125" s="33"/>
      <c r="C125" s="433"/>
      <c r="D125" s="434"/>
      <c r="E125" s="434"/>
      <c r="F125" s="434"/>
      <c r="G125" s="434"/>
      <c r="H125" s="434"/>
      <c r="I125" s="434"/>
      <c r="J125" s="434"/>
      <c r="K125" s="434"/>
      <c r="L125" s="434"/>
      <c r="M125" s="434"/>
      <c r="N125" s="434"/>
      <c r="O125" s="434"/>
      <c r="P125" s="435"/>
      <c r="Q125" s="440"/>
      <c r="R125" s="434"/>
      <c r="S125" s="434"/>
      <c r="T125" s="434"/>
      <c r="U125" s="434"/>
      <c r="V125" s="434"/>
      <c r="W125" s="434"/>
      <c r="X125" s="444"/>
      <c r="Y125" s="445"/>
      <c r="Z125" s="445"/>
      <c r="AA125" s="445"/>
      <c r="AB125" s="445"/>
      <c r="AC125" s="445"/>
      <c r="AD125" s="445"/>
      <c r="AE125" s="445"/>
      <c r="AF125" s="445"/>
      <c r="AG125" s="445"/>
      <c r="AH125" s="445"/>
      <c r="AI125" s="449"/>
      <c r="AJ125" s="453"/>
      <c r="AK125" s="454"/>
      <c r="AL125" s="313"/>
      <c r="AM125" s="314"/>
      <c r="AN125" s="314"/>
      <c r="AO125" s="314"/>
      <c r="AP125" s="314"/>
      <c r="AQ125" s="314"/>
      <c r="AR125" s="314"/>
      <c r="AS125" s="314"/>
      <c r="AT125" s="314"/>
      <c r="AU125" s="314"/>
      <c r="AV125" s="453"/>
      <c r="AW125" s="453"/>
      <c r="AX125" s="453"/>
      <c r="AY125" s="453"/>
      <c r="AZ125" s="453"/>
      <c r="BA125" s="453"/>
      <c r="BB125" s="454"/>
      <c r="BC125" s="456"/>
      <c r="BD125" s="453"/>
      <c r="BE125" s="453"/>
      <c r="BF125" s="453"/>
      <c r="BG125" s="453"/>
      <c r="BH125" s="454"/>
      <c r="BI125" s="454"/>
      <c r="BJ125" s="299"/>
      <c r="BK125" s="300"/>
      <c r="BL125" s="300"/>
      <c r="BM125" s="300"/>
      <c r="BN125" s="300"/>
      <c r="BO125" s="444"/>
      <c r="BP125" s="445"/>
      <c r="BQ125" s="445"/>
      <c r="BR125" s="459"/>
      <c r="BS125" s="459"/>
      <c r="BT125" s="459"/>
      <c r="BU125" s="459"/>
      <c r="BV125" s="459"/>
      <c r="BW125" s="459"/>
      <c r="BX125" s="459"/>
      <c r="BY125" s="459"/>
      <c r="BZ125" s="459"/>
      <c r="CA125" s="460"/>
      <c r="CB125" s="453"/>
      <c r="CC125" s="454"/>
      <c r="CD125" s="313"/>
      <c r="CE125" s="314"/>
      <c r="CF125" s="314"/>
      <c r="CG125" s="314"/>
      <c r="CH125" s="300"/>
      <c r="CI125" s="300"/>
      <c r="CJ125" s="300"/>
      <c r="CK125" s="300"/>
      <c r="CL125" s="300"/>
      <c r="CM125" s="300"/>
      <c r="CN125" s="300"/>
      <c r="CO125" s="300"/>
      <c r="CP125" s="300"/>
      <c r="CQ125" s="300"/>
      <c r="CR125" s="300"/>
      <c r="CS125" s="295"/>
      <c r="CT125" s="295"/>
      <c r="CU125" s="295"/>
      <c r="CV125" s="295"/>
      <c r="CW125" s="295"/>
      <c r="CX125" s="295"/>
      <c r="CY125" s="295"/>
      <c r="CZ125" s="295"/>
      <c r="DA125" s="296"/>
      <c r="DB125" s="33"/>
      <c r="DC125" s="280"/>
      <c r="DD125" s="280"/>
      <c r="DE125" s="280"/>
      <c r="DF125" s="280"/>
      <c r="DG125" s="280"/>
      <c r="DH125" s="280"/>
      <c r="DI125" s="280"/>
      <c r="DJ125" s="280"/>
      <c r="DK125" s="280"/>
      <c r="DL125" s="280"/>
      <c r="DM125" s="280"/>
      <c r="DN125" s="280"/>
      <c r="DO125" s="280"/>
      <c r="DP125" s="280"/>
      <c r="DQ125" s="280"/>
      <c r="DR125" s="280"/>
      <c r="DS125" s="280"/>
      <c r="DT125" s="280"/>
      <c r="DU125" s="280"/>
      <c r="DV125" s="280"/>
      <c r="DW125" s="280"/>
      <c r="DX125" s="280"/>
      <c r="DY125" s="280"/>
      <c r="DZ125" s="280"/>
      <c r="EA125" s="280"/>
      <c r="EB125" s="280"/>
      <c r="EC125" s="280"/>
      <c r="ED125" s="280"/>
      <c r="EE125" s="280"/>
      <c r="EF125" s="280"/>
      <c r="EG125" s="280"/>
      <c r="EH125" s="280"/>
    </row>
    <row r="126" spans="1:138" ht="6" customHeight="1" x14ac:dyDescent="0.15">
      <c r="A126" s="1"/>
      <c r="B126" s="37"/>
      <c r="C126" s="436"/>
      <c r="D126" s="437"/>
      <c r="E126" s="437"/>
      <c r="F126" s="437"/>
      <c r="G126" s="437"/>
      <c r="H126" s="437"/>
      <c r="I126" s="437"/>
      <c r="J126" s="437"/>
      <c r="K126" s="437"/>
      <c r="L126" s="437"/>
      <c r="M126" s="437"/>
      <c r="N126" s="437"/>
      <c r="O126" s="437"/>
      <c r="P126" s="438"/>
      <c r="Q126" s="441"/>
      <c r="R126" s="437"/>
      <c r="S126" s="437"/>
      <c r="T126" s="437"/>
      <c r="U126" s="437"/>
      <c r="V126" s="437"/>
      <c r="W126" s="437"/>
      <c r="X126" s="446"/>
      <c r="Y126" s="447"/>
      <c r="Z126" s="447"/>
      <c r="AA126" s="447"/>
      <c r="AB126" s="447"/>
      <c r="AC126" s="447"/>
      <c r="AD126" s="447"/>
      <c r="AE126" s="447"/>
      <c r="AF126" s="447"/>
      <c r="AG126" s="447"/>
      <c r="AH126" s="447"/>
      <c r="AI126" s="450"/>
      <c r="AJ126" s="453"/>
      <c r="AK126" s="454"/>
      <c r="AL126" s="313"/>
      <c r="AM126" s="314"/>
      <c r="AN126" s="314"/>
      <c r="AO126" s="314"/>
      <c r="AP126" s="314"/>
      <c r="AQ126" s="314"/>
      <c r="AR126" s="314"/>
      <c r="AS126" s="314"/>
      <c r="AT126" s="314"/>
      <c r="AU126" s="314"/>
      <c r="AV126" s="453"/>
      <c r="AW126" s="453"/>
      <c r="AX126" s="453"/>
      <c r="AY126" s="453"/>
      <c r="AZ126" s="453"/>
      <c r="BA126" s="453"/>
      <c r="BB126" s="454"/>
      <c r="BC126" s="456"/>
      <c r="BD126" s="453"/>
      <c r="BE126" s="453"/>
      <c r="BF126" s="453"/>
      <c r="BG126" s="453"/>
      <c r="BH126" s="454"/>
      <c r="BI126" s="454"/>
      <c r="BJ126" s="299"/>
      <c r="BK126" s="300"/>
      <c r="BL126" s="300"/>
      <c r="BM126" s="300"/>
      <c r="BN126" s="300"/>
      <c r="BO126" s="446"/>
      <c r="BP126" s="447"/>
      <c r="BQ126" s="447"/>
      <c r="BR126" s="461"/>
      <c r="BS126" s="461"/>
      <c r="BT126" s="461"/>
      <c r="BU126" s="461"/>
      <c r="BV126" s="461"/>
      <c r="BW126" s="461"/>
      <c r="BX126" s="461"/>
      <c r="BY126" s="461"/>
      <c r="BZ126" s="461"/>
      <c r="CA126" s="462"/>
      <c r="CB126" s="453"/>
      <c r="CC126" s="454"/>
      <c r="CD126" s="313"/>
      <c r="CE126" s="314"/>
      <c r="CF126" s="314"/>
      <c r="CG126" s="314"/>
      <c r="CH126" s="300"/>
      <c r="CI126" s="300"/>
      <c r="CJ126" s="300"/>
      <c r="CK126" s="300"/>
      <c r="CL126" s="300"/>
      <c r="CM126" s="300"/>
      <c r="CN126" s="300"/>
      <c r="CO126" s="300"/>
      <c r="CP126" s="300"/>
      <c r="CQ126" s="300"/>
      <c r="CR126" s="300"/>
      <c r="CS126" s="295"/>
      <c r="CT126" s="295"/>
      <c r="CU126" s="295"/>
      <c r="CV126" s="295"/>
      <c r="CW126" s="295"/>
      <c r="CX126" s="295"/>
      <c r="CY126" s="295"/>
      <c r="CZ126" s="295"/>
      <c r="DA126" s="296"/>
      <c r="DB126" s="32"/>
      <c r="DC126" s="280"/>
      <c r="DD126" s="280"/>
      <c r="DE126" s="280"/>
      <c r="DF126" s="280"/>
      <c r="DG126" s="280"/>
      <c r="DH126" s="280"/>
      <c r="DI126" s="280"/>
      <c r="DJ126" s="280"/>
      <c r="DK126" s="280"/>
      <c r="DL126" s="280"/>
      <c r="DM126" s="280"/>
      <c r="DN126" s="280"/>
      <c r="DO126" s="280"/>
      <c r="DP126" s="280"/>
      <c r="DQ126" s="280"/>
      <c r="DR126" s="280"/>
      <c r="DS126" s="280"/>
      <c r="DT126" s="280"/>
      <c r="DU126" s="280"/>
      <c r="DV126" s="280"/>
      <c r="DW126" s="280"/>
      <c r="DX126" s="280"/>
      <c r="DY126" s="280"/>
      <c r="DZ126" s="280"/>
      <c r="EA126" s="280"/>
      <c r="EB126" s="280"/>
      <c r="EC126" s="280"/>
      <c r="ED126" s="280"/>
      <c r="EE126" s="280"/>
      <c r="EF126" s="280"/>
      <c r="EG126" s="280"/>
      <c r="EH126" s="280"/>
    </row>
    <row r="127" spans="1:138" ht="6" customHeight="1" x14ac:dyDescent="0.15">
      <c r="A127" s="1"/>
      <c r="B127" s="37"/>
      <c r="C127" s="1290"/>
      <c r="D127" s="1291"/>
      <c r="E127" s="1291"/>
      <c r="F127" s="1291"/>
      <c r="G127" s="1291"/>
      <c r="H127" s="1291"/>
      <c r="I127" s="1291"/>
      <c r="J127" s="1291"/>
      <c r="K127" s="1291"/>
      <c r="L127" s="1291"/>
      <c r="M127" s="1291"/>
      <c r="N127" s="1291"/>
      <c r="O127" s="1291"/>
      <c r="P127" s="1291"/>
      <c r="Q127" s="1292"/>
      <c r="R127" s="1293"/>
      <c r="S127" s="1293"/>
      <c r="T127" s="1298" t="s">
        <v>198</v>
      </c>
      <c r="U127" s="1293"/>
      <c r="V127" s="1293"/>
      <c r="W127" s="1301"/>
      <c r="X127" s="1304"/>
      <c r="Y127" s="1305"/>
      <c r="Z127" s="1305"/>
      <c r="AA127" s="1305"/>
      <c r="AB127" s="1305"/>
      <c r="AC127" s="1305"/>
      <c r="AD127" s="1305"/>
      <c r="AE127" s="1305"/>
      <c r="AF127" s="1305"/>
      <c r="AG127" s="1305"/>
      <c r="AH127" s="1305"/>
      <c r="AI127" s="1306"/>
      <c r="AJ127" s="1313"/>
      <c r="AK127" s="1313"/>
      <c r="AL127" s="1313"/>
      <c r="AM127" s="1313"/>
      <c r="AN127" s="1313"/>
      <c r="AO127" s="1313"/>
      <c r="AP127" s="1313"/>
      <c r="AQ127" s="1313"/>
      <c r="AR127" s="1313"/>
      <c r="AS127" s="1313"/>
      <c r="AT127" s="1313"/>
      <c r="AU127" s="1313"/>
      <c r="AV127" s="1314"/>
      <c r="AW127" s="1314"/>
      <c r="AX127" s="1314"/>
      <c r="AY127" s="1314"/>
      <c r="AZ127" s="1314"/>
      <c r="BA127" s="1315"/>
      <c r="BB127" s="1315"/>
      <c r="BC127" s="1315"/>
      <c r="BD127" s="1315"/>
      <c r="BE127" s="1315"/>
      <c r="BF127" s="1315"/>
      <c r="BG127" s="1316"/>
      <c r="BH127" s="1317"/>
      <c r="BI127" s="1317"/>
      <c r="BJ127" s="1317"/>
      <c r="BK127" s="1317"/>
      <c r="BL127" s="1326" t="s">
        <v>166</v>
      </c>
      <c r="BM127" s="1326"/>
      <c r="BN127" s="1327"/>
      <c r="BO127" s="1304"/>
      <c r="BP127" s="1305"/>
      <c r="BQ127" s="1305"/>
      <c r="BR127" s="1305"/>
      <c r="BS127" s="1305"/>
      <c r="BT127" s="1305"/>
      <c r="BU127" s="1305"/>
      <c r="BV127" s="1305"/>
      <c r="BW127" s="1305"/>
      <c r="BX127" s="1305"/>
      <c r="BY127" s="1305"/>
      <c r="BZ127" s="1305"/>
      <c r="CA127" s="1306"/>
      <c r="CB127" s="1332"/>
      <c r="CC127" s="1333"/>
      <c r="CD127" s="1333"/>
      <c r="CE127" s="1333"/>
      <c r="CF127" s="1326" t="s">
        <v>167</v>
      </c>
      <c r="CG127" s="1327"/>
      <c r="CH127" s="1361" t="str">
        <f>IF(BO127="","",ROUNDUP(BO127*CB127/100,0))</f>
        <v/>
      </c>
      <c r="CI127" s="1361"/>
      <c r="CJ127" s="1361"/>
      <c r="CK127" s="1361"/>
      <c r="CL127" s="1361"/>
      <c r="CM127" s="1361"/>
      <c r="CN127" s="1361"/>
      <c r="CO127" s="1361"/>
      <c r="CP127" s="1361"/>
      <c r="CQ127" s="1361"/>
      <c r="CR127" s="1361"/>
      <c r="CS127" s="1315"/>
      <c r="CT127" s="1315"/>
      <c r="CU127" s="1315"/>
      <c r="CV127" s="1315"/>
      <c r="CW127" s="1315"/>
      <c r="CX127" s="1315"/>
      <c r="CY127" s="1315"/>
      <c r="CZ127" s="1315"/>
      <c r="DA127" s="1346"/>
      <c r="DB127" s="32"/>
      <c r="DC127" s="280"/>
      <c r="DD127" s="280"/>
      <c r="DE127" s="280"/>
      <c r="DF127" s="280"/>
      <c r="DG127" s="280"/>
      <c r="DH127" s="280"/>
      <c r="DI127" s="280"/>
      <c r="DJ127" s="280"/>
      <c r="DK127" s="280"/>
      <c r="DL127" s="280"/>
      <c r="DM127" s="280"/>
      <c r="DN127" s="280"/>
      <c r="DO127" s="280"/>
      <c r="DP127" s="280"/>
      <c r="DQ127" s="280"/>
      <c r="DR127" s="280"/>
      <c r="DS127" s="280"/>
      <c r="DT127" s="280"/>
      <c r="DU127" s="280"/>
      <c r="DV127" s="280"/>
      <c r="DW127" s="280"/>
      <c r="DX127" s="280"/>
      <c r="DY127" s="280"/>
      <c r="DZ127" s="280"/>
      <c r="EA127" s="280"/>
      <c r="EB127" s="280"/>
      <c r="EC127" s="280"/>
      <c r="ED127" s="280"/>
      <c r="EE127" s="280"/>
      <c r="EF127" s="280"/>
      <c r="EG127" s="280"/>
      <c r="EH127" s="280"/>
    </row>
    <row r="128" spans="1:138" ht="6" customHeight="1" x14ac:dyDescent="0.15">
      <c r="A128" s="1"/>
      <c r="B128" s="37"/>
      <c r="C128" s="1290"/>
      <c r="D128" s="1291"/>
      <c r="E128" s="1291"/>
      <c r="F128" s="1291"/>
      <c r="G128" s="1291"/>
      <c r="H128" s="1291"/>
      <c r="I128" s="1291"/>
      <c r="J128" s="1291"/>
      <c r="K128" s="1291"/>
      <c r="L128" s="1291"/>
      <c r="M128" s="1291"/>
      <c r="N128" s="1291"/>
      <c r="O128" s="1291"/>
      <c r="P128" s="1291"/>
      <c r="Q128" s="1294"/>
      <c r="R128" s="1295"/>
      <c r="S128" s="1295"/>
      <c r="T128" s="1299"/>
      <c r="U128" s="1295"/>
      <c r="V128" s="1295"/>
      <c r="W128" s="1302"/>
      <c r="X128" s="1307"/>
      <c r="Y128" s="1308"/>
      <c r="Z128" s="1308"/>
      <c r="AA128" s="1308"/>
      <c r="AB128" s="1308"/>
      <c r="AC128" s="1308"/>
      <c r="AD128" s="1308"/>
      <c r="AE128" s="1308"/>
      <c r="AF128" s="1308"/>
      <c r="AG128" s="1308"/>
      <c r="AH128" s="1308"/>
      <c r="AI128" s="1309"/>
      <c r="AJ128" s="1313"/>
      <c r="AK128" s="1313"/>
      <c r="AL128" s="1313"/>
      <c r="AM128" s="1313"/>
      <c r="AN128" s="1313"/>
      <c r="AO128" s="1313"/>
      <c r="AP128" s="1313"/>
      <c r="AQ128" s="1313"/>
      <c r="AR128" s="1313"/>
      <c r="AS128" s="1313"/>
      <c r="AT128" s="1313"/>
      <c r="AU128" s="1313"/>
      <c r="AV128" s="1314"/>
      <c r="AW128" s="1314"/>
      <c r="AX128" s="1314"/>
      <c r="AY128" s="1314"/>
      <c r="AZ128" s="1314"/>
      <c r="BA128" s="1315"/>
      <c r="BB128" s="1315"/>
      <c r="BC128" s="1315"/>
      <c r="BD128" s="1315"/>
      <c r="BE128" s="1315"/>
      <c r="BF128" s="1315"/>
      <c r="BG128" s="1318"/>
      <c r="BH128" s="1319"/>
      <c r="BI128" s="1319"/>
      <c r="BJ128" s="1319"/>
      <c r="BK128" s="1319"/>
      <c r="BL128" s="1328"/>
      <c r="BM128" s="1328"/>
      <c r="BN128" s="1329"/>
      <c r="BO128" s="1307"/>
      <c r="BP128" s="1308"/>
      <c r="BQ128" s="1308"/>
      <c r="BR128" s="1308"/>
      <c r="BS128" s="1308"/>
      <c r="BT128" s="1308"/>
      <c r="BU128" s="1308"/>
      <c r="BV128" s="1308"/>
      <c r="BW128" s="1308"/>
      <c r="BX128" s="1308"/>
      <c r="BY128" s="1308"/>
      <c r="BZ128" s="1308"/>
      <c r="CA128" s="1309"/>
      <c r="CB128" s="1334"/>
      <c r="CC128" s="1335"/>
      <c r="CD128" s="1335"/>
      <c r="CE128" s="1335"/>
      <c r="CF128" s="1328"/>
      <c r="CG128" s="1329"/>
      <c r="CH128" s="1361"/>
      <c r="CI128" s="1361"/>
      <c r="CJ128" s="1361"/>
      <c r="CK128" s="1361"/>
      <c r="CL128" s="1361"/>
      <c r="CM128" s="1361"/>
      <c r="CN128" s="1361"/>
      <c r="CO128" s="1361"/>
      <c r="CP128" s="1361"/>
      <c r="CQ128" s="1361"/>
      <c r="CR128" s="1361"/>
      <c r="CS128" s="1315"/>
      <c r="CT128" s="1315"/>
      <c r="CU128" s="1315"/>
      <c r="CV128" s="1315"/>
      <c r="CW128" s="1315"/>
      <c r="CX128" s="1315"/>
      <c r="CY128" s="1315"/>
      <c r="CZ128" s="1315"/>
      <c r="DA128" s="1346"/>
      <c r="DB128" s="32"/>
      <c r="DC128" s="280"/>
      <c r="DD128" s="280"/>
      <c r="DE128" s="280"/>
      <c r="DF128" s="280"/>
      <c r="DG128" s="280"/>
      <c r="DH128" s="280"/>
      <c r="DI128" s="280"/>
      <c r="DJ128" s="280"/>
      <c r="DK128" s="280"/>
      <c r="DL128" s="280"/>
      <c r="DM128" s="280"/>
      <c r="DN128" s="280"/>
      <c r="DO128" s="280"/>
      <c r="DP128" s="280"/>
      <c r="DQ128" s="280"/>
      <c r="DR128" s="280"/>
      <c r="DS128" s="280"/>
      <c r="DT128" s="280"/>
      <c r="DU128" s="280"/>
      <c r="DV128" s="280"/>
      <c r="DW128" s="280"/>
      <c r="DX128" s="280"/>
      <c r="DY128" s="280"/>
      <c r="DZ128" s="280"/>
      <c r="EA128" s="280"/>
      <c r="EB128" s="280"/>
      <c r="EC128" s="280"/>
      <c r="ED128" s="280"/>
      <c r="EE128" s="280"/>
      <c r="EF128" s="280"/>
      <c r="EG128" s="280"/>
      <c r="EH128" s="280"/>
    </row>
    <row r="129" spans="1:138" ht="6" customHeight="1" x14ac:dyDescent="0.15">
      <c r="A129" s="1"/>
      <c r="B129" s="37"/>
      <c r="C129" s="1556"/>
      <c r="D129" s="1557"/>
      <c r="E129" s="1557"/>
      <c r="F129" s="1557"/>
      <c r="G129" s="1557"/>
      <c r="H129" s="1557"/>
      <c r="I129" s="1557"/>
      <c r="J129" s="1557"/>
      <c r="K129" s="1557"/>
      <c r="L129" s="1557"/>
      <c r="M129" s="1557"/>
      <c r="N129" s="1557"/>
      <c r="O129" s="1557"/>
      <c r="P129" s="1557"/>
      <c r="Q129" s="1294"/>
      <c r="R129" s="1295"/>
      <c r="S129" s="1295"/>
      <c r="T129" s="1299"/>
      <c r="U129" s="1295"/>
      <c r="V129" s="1295"/>
      <c r="W129" s="1302"/>
      <c r="X129" s="1307"/>
      <c r="Y129" s="1308"/>
      <c r="Z129" s="1308"/>
      <c r="AA129" s="1308"/>
      <c r="AB129" s="1308"/>
      <c r="AC129" s="1308"/>
      <c r="AD129" s="1308"/>
      <c r="AE129" s="1308"/>
      <c r="AF129" s="1308"/>
      <c r="AG129" s="1308"/>
      <c r="AH129" s="1308"/>
      <c r="AI129" s="1309"/>
      <c r="AJ129" s="1322"/>
      <c r="AK129" s="1322"/>
      <c r="AL129" s="1322"/>
      <c r="AM129" s="1322"/>
      <c r="AN129" s="1322"/>
      <c r="AO129" s="1322"/>
      <c r="AP129" s="1322"/>
      <c r="AQ129" s="1322"/>
      <c r="AR129" s="1322"/>
      <c r="AS129" s="1322"/>
      <c r="AT129" s="1322"/>
      <c r="AU129" s="1322"/>
      <c r="AV129" s="1561"/>
      <c r="AW129" s="1561"/>
      <c r="AX129" s="1561"/>
      <c r="AY129" s="1561"/>
      <c r="AZ129" s="1561"/>
      <c r="BA129" s="1323"/>
      <c r="BB129" s="1323"/>
      <c r="BC129" s="1323"/>
      <c r="BD129" s="1323"/>
      <c r="BE129" s="1323"/>
      <c r="BF129" s="1323"/>
      <c r="BG129" s="1318"/>
      <c r="BH129" s="1319"/>
      <c r="BI129" s="1319"/>
      <c r="BJ129" s="1319"/>
      <c r="BK129" s="1319"/>
      <c r="BL129" s="1328"/>
      <c r="BM129" s="1328"/>
      <c r="BN129" s="1329"/>
      <c r="BO129" s="1307"/>
      <c r="BP129" s="1308"/>
      <c r="BQ129" s="1308"/>
      <c r="BR129" s="1308"/>
      <c r="BS129" s="1308"/>
      <c r="BT129" s="1308"/>
      <c r="BU129" s="1308"/>
      <c r="BV129" s="1308"/>
      <c r="BW129" s="1308"/>
      <c r="BX129" s="1308"/>
      <c r="BY129" s="1308"/>
      <c r="BZ129" s="1308"/>
      <c r="CA129" s="1309"/>
      <c r="CB129" s="1334"/>
      <c r="CC129" s="1335"/>
      <c r="CD129" s="1335"/>
      <c r="CE129" s="1335"/>
      <c r="CF129" s="1328"/>
      <c r="CG129" s="1329"/>
      <c r="CH129" s="1362"/>
      <c r="CI129" s="1362"/>
      <c r="CJ129" s="1362"/>
      <c r="CK129" s="1362"/>
      <c r="CL129" s="1362"/>
      <c r="CM129" s="1362"/>
      <c r="CN129" s="1362"/>
      <c r="CO129" s="1362"/>
      <c r="CP129" s="1362"/>
      <c r="CQ129" s="1362"/>
      <c r="CR129" s="1362"/>
      <c r="CS129" s="1323"/>
      <c r="CT129" s="1323"/>
      <c r="CU129" s="1323"/>
      <c r="CV129" s="1323"/>
      <c r="CW129" s="1323"/>
      <c r="CX129" s="1323"/>
      <c r="CY129" s="1323"/>
      <c r="CZ129" s="1323"/>
      <c r="DA129" s="1347"/>
      <c r="DB129" s="32"/>
      <c r="DC129" s="280"/>
      <c r="DD129" s="280"/>
      <c r="DE129" s="280"/>
      <c r="DF129" s="280"/>
      <c r="DG129" s="280"/>
      <c r="DH129" s="280"/>
      <c r="DI129" s="280"/>
      <c r="DJ129" s="280"/>
      <c r="DK129" s="280"/>
      <c r="DL129" s="280"/>
      <c r="DM129" s="280"/>
      <c r="DN129" s="280"/>
      <c r="DO129" s="280"/>
      <c r="DP129" s="280"/>
      <c r="DQ129" s="280"/>
      <c r="DR129" s="280"/>
      <c r="DS129" s="280"/>
      <c r="DT129" s="280"/>
      <c r="DU129" s="280"/>
      <c r="DV129" s="280"/>
      <c r="DW129" s="280"/>
      <c r="DX129" s="280"/>
      <c r="DY129" s="280"/>
      <c r="DZ129" s="280"/>
      <c r="EA129" s="280"/>
      <c r="EB129" s="280"/>
      <c r="EC129" s="280"/>
      <c r="ED129" s="280"/>
      <c r="EE129" s="280"/>
      <c r="EF129" s="280"/>
      <c r="EG129" s="280"/>
      <c r="EH129" s="280"/>
    </row>
    <row r="130" spans="1:138" ht="6" customHeight="1" x14ac:dyDescent="0.15">
      <c r="A130" s="1"/>
      <c r="B130" s="37"/>
      <c r="C130" s="1556"/>
      <c r="D130" s="1557"/>
      <c r="E130" s="1557"/>
      <c r="F130" s="1557"/>
      <c r="G130" s="1557"/>
      <c r="H130" s="1557"/>
      <c r="I130" s="1557"/>
      <c r="J130" s="1557"/>
      <c r="K130" s="1557"/>
      <c r="L130" s="1557"/>
      <c r="M130" s="1557"/>
      <c r="N130" s="1557"/>
      <c r="O130" s="1557"/>
      <c r="P130" s="1557"/>
      <c r="Q130" s="1296"/>
      <c r="R130" s="1297"/>
      <c r="S130" s="1297"/>
      <c r="T130" s="1300"/>
      <c r="U130" s="1297"/>
      <c r="V130" s="1297"/>
      <c r="W130" s="1303"/>
      <c r="X130" s="1310"/>
      <c r="Y130" s="1311"/>
      <c r="Z130" s="1311"/>
      <c r="AA130" s="1311"/>
      <c r="AB130" s="1311"/>
      <c r="AC130" s="1311"/>
      <c r="AD130" s="1311"/>
      <c r="AE130" s="1311"/>
      <c r="AF130" s="1311"/>
      <c r="AG130" s="1311"/>
      <c r="AH130" s="1311"/>
      <c r="AI130" s="1312"/>
      <c r="AJ130" s="1322"/>
      <c r="AK130" s="1322"/>
      <c r="AL130" s="1322"/>
      <c r="AM130" s="1322"/>
      <c r="AN130" s="1322"/>
      <c r="AO130" s="1322"/>
      <c r="AP130" s="1322"/>
      <c r="AQ130" s="1322"/>
      <c r="AR130" s="1322"/>
      <c r="AS130" s="1322"/>
      <c r="AT130" s="1322"/>
      <c r="AU130" s="1322"/>
      <c r="AV130" s="1561"/>
      <c r="AW130" s="1561"/>
      <c r="AX130" s="1561"/>
      <c r="AY130" s="1561"/>
      <c r="AZ130" s="1561"/>
      <c r="BA130" s="1323"/>
      <c r="BB130" s="1323"/>
      <c r="BC130" s="1323"/>
      <c r="BD130" s="1323"/>
      <c r="BE130" s="1323"/>
      <c r="BF130" s="1323"/>
      <c r="BG130" s="1320"/>
      <c r="BH130" s="1321"/>
      <c r="BI130" s="1321"/>
      <c r="BJ130" s="1321"/>
      <c r="BK130" s="1321"/>
      <c r="BL130" s="1330"/>
      <c r="BM130" s="1330"/>
      <c r="BN130" s="1331"/>
      <c r="BO130" s="1310"/>
      <c r="BP130" s="1311"/>
      <c r="BQ130" s="1311"/>
      <c r="BR130" s="1311"/>
      <c r="BS130" s="1311"/>
      <c r="BT130" s="1311"/>
      <c r="BU130" s="1311"/>
      <c r="BV130" s="1311"/>
      <c r="BW130" s="1311"/>
      <c r="BX130" s="1311"/>
      <c r="BY130" s="1311"/>
      <c r="BZ130" s="1311"/>
      <c r="CA130" s="1312"/>
      <c r="CB130" s="1336"/>
      <c r="CC130" s="1337"/>
      <c r="CD130" s="1337"/>
      <c r="CE130" s="1337"/>
      <c r="CF130" s="1330"/>
      <c r="CG130" s="1331"/>
      <c r="CH130" s="1362"/>
      <c r="CI130" s="1362"/>
      <c r="CJ130" s="1362"/>
      <c r="CK130" s="1362"/>
      <c r="CL130" s="1362"/>
      <c r="CM130" s="1362"/>
      <c r="CN130" s="1362"/>
      <c r="CO130" s="1362"/>
      <c r="CP130" s="1362"/>
      <c r="CQ130" s="1362"/>
      <c r="CR130" s="1362"/>
      <c r="CS130" s="1323"/>
      <c r="CT130" s="1323"/>
      <c r="CU130" s="1323"/>
      <c r="CV130" s="1323"/>
      <c r="CW130" s="1323"/>
      <c r="CX130" s="1323"/>
      <c r="CY130" s="1323"/>
      <c r="CZ130" s="1323"/>
      <c r="DA130" s="1347"/>
      <c r="DB130" s="32"/>
      <c r="DC130" s="280"/>
      <c r="DD130" s="280"/>
      <c r="DE130" s="280"/>
      <c r="DF130" s="280"/>
      <c r="DG130" s="280"/>
      <c r="DH130" s="280"/>
      <c r="DI130" s="280"/>
      <c r="DJ130" s="280"/>
      <c r="DK130" s="280"/>
      <c r="DL130" s="280"/>
      <c r="DM130" s="280"/>
      <c r="DN130" s="280"/>
      <c r="DO130" s="280"/>
      <c r="DP130" s="280"/>
      <c r="DQ130" s="280"/>
      <c r="DR130" s="280"/>
      <c r="DS130" s="280"/>
      <c r="DT130" s="280"/>
      <c r="DU130" s="280"/>
      <c r="DV130" s="280"/>
      <c r="DW130" s="280"/>
      <c r="DX130" s="280"/>
      <c r="DY130" s="280"/>
      <c r="DZ130" s="280"/>
      <c r="EA130" s="280"/>
      <c r="EB130" s="280"/>
      <c r="EC130" s="280"/>
      <c r="ED130" s="280"/>
      <c r="EE130" s="280"/>
      <c r="EF130" s="280"/>
      <c r="EG130" s="280"/>
      <c r="EH130" s="280"/>
    </row>
    <row r="131" spans="1:138" ht="6" customHeight="1" x14ac:dyDescent="0.15">
      <c r="A131" s="1"/>
      <c r="B131" s="37"/>
      <c r="C131" s="1290"/>
      <c r="D131" s="1291"/>
      <c r="E131" s="1291"/>
      <c r="F131" s="1291"/>
      <c r="G131" s="1291"/>
      <c r="H131" s="1291"/>
      <c r="I131" s="1291"/>
      <c r="J131" s="1291"/>
      <c r="K131" s="1291"/>
      <c r="L131" s="1291"/>
      <c r="M131" s="1291"/>
      <c r="N131" s="1291"/>
      <c r="O131" s="1291"/>
      <c r="P131" s="1291"/>
      <c r="Q131" s="1292"/>
      <c r="R131" s="1293"/>
      <c r="S131" s="1293"/>
      <c r="T131" s="1298" t="s">
        <v>198</v>
      </c>
      <c r="U131" s="1293"/>
      <c r="V131" s="1293"/>
      <c r="W131" s="1301"/>
      <c r="X131" s="1304"/>
      <c r="Y131" s="1305"/>
      <c r="Z131" s="1305"/>
      <c r="AA131" s="1305"/>
      <c r="AB131" s="1305"/>
      <c r="AC131" s="1305"/>
      <c r="AD131" s="1305"/>
      <c r="AE131" s="1305"/>
      <c r="AF131" s="1305"/>
      <c r="AG131" s="1305"/>
      <c r="AH131" s="1305"/>
      <c r="AI131" s="1306"/>
      <c r="AJ131" s="1313"/>
      <c r="AK131" s="1313"/>
      <c r="AL131" s="1313"/>
      <c r="AM131" s="1313"/>
      <c r="AN131" s="1313"/>
      <c r="AO131" s="1313"/>
      <c r="AP131" s="1313"/>
      <c r="AQ131" s="1313"/>
      <c r="AR131" s="1313"/>
      <c r="AS131" s="1313"/>
      <c r="AT131" s="1313"/>
      <c r="AU131" s="1313"/>
      <c r="AV131" s="1314"/>
      <c r="AW131" s="1314"/>
      <c r="AX131" s="1314"/>
      <c r="AY131" s="1314"/>
      <c r="AZ131" s="1314"/>
      <c r="BA131" s="1315"/>
      <c r="BB131" s="1315"/>
      <c r="BC131" s="1315"/>
      <c r="BD131" s="1315"/>
      <c r="BE131" s="1315"/>
      <c r="BF131" s="1315"/>
      <c r="BG131" s="1316"/>
      <c r="BH131" s="1317"/>
      <c r="BI131" s="1317"/>
      <c r="BJ131" s="1317"/>
      <c r="BK131" s="1317"/>
      <c r="BL131" s="1326" t="s">
        <v>166</v>
      </c>
      <c r="BM131" s="1326"/>
      <c r="BN131" s="1327"/>
      <c r="BO131" s="1313"/>
      <c r="BP131" s="1313"/>
      <c r="BQ131" s="1313"/>
      <c r="BR131" s="1313"/>
      <c r="BS131" s="1313"/>
      <c r="BT131" s="1313"/>
      <c r="BU131" s="1313"/>
      <c r="BV131" s="1313"/>
      <c r="BW131" s="1313"/>
      <c r="BX131" s="1313"/>
      <c r="BY131" s="1313"/>
      <c r="BZ131" s="1313"/>
      <c r="CA131" s="1313"/>
      <c r="CB131" s="1332"/>
      <c r="CC131" s="1333"/>
      <c r="CD131" s="1333"/>
      <c r="CE131" s="1333"/>
      <c r="CF131" s="1326" t="s">
        <v>167</v>
      </c>
      <c r="CG131" s="1327"/>
      <c r="CH131" s="1361" t="str">
        <f>IF(BO131="","",ROUNDUP(BO131*CB131/100,0))</f>
        <v/>
      </c>
      <c r="CI131" s="1361"/>
      <c r="CJ131" s="1361"/>
      <c r="CK131" s="1361"/>
      <c r="CL131" s="1361"/>
      <c r="CM131" s="1361"/>
      <c r="CN131" s="1361"/>
      <c r="CO131" s="1361"/>
      <c r="CP131" s="1361"/>
      <c r="CQ131" s="1361"/>
      <c r="CR131" s="1361"/>
      <c r="CS131" s="1315"/>
      <c r="CT131" s="1315"/>
      <c r="CU131" s="1315"/>
      <c r="CV131" s="1315"/>
      <c r="CW131" s="1315"/>
      <c r="CX131" s="1315"/>
      <c r="CY131" s="1315"/>
      <c r="CZ131" s="1315"/>
      <c r="DA131" s="1346"/>
      <c r="DB131" s="32"/>
      <c r="DC131" s="280"/>
      <c r="DD131" s="280"/>
      <c r="DE131" s="280"/>
      <c r="DF131" s="280"/>
      <c r="DG131" s="280"/>
      <c r="DH131" s="280"/>
      <c r="DI131" s="280"/>
      <c r="DJ131" s="280"/>
      <c r="DK131" s="280"/>
      <c r="DL131" s="280"/>
      <c r="DM131" s="280"/>
      <c r="DN131" s="280"/>
      <c r="DO131" s="280"/>
      <c r="DP131" s="280"/>
      <c r="DQ131" s="280"/>
      <c r="DR131" s="280"/>
      <c r="DS131" s="280"/>
      <c r="DT131" s="280"/>
      <c r="DU131" s="280"/>
      <c r="DV131" s="280"/>
      <c r="DW131" s="280"/>
      <c r="DX131" s="280"/>
      <c r="DY131" s="280"/>
      <c r="DZ131" s="280"/>
      <c r="EA131" s="280"/>
      <c r="EB131" s="280"/>
      <c r="EC131" s="280"/>
      <c r="ED131" s="280"/>
      <c r="EE131" s="280"/>
      <c r="EF131" s="280"/>
      <c r="EG131" s="280"/>
      <c r="EH131" s="280"/>
    </row>
    <row r="132" spans="1:138" ht="6" customHeight="1" x14ac:dyDescent="0.15">
      <c r="A132" s="1"/>
      <c r="B132" s="37"/>
      <c r="C132" s="1290"/>
      <c r="D132" s="1291"/>
      <c r="E132" s="1291"/>
      <c r="F132" s="1291"/>
      <c r="G132" s="1291"/>
      <c r="H132" s="1291"/>
      <c r="I132" s="1291"/>
      <c r="J132" s="1291"/>
      <c r="K132" s="1291"/>
      <c r="L132" s="1291"/>
      <c r="M132" s="1291"/>
      <c r="N132" s="1291"/>
      <c r="O132" s="1291"/>
      <c r="P132" s="1291"/>
      <c r="Q132" s="1294"/>
      <c r="R132" s="1295"/>
      <c r="S132" s="1295"/>
      <c r="T132" s="1299"/>
      <c r="U132" s="1295"/>
      <c r="V132" s="1295"/>
      <c r="W132" s="1302"/>
      <c r="X132" s="1307"/>
      <c r="Y132" s="1308"/>
      <c r="Z132" s="1308"/>
      <c r="AA132" s="1308"/>
      <c r="AB132" s="1308"/>
      <c r="AC132" s="1308"/>
      <c r="AD132" s="1308"/>
      <c r="AE132" s="1308"/>
      <c r="AF132" s="1308"/>
      <c r="AG132" s="1308"/>
      <c r="AH132" s="1308"/>
      <c r="AI132" s="1309"/>
      <c r="AJ132" s="1313"/>
      <c r="AK132" s="1313"/>
      <c r="AL132" s="1313"/>
      <c r="AM132" s="1313"/>
      <c r="AN132" s="1313"/>
      <c r="AO132" s="1313"/>
      <c r="AP132" s="1313"/>
      <c r="AQ132" s="1313"/>
      <c r="AR132" s="1313"/>
      <c r="AS132" s="1313"/>
      <c r="AT132" s="1313"/>
      <c r="AU132" s="1313"/>
      <c r="AV132" s="1314"/>
      <c r="AW132" s="1314"/>
      <c r="AX132" s="1314"/>
      <c r="AY132" s="1314"/>
      <c r="AZ132" s="1314"/>
      <c r="BA132" s="1315"/>
      <c r="BB132" s="1315"/>
      <c r="BC132" s="1315"/>
      <c r="BD132" s="1315"/>
      <c r="BE132" s="1315"/>
      <c r="BF132" s="1315"/>
      <c r="BG132" s="1318"/>
      <c r="BH132" s="1319"/>
      <c r="BI132" s="1319"/>
      <c r="BJ132" s="1319"/>
      <c r="BK132" s="1319"/>
      <c r="BL132" s="1328"/>
      <c r="BM132" s="1328"/>
      <c r="BN132" s="1329"/>
      <c r="BO132" s="1313"/>
      <c r="BP132" s="1313"/>
      <c r="BQ132" s="1313"/>
      <c r="BR132" s="1313"/>
      <c r="BS132" s="1313"/>
      <c r="BT132" s="1313"/>
      <c r="BU132" s="1313"/>
      <c r="BV132" s="1313"/>
      <c r="BW132" s="1313"/>
      <c r="BX132" s="1313"/>
      <c r="BY132" s="1313"/>
      <c r="BZ132" s="1313"/>
      <c r="CA132" s="1313"/>
      <c r="CB132" s="1334"/>
      <c r="CC132" s="1335"/>
      <c r="CD132" s="1335"/>
      <c r="CE132" s="1335"/>
      <c r="CF132" s="1328"/>
      <c r="CG132" s="1329"/>
      <c r="CH132" s="1361"/>
      <c r="CI132" s="1361"/>
      <c r="CJ132" s="1361"/>
      <c r="CK132" s="1361"/>
      <c r="CL132" s="1361"/>
      <c r="CM132" s="1361"/>
      <c r="CN132" s="1361"/>
      <c r="CO132" s="1361"/>
      <c r="CP132" s="1361"/>
      <c r="CQ132" s="1361"/>
      <c r="CR132" s="1361"/>
      <c r="CS132" s="1315"/>
      <c r="CT132" s="1315"/>
      <c r="CU132" s="1315"/>
      <c r="CV132" s="1315"/>
      <c r="CW132" s="1315"/>
      <c r="CX132" s="1315"/>
      <c r="CY132" s="1315"/>
      <c r="CZ132" s="1315"/>
      <c r="DA132" s="1346"/>
      <c r="DB132" s="32"/>
      <c r="DC132" s="280"/>
      <c r="DD132" s="280"/>
      <c r="DE132" s="280"/>
      <c r="DF132" s="280"/>
      <c r="DG132" s="280"/>
      <c r="DH132" s="280"/>
      <c r="DI132" s="280"/>
      <c r="DJ132" s="280"/>
      <c r="DK132" s="280"/>
      <c r="DL132" s="280"/>
      <c r="DM132" s="280"/>
      <c r="DN132" s="280"/>
      <c r="DO132" s="280"/>
      <c r="DP132" s="280"/>
      <c r="DQ132" s="280"/>
      <c r="DR132" s="280"/>
      <c r="DS132" s="280"/>
      <c r="DT132" s="280"/>
      <c r="DU132" s="280"/>
      <c r="DV132" s="280"/>
      <c r="DW132" s="280"/>
      <c r="DX132" s="280"/>
      <c r="DY132" s="280"/>
      <c r="DZ132" s="280"/>
      <c r="EA132" s="280"/>
      <c r="EB132" s="280"/>
      <c r="EC132" s="280"/>
      <c r="ED132" s="280"/>
      <c r="EE132" s="280"/>
      <c r="EF132" s="280"/>
      <c r="EG132" s="280"/>
      <c r="EH132" s="280"/>
    </row>
    <row r="133" spans="1:138" ht="6" customHeight="1" x14ac:dyDescent="0.15">
      <c r="A133" s="1"/>
      <c r="B133" s="37"/>
      <c r="C133" s="1290"/>
      <c r="D133" s="1291"/>
      <c r="E133" s="1291"/>
      <c r="F133" s="1291"/>
      <c r="G133" s="1291"/>
      <c r="H133" s="1291"/>
      <c r="I133" s="1291"/>
      <c r="J133" s="1291"/>
      <c r="K133" s="1291"/>
      <c r="L133" s="1291"/>
      <c r="M133" s="1291"/>
      <c r="N133" s="1291"/>
      <c r="O133" s="1291"/>
      <c r="P133" s="1291"/>
      <c r="Q133" s="1294"/>
      <c r="R133" s="1295"/>
      <c r="S133" s="1295"/>
      <c r="T133" s="1299"/>
      <c r="U133" s="1295"/>
      <c r="V133" s="1295"/>
      <c r="W133" s="1302"/>
      <c r="X133" s="1307"/>
      <c r="Y133" s="1308"/>
      <c r="Z133" s="1308"/>
      <c r="AA133" s="1308"/>
      <c r="AB133" s="1308"/>
      <c r="AC133" s="1308"/>
      <c r="AD133" s="1308"/>
      <c r="AE133" s="1308"/>
      <c r="AF133" s="1308"/>
      <c r="AG133" s="1308"/>
      <c r="AH133" s="1308"/>
      <c r="AI133" s="1309"/>
      <c r="AJ133" s="1313"/>
      <c r="AK133" s="1313"/>
      <c r="AL133" s="1313"/>
      <c r="AM133" s="1313"/>
      <c r="AN133" s="1313"/>
      <c r="AO133" s="1313"/>
      <c r="AP133" s="1313"/>
      <c r="AQ133" s="1313"/>
      <c r="AR133" s="1313"/>
      <c r="AS133" s="1313"/>
      <c r="AT133" s="1313"/>
      <c r="AU133" s="1313"/>
      <c r="AV133" s="1314"/>
      <c r="AW133" s="1314"/>
      <c r="AX133" s="1314"/>
      <c r="AY133" s="1314"/>
      <c r="AZ133" s="1314"/>
      <c r="BA133" s="1315"/>
      <c r="BB133" s="1315"/>
      <c r="BC133" s="1315"/>
      <c r="BD133" s="1315"/>
      <c r="BE133" s="1315"/>
      <c r="BF133" s="1315"/>
      <c r="BG133" s="1318"/>
      <c r="BH133" s="1319"/>
      <c r="BI133" s="1319"/>
      <c r="BJ133" s="1319"/>
      <c r="BK133" s="1319"/>
      <c r="BL133" s="1328"/>
      <c r="BM133" s="1328"/>
      <c r="BN133" s="1329"/>
      <c r="BO133" s="1322"/>
      <c r="BP133" s="1322"/>
      <c r="BQ133" s="1322"/>
      <c r="BR133" s="1322"/>
      <c r="BS133" s="1322"/>
      <c r="BT133" s="1322"/>
      <c r="BU133" s="1322"/>
      <c r="BV133" s="1322"/>
      <c r="BW133" s="1322"/>
      <c r="BX133" s="1322"/>
      <c r="BY133" s="1322"/>
      <c r="BZ133" s="1322"/>
      <c r="CA133" s="1322"/>
      <c r="CB133" s="1334"/>
      <c r="CC133" s="1335"/>
      <c r="CD133" s="1335"/>
      <c r="CE133" s="1335"/>
      <c r="CF133" s="1328"/>
      <c r="CG133" s="1329"/>
      <c r="CH133" s="1362"/>
      <c r="CI133" s="1362"/>
      <c r="CJ133" s="1362"/>
      <c r="CK133" s="1362"/>
      <c r="CL133" s="1362"/>
      <c r="CM133" s="1362"/>
      <c r="CN133" s="1362"/>
      <c r="CO133" s="1362"/>
      <c r="CP133" s="1362"/>
      <c r="CQ133" s="1362"/>
      <c r="CR133" s="1362"/>
      <c r="CS133" s="1315"/>
      <c r="CT133" s="1315"/>
      <c r="CU133" s="1315"/>
      <c r="CV133" s="1315"/>
      <c r="CW133" s="1315"/>
      <c r="CX133" s="1315"/>
      <c r="CY133" s="1315"/>
      <c r="CZ133" s="1315"/>
      <c r="DA133" s="1346"/>
      <c r="DB133" s="32"/>
      <c r="DC133" s="280"/>
      <c r="DD133" s="280"/>
      <c r="DE133" s="280"/>
      <c r="DF133" s="280"/>
      <c r="DG133" s="280"/>
      <c r="DH133" s="280"/>
      <c r="DI133" s="280"/>
      <c r="DJ133" s="280"/>
      <c r="DK133" s="280"/>
      <c r="DL133" s="280"/>
      <c r="DM133" s="280"/>
      <c r="DN133" s="280"/>
      <c r="DO133" s="280"/>
      <c r="DP133" s="280"/>
      <c r="DQ133" s="280"/>
      <c r="DR133" s="280"/>
      <c r="DS133" s="280"/>
      <c r="DT133" s="280"/>
      <c r="DU133" s="280"/>
      <c r="DV133" s="280"/>
      <c r="DW133" s="280"/>
      <c r="DX133" s="280"/>
      <c r="DY133" s="280"/>
      <c r="DZ133" s="280"/>
      <c r="EA133" s="280"/>
      <c r="EB133" s="280"/>
      <c r="EC133" s="280"/>
      <c r="ED133" s="280"/>
      <c r="EE133" s="280"/>
      <c r="EF133" s="280"/>
      <c r="EG133" s="280"/>
      <c r="EH133" s="280"/>
    </row>
    <row r="134" spans="1:138" ht="6" customHeight="1" x14ac:dyDescent="0.15">
      <c r="A134" s="1"/>
      <c r="B134" s="37"/>
      <c r="C134" s="1290"/>
      <c r="D134" s="1291"/>
      <c r="E134" s="1291"/>
      <c r="F134" s="1291"/>
      <c r="G134" s="1291"/>
      <c r="H134" s="1291"/>
      <c r="I134" s="1291"/>
      <c r="J134" s="1291"/>
      <c r="K134" s="1291"/>
      <c r="L134" s="1291"/>
      <c r="M134" s="1291"/>
      <c r="N134" s="1291"/>
      <c r="O134" s="1291"/>
      <c r="P134" s="1291"/>
      <c r="Q134" s="1296"/>
      <c r="R134" s="1297"/>
      <c r="S134" s="1297"/>
      <c r="T134" s="1300"/>
      <c r="U134" s="1297"/>
      <c r="V134" s="1297"/>
      <c r="W134" s="1303"/>
      <c r="X134" s="1310"/>
      <c r="Y134" s="1311"/>
      <c r="Z134" s="1311"/>
      <c r="AA134" s="1311"/>
      <c r="AB134" s="1311"/>
      <c r="AC134" s="1311"/>
      <c r="AD134" s="1311"/>
      <c r="AE134" s="1311"/>
      <c r="AF134" s="1311"/>
      <c r="AG134" s="1311"/>
      <c r="AH134" s="1311"/>
      <c r="AI134" s="1312"/>
      <c r="AJ134" s="1313"/>
      <c r="AK134" s="1313"/>
      <c r="AL134" s="1313"/>
      <c r="AM134" s="1313"/>
      <c r="AN134" s="1313"/>
      <c r="AO134" s="1313"/>
      <c r="AP134" s="1313"/>
      <c r="AQ134" s="1313"/>
      <c r="AR134" s="1313"/>
      <c r="AS134" s="1313"/>
      <c r="AT134" s="1313"/>
      <c r="AU134" s="1313"/>
      <c r="AV134" s="1314"/>
      <c r="AW134" s="1314"/>
      <c r="AX134" s="1314"/>
      <c r="AY134" s="1314"/>
      <c r="AZ134" s="1314"/>
      <c r="BA134" s="1315"/>
      <c r="BB134" s="1315"/>
      <c r="BC134" s="1315"/>
      <c r="BD134" s="1315"/>
      <c r="BE134" s="1315"/>
      <c r="BF134" s="1315"/>
      <c r="BG134" s="1320"/>
      <c r="BH134" s="1321"/>
      <c r="BI134" s="1321"/>
      <c r="BJ134" s="1321"/>
      <c r="BK134" s="1321"/>
      <c r="BL134" s="1330"/>
      <c r="BM134" s="1330"/>
      <c r="BN134" s="1331"/>
      <c r="BO134" s="1322"/>
      <c r="BP134" s="1322"/>
      <c r="BQ134" s="1322"/>
      <c r="BR134" s="1322"/>
      <c r="BS134" s="1322"/>
      <c r="BT134" s="1322"/>
      <c r="BU134" s="1322"/>
      <c r="BV134" s="1322"/>
      <c r="BW134" s="1322"/>
      <c r="BX134" s="1322"/>
      <c r="BY134" s="1322"/>
      <c r="BZ134" s="1322"/>
      <c r="CA134" s="1322"/>
      <c r="CB134" s="1336"/>
      <c r="CC134" s="1337"/>
      <c r="CD134" s="1337"/>
      <c r="CE134" s="1337"/>
      <c r="CF134" s="1330"/>
      <c r="CG134" s="1331"/>
      <c r="CH134" s="1362"/>
      <c r="CI134" s="1362"/>
      <c r="CJ134" s="1362"/>
      <c r="CK134" s="1362"/>
      <c r="CL134" s="1362"/>
      <c r="CM134" s="1362"/>
      <c r="CN134" s="1362"/>
      <c r="CO134" s="1362"/>
      <c r="CP134" s="1362"/>
      <c r="CQ134" s="1362"/>
      <c r="CR134" s="1362"/>
      <c r="CS134" s="1315"/>
      <c r="CT134" s="1315"/>
      <c r="CU134" s="1315"/>
      <c r="CV134" s="1315"/>
      <c r="CW134" s="1315"/>
      <c r="CX134" s="1315"/>
      <c r="CY134" s="1315"/>
      <c r="CZ134" s="1315"/>
      <c r="DA134" s="1346"/>
      <c r="DB134" s="32"/>
      <c r="DC134" s="280"/>
      <c r="DD134" s="280"/>
      <c r="DE134" s="280"/>
      <c r="DF134" s="280"/>
      <c r="DG134" s="280"/>
      <c r="DH134" s="280"/>
      <c r="DI134" s="280"/>
      <c r="DJ134" s="280"/>
      <c r="DK134" s="280"/>
      <c r="DL134" s="280"/>
      <c r="DM134" s="280"/>
      <c r="DN134" s="280"/>
      <c r="DO134" s="280"/>
      <c r="DP134" s="280"/>
      <c r="DQ134" s="280"/>
      <c r="DR134" s="280"/>
      <c r="DS134" s="280"/>
      <c r="DT134" s="280"/>
      <c r="DU134" s="280"/>
      <c r="DV134" s="280"/>
      <c r="DW134" s="280"/>
      <c r="DX134" s="280"/>
      <c r="DY134" s="280"/>
      <c r="DZ134" s="280"/>
      <c r="EA134" s="280"/>
      <c r="EB134" s="280"/>
      <c r="EC134" s="280"/>
      <c r="ED134" s="280"/>
      <c r="EE134" s="280"/>
      <c r="EF134" s="280"/>
      <c r="EG134" s="280"/>
      <c r="EH134" s="280"/>
    </row>
    <row r="135" spans="1:138" ht="6" customHeight="1" x14ac:dyDescent="0.15">
      <c r="A135" s="1"/>
      <c r="B135" s="37"/>
      <c r="C135" s="1290"/>
      <c r="D135" s="1291"/>
      <c r="E135" s="1291"/>
      <c r="F135" s="1291"/>
      <c r="G135" s="1291"/>
      <c r="H135" s="1291"/>
      <c r="I135" s="1291"/>
      <c r="J135" s="1291"/>
      <c r="K135" s="1291"/>
      <c r="L135" s="1291"/>
      <c r="M135" s="1291"/>
      <c r="N135" s="1291"/>
      <c r="O135" s="1291"/>
      <c r="P135" s="1291"/>
      <c r="Q135" s="1292"/>
      <c r="R135" s="1293"/>
      <c r="S135" s="1293"/>
      <c r="T135" s="1298" t="s">
        <v>198</v>
      </c>
      <c r="U135" s="1293"/>
      <c r="V135" s="1293"/>
      <c r="W135" s="1301"/>
      <c r="X135" s="1304"/>
      <c r="Y135" s="1305"/>
      <c r="Z135" s="1305"/>
      <c r="AA135" s="1305"/>
      <c r="AB135" s="1305"/>
      <c r="AC135" s="1305"/>
      <c r="AD135" s="1305"/>
      <c r="AE135" s="1305"/>
      <c r="AF135" s="1305"/>
      <c r="AG135" s="1305"/>
      <c r="AH135" s="1305"/>
      <c r="AI135" s="1306"/>
      <c r="AJ135" s="1313"/>
      <c r="AK135" s="1313"/>
      <c r="AL135" s="1313"/>
      <c r="AM135" s="1313"/>
      <c r="AN135" s="1313"/>
      <c r="AO135" s="1313"/>
      <c r="AP135" s="1313"/>
      <c r="AQ135" s="1313"/>
      <c r="AR135" s="1313"/>
      <c r="AS135" s="1313"/>
      <c r="AT135" s="1313"/>
      <c r="AU135" s="1313"/>
      <c r="AV135" s="1314"/>
      <c r="AW135" s="1314"/>
      <c r="AX135" s="1314"/>
      <c r="AY135" s="1314"/>
      <c r="AZ135" s="1314"/>
      <c r="BA135" s="1315"/>
      <c r="BB135" s="1315"/>
      <c r="BC135" s="1315"/>
      <c r="BD135" s="1315"/>
      <c r="BE135" s="1315"/>
      <c r="BF135" s="1315"/>
      <c r="BG135" s="1316"/>
      <c r="BH135" s="1317"/>
      <c r="BI135" s="1317"/>
      <c r="BJ135" s="1317"/>
      <c r="BK135" s="1317"/>
      <c r="BL135" s="1326" t="s">
        <v>166</v>
      </c>
      <c r="BM135" s="1326"/>
      <c r="BN135" s="1327"/>
      <c r="BO135" s="1313"/>
      <c r="BP135" s="1313"/>
      <c r="BQ135" s="1313"/>
      <c r="BR135" s="1313"/>
      <c r="BS135" s="1313"/>
      <c r="BT135" s="1313"/>
      <c r="BU135" s="1313"/>
      <c r="BV135" s="1313"/>
      <c r="BW135" s="1313"/>
      <c r="BX135" s="1313"/>
      <c r="BY135" s="1313"/>
      <c r="BZ135" s="1313"/>
      <c r="CA135" s="1313"/>
      <c r="CB135" s="1332"/>
      <c r="CC135" s="1333"/>
      <c r="CD135" s="1333"/>
      <c r="CE135" s="1333"/>
      <c r="CF135" s="1326" t="s">
        <v>167</v>
      </c>
      <c r="CG135" s="1327"/>
      <c r="CH135" s="1361" t="str">
        <f>IF(BO135="","",ROUNDUP(BO135*CB135/100,0))</f>
        <v/>
      </c>
      <c r="CI135" s="1361"/>
      <c r="CJ135" s="1361"/>
      <c r="CK135" s="1361"/>
      <c r="CL135" s="1361"/>
      <c r="CM135" s="1361"/>
      <c r="CN135" s="1361"/>
      <c r="CO135" s="1361"/>
      <c r="CP135" s="1361"/>
      <c r="CQ135" s="1361"/>
      <c r="CR135" s="1361"/>
      <c r="CS135" s="1315"/>
      <c r="CT135" s="1315"/>
      <c r="CU135" s="1315"/>
      <c r="CV135" s="1315"/>
      <c r="CW135" s="1315"/>
      <c r="CX135" s="1315"/>
      <c r="CY135" s="1315"/>
      <c r="CZ135" s="1315"/>
      <c r="DA135" s="1346"/>
      <c r="DB135" s="32"/>
      <c r="DC135" s="280"/>
      <c r="DD135" s="280"/>
      <c r="DE135" s="280"/>
      <c r="DF135" s="280"/>
      <c r="DG135" s="280"/>
      <c r="DH135" s="280"/>
      <c r="DI135" s="280"/>
      <c r="DJ135" s="280"/>
      <c r="DK135" s="280"/>
      <c r="DL135" s="280"/>
      <c r="DM135" s="280"/>
      <c r="DN135" s="280"/>
      <c r="DO135" s="280"/>
      <c r="DP135" s="280"/>
      <c r="DQ135" s="280"/>
      <c r="DR135" s="280"/>
      <c r="DS135" s="280"/>
      <c r="DT135" s="280"/>
      <c r="DU135" s="280"/>
      <c r="DV135" s="280"/>
      <c r="DW135" s="280"/>
      <c r="DX135" s="280"/>
      <c r="DY135" s="280"/>
      <c r="DZ135" s="280"/>
      <c r="EA135" s="280"/>
      <c r="EB135" s="280"/>
      <c r="EC135" s="280"/>
      <c r="ED135" s="280"/>
      <c r="EE135" s="280"/>
      <c r="EF135" s="280"/>
      <c r="EG135" s="280"/>
      <c r="EH135" s="280"/>
    </row>
    <row r="136" spans="1:138" ht="6" customHeight="1" x14ac:dyDescent="0.15">
      <c r="A136" s="1"/>
      <c r="B136" s="37"/>
      <c r="C136" s="1290"/>
      <c r="D136" s="1291"/>
      <c r="E136" s="1291"/>
      <c r="F136" s="1291"/>
      <c r="G136" s="1291"/>
      <c r="H136" s="1291"/>
      <c r="I136" s="1291"/>
      <c r="J136" s="1291"/>
      <c r="K136" s="1291"/>
      <c r="L136" s="1291"/>
      <c r="M136" s="1291"/>
      <c r="N136" s="1291"/>
      <c r="O136" s="1291"/>
      <c r="P136" s="1291"/>
      <c r="Q136" s="1294"/>
      <c r="R136" s="1295"/>
      <c r="S136" s="1295"/>
      <c r="T136" s="1299"/>
      <c r="U136" s="1295"/>
      <c r="V136" s="1295"/>
      <c r="W136" s="1302"/>
      <c r="X136" s="1307"/>
      <c r="Y136" s="1308"/>
      <c r="Z136" s="1308"/>
      <c r="AA136" s="1308"/>
      <c r="AB136" s="1308"/>
      <c r="AC136" s="1308"/>
      <c r="AD136" s="1308"/>
      <c r="AE136" s="1308"/>
      <c r="AF136" s="1308"/>
      <c r="AG136" s="1308"/>
      <c r="AH136" s="1308"/>
      <c r="AI136" s="1309"/>
      <c r="AJ136" s="1313"/>
      <c r="AK136" s="1313"/>
      <c r="AL136" s="1313"/>
      <c r="AM136" s="1313"/>
      <c r="AN136" s="1313"/>
      <c r="AO136" s="1313"/>
      <c r="AP136" s="1313"/>
      <c r="AQ136" s="1313"/>
      <c r="AR136" s="1313"/>
      <c r="AS136" s="1313"/>
      <c r="AT136" s="1313"/>
      <c r="AU136" s="1313"/>
      <c r="AV136" s="1314"/>
      <c r="AW136" s="1314"/>
      <c r="AX136" s="1314"/>
      <c r="AY136" s="1314"/>
      <c r="AZ136" s="1314"/>
      <c r="BA136" s="1315"/>
      <c r="BB136" s="1315"/>
      <c r="BC136" s="1315"/>
      <c r="BD136" s="1315"/>
      <c r="BE136" s="1315"/>
      <c r="BF136" s="1315"/>
      <c r="BG136" s="1318"/>
      <c r="BH136" s="1319"/>
      <c r="BI136" s="1319"/>
      <c r="BJ136" s="1319"/>
      <c r="BK136" s="1319"/>
      <c r="BL136" s="1328"/>
      <c r="BM136" s="1328"/>
      <c r="BN136" s="1329"/>
      <c r="BO136" s="1313"/>
      <c r="BP136" s="1313"/>
      <c r="BQ136" s="1313"/>
      <c r="BR136" s="1313"/>
      <c r="BS136" s="1313"/>
      <c r="BT136" s="1313"/>
      <c r="BU136" s="1313"/>
      <c r="BV136" s="1313"/>
      <c r="BW136" s="1313"/>
      <c r="BX136" s="1313"/>
      <c r="BY136" s="1313"/>
      <c r="BZ136" s="1313"/>
      <c r="CA136" s="1313"/>
      <c r="CB136" s="1334"/>
      <c r="CC136" s="1335"/>
      <c r="CD136" s="1335"/>
      <c r="CE136" s="1335"/>
      <c r="CF136" s="1328"/>
      <c r="CG136" s="1329"/>
      <c r="CH136" s="1361"/>
      <c r="CI136" s="1361"/>
      <c r="CJ136" s="1361"/>
      <c r="CK136" s="1361"/>
      <c r="CL136" s="1361"/>
      <c r="CM136" s="1361"/>
      <c r="CN136" s="1361"/>
      <c r="CO136" s="1361"/>
      <c r="CP136" s="1361"/>
      <c r="CQ136" s="1361"/>
      <c r="CR136" s="1361"/>
      <c r="CS136" s="1315"/>
      <c r="CT136" s="1315"/>
      <c r="CU136" s="1315"/>
      <c r="CV136" s="1315"/>
      <c r="CW136" s="1315"/>
      <c r="CX136" s="1315"/>
      <c r="CY136" s="1315"/>
      <c r="CZ136" s="1315"/>
      <c r="DA136" s="1346"/>
      <c r="DB136" s="32"/>
      <c r="DC136" s="280"/>
      <c r="DD136" s="280"/>
      <c r="DE136" s="280"/>
      <c r="DF136" s="280"/>
      <c r="DG136" s="280"/>
      <c r="DH136" s="280"/>
      <c r="DI136" s="280"/>
      <c r="DJ136" s="280"/>
      <c r="DK136" s="280"/>
      <c r="DL136" s="280"/>
      <c r="DM136" s="280"/>
      <c r="DN136" s="280"/>
      <c r="DO136" s="280"/>
      <c r="DP136" s="280"/>
      <c r="DQ136" s="280"/>
      <c r="DR136" s="280"/>
      <c r="DS136" s="280"/>
      <c r="DT136" s="280"/>
      <c r="DU136" s="280"/>
      <c r="DV136" s="280"/>
      <c r="DW136" s="280"/>
      <c r="DX136" s="280"/>
      <c r="DY136" s="280"/>
      <c r="DZ136" s="280"/>
      <c r="EA136" s="280"/>
      <c r="EB136" s="280"/>
      <c r="EC136" s="280"/>
      <c r="ED136" s="280"/>
      <c r="EE136" s="280"/>
      <c r="EF136" s="280"/>
      <c r="EG136" s="280"/>
      <c r="EH136" s="280"/>
    </row>
    <row r="137" spans="1:138" ht="6" customHeight="1" x14ac:dyDescent="0.15">
      <c r="A137" s="1"/>
      <c r="B137" s="37"/>
      <c r="C137" s="1556"/>
      <c r="D137" s="1557"/>
      <c r="E137" s="1557"/>
      <c r="F137" s="1557"/>
      <c r="G137" s="1557"/>
      <c r="H137" s="1557"/>
      <c r="I137" s="1557"/>
      <c r="J137" s="1557"/>
      <c r="K137" s="1557"/>
      <c r="L137" s="1557"/>
      <c r="M137" s="1557"/>
      <c r="N137" s="1557"/>
      <c r="O137" s="1557"/>
      <c r="P137" s="1557"/>
      <c r="Q137" s="1294"/>
      <c r="R137" s="1295"/>
      <c r="S137" s="1295"/>
      <c r="T137" s="1299"/>
      <c r="U137" s="1295"/>
      <c r="V137" s="1295"/>
      <c r="W137" s="1302"/>
      <c r="X137" s="1307"/>
      <c r="Y137" s="1308"/>
      <c r="Z137" s="1308"/>
      <c r="AA137" s="1308"/>
      <c r="AB137" s="1308"/>
      <c r="AC137" s="1308"/>
      <c r="AD137" s="1308"/>
      <c r="AE137" s="1308"/>
      <c r="AF137" s="1308"/>
      <c r="AG137" s="1308"/>
      <c r="AH137" s="1308"/>
      <c r="AI137" s="1309"/>
      <c r="AJ137" s="1322"/>
      <c r="AK137" s="1322"/>
      <c r="AL137" s="1322"/>
      <c r="AM137" s="1322"/>
      <c r="AN137" s="1322"/>
      <c r="AO137" s="1322"/>
      <c r="AP137" s="1322"/>
      <c r="AQ137" s="1322"/>
      <c r="AR137" s="1322"/>
      <c r="AS137" s="1322"/>
      <c r="AT137" s="1322"/>
      <c r="AU137" s="1322"/>
      <c r="AV137" s="1561"/>
      <c r="AW137" s="1561"/>
      <c r="AX137" s="1561"/>
      <c r="AY137" s="1561"/>
      <c r="AZ137" s="1561"/>
      <c r="BA137" s="1323"/>
      <c r="BB137" s="1323"/>
      <c r="BC137" s="1323"/>
      <c r="BD137" s="1323"/>
      <c r="BE137" s="1323"/>
      <c r="BF137" s="1323"/>
      <c r="BG137" s="1318"/>
      <c r="BH137" s="1319"/>
      <c r="BI137" s="1319"/>
      <c r="BJ137" s="1319"/>
      <c r="BK137" s="1319"/>
      <c r="BL137" s="1328"/>
      <c r="BM137" s="1328"/>
      <c r="BN137" s="1329"/>
      <c r="BO137" s="1322"/>
      <c r="BP137" s="1322"/>
      <c r="BQ137" s="1322"/>
      <c r="BR137" s="1322"/>
      <c r="BS137" s="1322"/>
      <c r="BT137" s="1322"/>
      <c r="BU137" s="1322"/>
      <c r="BV137" s="1322"/>
      <c r="BW137" s="1322"/>
      <c r="BX137" s="1322"/>
      <c r="BY137" s="1322"/>
      <c r="BZ137" s="1322"/>
      <c r="CA137" s="1322"/>
      <c r="CB137" s="1334"/>
      <c r="CC137" s="1335"/>
      <c r="CD137" s="1335"/>
      <c r="CE137" s="1335"/>
      <c r="CF137" s="1328"/>
      <c r="CG137" s="1329"/>
      <c r="CH137" s="1362"/>
      <c r="CI137" s="1362"/>
      <c r="CJ137" s="1362"/>
      <c r="CK137" s="1362"/>
      <c r="CL137" s="1362"/>
      <c r="CM137" s="1362"/>
      <c r="CN137" s="1362"/>
      <c r="CO137" s="1362"/>
      <c r="CP137" s="1362"/>
      <c r="CQ137" s="1362"/>
      <c r="CR137" s="1362"/>
      <c r="CS137" s="1323"/>
      <c r="CT137" s="1323"/>
      <c r="CU137" s="1323"/>
      <c r="CV137" s="1323"/>
      <c r="CW137" s="1323"/>
      <c r="CX137" s="1323"/>
      <c r="CY137" s="1323"/>
      <c r="CZ137" s="1323"/>
      <c r="DA137" s="1347"/>
      <c r="DB137" s="32"/>
      <c r="DC137" s="280"/>
      <c r="DD137" s="280"/>
      <c r="DE137" s="280"/>
      <c r="DF137" s="280"/>
      <c r="DG137" s="280"/>
      <c r="DH137" s="280"/>
      <c r="DI137" s="280"/>
      <c r="DJ137" s="280"/>
      <c r="DK137" s="280"/>
      <c r="DL137" s="280"/>
      <c r="DM137" s="280"/>
      <c r="DN137" s="280"/>
      <c r="DO137" s="280"/>
      <c r="DP137" s="280"/>
      <c r="DQ137" s="280"/>
      <c r="DR137" s="280"/>
      <c r="DS137" s="280"/>
      <c r="DT137" s="280"/>
      <c r="DU137" s="280"/>
      <c r="DV137" s="280"/>
      <c r="DW137" s="280"/>
      <c r="DX137" s="280"/>
      <c r="DY137" s="280"/>
      <c r="DZ137" s="280"/>
      <c r="EA137" s="280"/>
      <c r="EB137" s="280"/>
      <c r="EC137" s="280"/>
      <c r="ED137" s="280"/>
      <c r="EE137" s="280"/>
      <c r="EF137" s="280"/>
      <c r="EG137" s="280"/>
      <c r="EH137" s="280"/>
    </row>
    <row r="138" spans="1:138" ht="6" customHeight="1" x14ac:dyDescent="0.15">
      <c r="A138" s="1"/>
      <c r="B138" s="37"/>
      <c r="C138" s="1290"/>
      <c r="D138" s="1291"/>
      <c r="E138" s="1291"/>
      <c r="F138" s="1291"/>
      <c r="G138" s="1291"/>
      <c r="H138" s="1291"/>
      <c r="I138" s="1291"/>
      <c r="J138" s="1291"/>
      <c r="K138" s="1291"/>
      <c r="L138" s="1291"/>
      <c r="M138" s="1291"/>
      <c r="N138" s="1291"/>
      <c r="O138" s="1291"/>
      <c r="P138" s="1291"/>
      <c r="Q138" s="1296"/>
      <c r="R138" s="1297"/>
      <c r="S138" s="1297"/>
      <c r="T138" s="1300"/>
      <c r="U138" s="1297"/>
      <c r="V138" s="1297"/>
      <c r="W138" s="1303"/>
      <c r="X138" s="1310"/>
      <c r="Y138" s="1311"/>
      <c r="Z138" s="1311"/>
      <c r="AA138" s="1311"/>
      <c r="AB138" s="1311"/>
      <c r="AC138" s="1311"/>
      <c r="AD138" s="1311"/>
      <c r="AE138" s="1311"/>
      <c r="AF138" s="1311"/>
      <c r="AG138" s="1311"/>
      <c r="AH138" s="1311"/>
      <c r="AI138" s="1312"/>
      <c r="AJ138" s="1313"/>
      <c r="AK138" s="1313"/>
      <c r="AL138" s="1313"/>
      <c r="AM138" s="1313"/>
      <c r="AN138" s="1313"/>
      <c r="AO138" s="1313"/>
      <c r="AP138" s="1313"/>
      <c r="AQ138" s="1313"/>
      <c r="AR138" s="1313"/>
      <c r="AS138" s="1313"/>
      <c r="AT138" s="1313"/>
      <c r="AU138" s="1313"/>
      <c r="AV138" s="1314"/>
      <c r="AW138" s="1314"/>
      <c r="AX138" s="1314"/>
      <c r="AY138" s="1314"/>
      <c r="AZ138" s="1314"/>
      <c r="BA138" s="1315"/>
      <c r="BB138" s="1315"/>
      <c r="BC138" s="1315"/>
      <c r="BD138" s="1315"/>
      <c r="BE138" s="1315"/>
      <c r="BF138" s="1315"/>
      <c r="BG138" s="1320"/>
      <c r="BH138" s="1321"/>
      <c r="BI138" s="1321"/>
      <c r="BJ138" s="1321"/>
      <c r="BK138" s="1321"/>
      <c r="BL138" s="1330"/>
      <c r="BM138" s="1330"/>
      <c r="BN138" s="1331"/>
      <c r="BO138" s="1313"/>
      <c r="BP138" s="1313"/>
      <c r="BQ138" s="1313"/>
      <c r="BR138" s="1313"/>
      <c r="BS138" s="1313"/>
      <c r="BT138" s="1313"/>
      <c r="BU138" s="1313"/>
      <c r="BV138" s="1313"/>
      <c r="BW138" s="1313"/>
      <c r="BX138" s="1313"/>
      <c r="BY138" s="1313"/>
      <c r="BZ138" s="1313"/>
      <c r="CA138" s="1313"/>
      <c r="CB138" s="1336"/>
      <c r="CC138" s="1337"/>
      <c r="CD138" s="1337"/>
      <c r="CE138" s="1337"/>
      <c r="CF138" s="1330"/>
      <c r="CG138" s="1331"/>
      <c r="CH138" s="1361"/>
      <c r="CI138" s="1361"/>
      <c r="CJ138" s="1361"/>
      <c r="CK138" s="1361"/>
      <c r="CL138" s="1361"/>
      <c r="CM138" s="1361"/>
      <c r="CN138" s="1361"/>
      <c r="CO138" s="1361"/>
      <c r="CP138" s="1361"/>
      <c r="CQ138" s="1361"/>
      <c r="CR138" s="1361"/>
      <c r="CS138" s="1315"/>
      <c r="CT138" s="1315"/>
      <c r="CU138" s="1315"/>
      <c r="CV138" s="1315"/>
      <c r="CW138" s="1315"/>
      <c r="CX138" s="1315"/>
      <c r="CY138" s="1315"/>
      <c r="CZ138" s="1315"/>
      <c r="DA138" s="1346"/>
      <c r="DB138" s="32"/>
      <c r="DC138" s="280"/>
      <c r="DD138" s="280"/>
      <c r="DE138" s="280"/>
      <c r="DF138" s="280"/>
      <c r="DG138" s="280"/>
      <c r="DH138" s="280"/>
      <c r="DI138" s="280"/>
      <c r="DJ138" s="280"/>
      <c r="DK138" s="280"/>
      <c r="DL138" s="280"/>
      <c r="DM138" s="280"/>
      <c r="DN138" s="280"/>
      <c r="DO138" s="280"/>
      <c r="DP138" s="280"/>
      <c r="DQ138" s="280"/>
      <c r="DR138" s="280"/>
      <c r="DS138" s="280"/>
      <c r="DT138" s="280"/>
      <c r="DU138" s="280"/>
      <c r="DV138" s="280"/>
      <c r="DW138" s="280"/>
      <c r="DX138" s="280"/>
      <c r="DY138" s="280"/>
      <c r="DZ138" s="280"/>
      <c r="EA138" s="280"/>
      <c r="EB138" s="280"/>
      <c r="EC138" s="280"/>
      <c r="ED138" s="280"/>
      <c r="EE138" s="280"/>
      <c r="EF138" s="280"/>
      <c r="EG138" s="280"/>
      <c r="EH138" s="280"/>
    </row>
    <row r="139" spans="1:138" ht="6" customHeight="1" x14ac:dyDescent="0.15">
      <c r="A139" s="1"/>
      <c r="B139" s="37"/>
      <c r="C139" s="1290"/>
      <c r="D139" s="1291"/>
      <c r="E139" s="1291"/>
      <c r="F139" s="1291"/>
      <c r="G139" s="1291"/>
      <c r="H139" s="1291"/>
      <c r="I139" s="1291"/>
      <c r="J139" s="1291"/>
      <c r="K139" s="1291"/>
      <c r="L139" s="1291"/>
      <c r="M139" s="1291"/>
      <c r="N139" s="1291"/>
      <c r="O139" s="1291"/>
      <c r="P139" s="1291"/>
      <c r="Q139" s="1292"/>
      <c r="R139" s="1293"/>
      <c r="S139" s="1293"/>
      <c r="T139" s="1298" t="s">
        <v>198</v>
      </c>
      <c r="U139" s="1293"/>
      <c r="V139" s="1293"/>
      <c r="W139" s="1301"/>
      <c r="X139" s="1304"/>
      <c r="Y139" s="1305"/>
      <c r="Z139" s="1305"/>
      <c r="AA139" s="1305"/>
      <c r="AB139" s="1305"/>
      <c r="AC139" s="1305"/>
      <c r="AD139" s="1305"/>
      <c r="AE139" s="1305"/>
      <c r="AF139" s="1305"/>
      <c r="AG139" s="1305"/>
      <c r="AH139" s="1305"/>
      <c r="AI139" s="1306"/>
      <c r="AJ139" s="1313"/>
      <c r="AK139" s="1313"/>
      <c r="AL139" s="1313"/>
      <c r="AM139" s="1313"/>
      <c r="AN139" s="1313"/>
      <c r="AO139" s="1313"/>
      <c r="AP139" s="1313"/>
      <c r="AQ139" s="1313"/>
      <c r="AR139" s="1313"/>
      <c r="AS139" s="1313"/>
      <c r="AT139" s="1313"/>
      <c r="AU139" s="1313"/>
      <c r="AV139" s="1314"/>
      <c r="AW139" s="1314"/>
      <c r="AX139" s="1314"/>
      <c r="AY139" s="1314"/>
      <c r="AZ139" s="1314"/>
      <c r="BA139" s="1315"/>
      <c r="BB139" s="1315"/>
      <c r="BC139" s="1315"/>
      <c r="BD139" s="1315"/>
      <c r="BE139" s="1315"/>
      <c r="BF139" s="1315"/>
      <c r="BG139" s="1316"/>
      <c r="BH139" s="1317"/>
      <c r="BI139" s="1317"/>
      <c r="BJ139" s="1317"/>
      <c r="BK139" s="1317"/>
      <c r="BL139" s="1326" t="s">
        <v>166</v>
      </c>
      <c r="BM139" s="1326"/>
      <c r="BN139" s="1327"/>
      <c r="BO139" s="1313"/>
      <c r="BP139" s="1313"/>
      <c r="BQ139" s="1313"/>
      <c r="BR139" s="1313"/>
      <c r="BS139" s="1313"/>
      <c r="BT139" s="1313"/>
      <c r="BU139" s="1313"/>
      <c r="BV139" s="1313"/>
      <c r="BW139" s="1313"/>
      <c r="BX139" s="1313"/>
      <c r="BY139" s="1313"/>
      <c r="BZ139" s="1313"/>
      <c r="CA139" s="1313"/>
      <c r="CB139" s="1332"/>
      <c r="CC139" s="1333"/>
      <c r="CD139" s="1333"/>
      <c r="CE139" s="1333"/>
      <c r="CF139" s="1326" t="s">
        <v>167</v>
      </c>
      <c r="CG139" s="1327"/>
      <c r="CH139" s="1361" t="str">
        <f>IF(BO139="","",ROUNDUP(BO139*CB139/100,0))</f>
        <v/>
      </c>
      <c r="CI139" s="1361"/>
      <c r="CJ139" s="1361"/>
      <c r="CK139" s="1361"/>
      <c r="CL139" s="1361"/>
      <c r="CM139" s="1361"/>
      <c r="CN139" s="1361"/>
      <c r="CO139" s="1361"/>
      <c r="CP139" s="1361"/>
      <c r="CQ139" s="1361"/>
      <c r="CR139" s="1361"/>
      <c r="CS139" s="1315"/>
      <c r="CT139" s="1315"/>
      <c r="CU139" s="1315"/>
      <c r="CV139" s="1315"/>
      <c r="CW139" s="1315"/>
      <c r="CX139" s="1315"/>
      <c r="CY139" s="1315"/>
      <c r="CZ139" s="1315"/>
      <c r="DA139" s="1346"/>
      <c r="DB139" s="32"/>
      <c r="DC139" s="280"/>
      <c r="DD139" s="280"/>
      <c r="DE139" s="280"/>
      <c r="DF139" s="280"/>
      <c r="DG139" s="280"/>
      <c r="DH139" s="280"/>
      <c r="DI139" s="280"/>
      <c r="DJ139" s="280"/>
      <c r="DK139" s="280"/>
      <c r="DL139" s="280"/>
      <c r="DM139" s="280"/>
      <c r="DN139" s="280"/>
      <c r="DO139" s="280"/>
      <c r="DP139" s="280"/>
      <c r="DQ139" s="280"/>
      <c r="DR139" s="280"/>
      <c r="DS139" s="280"/>
      <c r="DT139" s="280"/>
      <c r="DU139" s="280"/>
      <c r="DV139" s="280"/>
      <c r="DW139" s="280"/>
      <c r="DX139" s="280"/>
      <c r="DY139" s="280"/>
      <c r="DZ139" s="280"/>
      <c r="EA139" s="280"/>
      <c r="EB139" s="280"/>
      <c r="EC139" s="280"/>
      <c r="ED139" s="280"/>
      <c r="EE139" s="280"/>
      <c r="EF139" s="280"/>
      <c r="EG139" s="280"/>
      <c r="EH139" s="280"/>
    </row>
    <row r="140" spans="1:138" ht="6" customHeight="1" x14ac:dyDescent="0.15">
      <c r="A140" s="1"/>
      <c r="B140" s="37"/>
      <c r="C140" s="1290"/>
      <c r="D140" s="1291"/>
      <c r="E140" s="1291"/>
      <c r="F140" s="1291"/>
      <c r="G140" s="1291"/>
      <c r="H140" s="1291"/>
      <c r="I140" s="1291"/>
      <c r="J140" s="1291"/>
      <c r="K140" s="1291"/>
      <c r="L140" s="1291"/>
      <c r="M140" s="1291"/>
      <c r="N140" s="1291"/>
      <c r="O140" s="1291"/>
      <c r="P140" s="1291"/>
      <c r="Q140" s="1294"/>
      <c r="R140" s="1295"/>
      <c r="S140" s="1295"/>
      <c r="T140" s="1299"/>
      <c r="U140" s="1295"/>
      <c r="V140" s="1295"/>
      <c r="W140" s="1302"/>
      <c r="X140" s="1307"/>
      <c r="Y140" s="1308"/>
      <c r="Z140" s="1308"/>
      <c r="AA140" s="1308"/>
      <c r="AB140" s="1308"/>
      <c r="AC140" s="1308"/>
      <c r="AD140" s="1308"/>
      <c r="AE140" s="1308"/>
      <c r="AF140" s="1308"/>
      <c r="AG140" s="1308"/>
      <c r="AH140" s="1308"/>
      <c r="AI140" s="1309"/>
      <c r="AJ140" s="1313"/>
      <c r="AK140" s="1313"/>
      <c r="AL140" s="1313"/>
      <c r="AM140" s="1313"/>
      <c r="AN140" s="1313"/>
      <c r="AO140" s="1313"/>
      <c r="AP140" s="1313"/>
      <c r="AQ140" s="1313"/>
      <c r="AR140" s="1313"/>
      <c r="AS140" s="1313"/>
      <c r="AT140" s="1313"/>
      <c r="AU140" s="1313"/>
      <c r="AV140" s="1314"/>
      <c r="AW140" s="1314"/>
      <c r="AX140" s="1314"/>
      <c r="AY140" s="1314"/>
      <c r="AZ140" s="1314"/>
      <c r="BA140" s="1315"/>
      <c r="BB140" s="1315"/>
      <c r="BC140" s="1315"/>
      <c r="BD140" s="1315"/>
      <c r="BE140" s="1315"/>
      <c r="BF140" s="1315"/>
      <c r="BG140" s="1318"/>
      <c r="BH140" s="1319"/>
      <c r="BI140" s="1319"/>
      <c r="BJ140" s="1319"/>
      <c r="BK140" s="1319"/>
      <c r="BL140" s="1328"/>
      <c r="BM140" s="1328"/>
      <c r="BN140" s="1329"/>
      <c r="BO140" s="1313"/>
      <c r="BP140" s="1313"/>
      <c r="BQ140" s="1313"/>
      <c r="BR140" s="1313"/>
      <c r="BS140" s="1313"/>
      <c r="BT140" s="1313"/>
      <c r="BU140" s="1313"/>
      <c r="BV140" s="1313"/>
      <c r="BW140" s="1313"/>
      <c r="BX140" s="1313"/>
      <c r="BY140" s="1313"/>
      <c r="BZ140" s="1313"/>
      <c r="CA140" s="1313"/>
      <c r="CB140" s="1334"/>
      <c r="CC140" s="1335"/>
      <c r="CD140" s="1335"/>
      <c r="CE140" s="1335"/>
      <c r="CF140" s="1328"/>
      <c r="CG140" s="1329"/>
      <c r="CH140" s="1361"/>
      <c r="CI140" s="1361"/>
      <c r="CJ140" s="1361"/>
      <c r="CK140" s="1361"/>
      <c r="CL140" s="1361"/>
      <c r="CM140" s="1361"/>
      <c r="CN140" s="1361"/>
      <c r="CO140" s="1361"/>
      <c r="CP140" s="1361"/>
      <c r="CQ140" s="1361"/>
      <c r="CR140" s="1361"/>
      <c r="CS140" s="1315"/>
      <c r="CT140" s="1315"/>
      <c r="CU140" s="1315"/>
      <c r="CV140" s="1315"/>
      <c r="CW140" s="1315"/>
      <c r="CX140" s="1315"/>
      <c r="CY140" s="1315"/>
      <c r="CZ140" s="1315"/>
      <c r="DA140" s="1346"/>
      <c r="DB140" s="32"/>
      <c r="DC140" s="280"/>
      <c r="DD140" s="280"/>
      <c r="DE140" s="280"/>
      <c r="DF140" s="280"/>
      <c r="DG140" s="280"/>
      <c r="DH140" s="280"/>
      <c r="DI140" s="280"/>
      <c r="DJ140" s="280"/>
      <c r="DK140" s="280"/>
      <c r="DL140" s="280"/>
      <c r="DM140" s="280"/>
      <c r="DN140" s="280"/>
      <c r="DO140" s="280"/>
      <c r="DP140" s="280"/>
      <c r="DQ140" s="280"/>
      <c r="DR140" s="280"/>
      <c r="DS140" s="280"/>
      <c r="DT140" s="280"/>
      <c r="DU140" s="280"/>
      <c r="DV140" s="280"/>
      <c r="DW140" s="280"/>
      <c r="DX140" s="280"/>
      <c r="DY140" s="280"/>
      <c r="DZ140" s="280"/>
      <c r="EA140" s="280"/>
      <c r="EB140" s="280"/>
      <c r="EC140" s="280"/>
      <c r="ED140" s="280"/>
      <c r="EE140" s="280"/>
      <c r="EF140" s="280"/>
      <c r="EG140" s="280"/>
      <c r="EH140" s="280"/>
    </row>
    <row r="141" spans="1:138" ht="6" customHeight="1" x14ac:dyDescent="0.15">
      <c r="A141" s="1"/>
      <c r="B141" s="37"/>
      <c r="C141" s="1290"/>
      <c r="D141" s="1291"/>
      <c r="E141" s="1291"/>
      <c r="F141" s="1291"/>
      <c r="G141" s="1291"/>
      <c r="H141" s="1291"/>
      <c r="I141" s="1291"/>
      <c r="J141" s="1291"/>
      <c r="K141" s="1291"/>
      <c r="L141" s="1291"/>
      <c r="M141" s="1291"/>
      <c r="N141" s="1291"/>
      <c r="O141" s="1291"/>
      <c r="P141" s="1291"/>
      <c r="Q141" s="1294"/>
      <c r="R141" s="1295"/>
      <c r="S141" s="1295"/>
      <c r="T141" s="1299"/>
      <c r="U141" s="1295"/>
      <c r="V141" s="1295"/>
      <c r="W141" s="1302"/>
      <c r="X141" s="1307"/>
      <c r="Y141" s="1308"/>
      <c r="Z141" s="1308"/>
      <c r="AA141" s="1308"/>
      <c r="AB141" s="1308"/>
      <c r="AC141" s="1308"/>
      <c r="AD141" s="1308"/>
      <c r="AE141" s="1308"/>
      <c r="AF141" s="1308"/>
      <c r="AG141" s="1308"/>
      <c r="AH141" s="1308"/>
      <c r="AI141" s="1309"/>
      <c r="AJ141" s="1313"/>
      <c r="AK141" s="1313"/>
      <c r="AL141" s="1313"/>
      <c r="AM141" s="1313"/>
      <c r="AN141" s="1313"/>
      <c r="AO141" s="1313"/>
      <c r="AP141" s="1313"/>
      <c r="AQ141" s="1313"/>
      <c r="AR141" s="1313"/>
      <c r="AS141" s="1313"/>
      <c r="AT141" s="1313"/>
      <c r="AU141" s="1313"/>
      <c r="AV141" s="1314"/>
      <c r="AW141" s="1314"/>
      <c r="AX141" s="1314"/>
      <c r="AY141" s="1314"/>
      <c r="AZ141" s="1314"/>
      <c r="BA141" s="1315"/>
      <c r="BB141" s="1315"/>
      <c r="BC141" s="1315"/>
      <c r="BD141" s="1315"/>
      <c r="BE141" s="1315"/>
      <c r="BF141" s="1315"/>
      <c r="BG141" s="1318"/>
      <c r="BH141" s="1319"/>
      <c r="BI141" s="1319"/>
      <c r="BJ141" s="1319"/>
      <c r="BK141" s="1319"/>
      <c r="BL141" s="1328"/>
      <c r="BM141" s="1328"/>
      <c r="BN141" s="1329"/>
      <c r="BO141" s="1322"/>
      <c r="BP141" s="1322"/>
      <c r="BQ141" s="1322"/>
      <c r="BR141" s="1322"/>
      <c r="BS141" s="1322"/>
      <c r="BT141" s="1322"/>
      <c r="BU141" s="1322"/>
      <c r="BV141" s="1322"/>
      <c r="BW141" s="1322"/>
      <c r="BX141" s="1322"/>
      <c r="BY141" s="1322"/>
      <c r="BZ141" s="1322"/>
      <c r="CA141" s="1322"/>
      <c r="CB141" s="1334"/>
      <c r="CC141" s="1335"/>
      <c r="CD141" s="1335"/>
      <c r="CE141" s="1335"/>
      <c r="CF141" s="1328"/>
      <c r="CG141" s="1329"/>
      <c r="CH141" s="1362"/>
      <c r="CI141" s="1362"/>
      <c r="CJ141" s="1362"/>
      <c r="CK141" s="1362"/>
      <c r="CL141" s="1362"/>
      <c r="CM141" s="1362"/>
      <c r="CN141" s="1362"/>
      <c r="CO141" s="1362"/>
      <c r="CP141" s="1362"/>
      <c r="CQ141" s="1362"/>
      <c r="CR141" s="1362"/>
      <c r="CS141" s="1315"/>
      <c r="CT141" s="1315"/>
      <c r="CU141" s="1315"/>
      <c r="CV141" s="1315"/>
      <c r="CW141" s="1315"/>
      <c r="CX141" s="1315"/>
      <c r="CY141" s="1315"/>
      <c r="CZ141" s="1315"/>
      <c r="DA141" s="1346"/>
      <c r="DB141" s="32"/>
      <c r="DC141" s="280"/>
      <c r="DD141" s="280"/>
      <c r="DE141" s="280"/>
      <c r="DF141" s="280"/>
      <c r="DG141" s="280"/>
      <c r="DH141" s="280"/>
      <c r="DI141" s="280"/>
      <c r="DJ141" s="280"/>
      <c r="DK141" s="280"/>
      <c r="DL141" s="280"/>
      <c r="DM141" s="280"/>
      <c r="DN141" s="280"/>
      <c r="DO141" s="280"/>
      <c r="DP141" s="280"/>
      <c r="DQ141" s="280"/>
      <c r="DR141" s="280"/>
      <c r="DS141" s="280"/>
      <c r="DT141" s="280"/>
      <c r="DU141" s="280"/>
      <c r="DV141" s="280"/>
      <c r="DW141" s="280"/>
      <c r="DX141" s="280"/>
      <c r="DY141" s="280"/>
      <c r="DZ141" s="280"/>
      <c r="EA141" s="280"/>
      <c r="EB141" s="280"/>
      <c r="EC141" s="280"/>
      <c r="ED141" s="280"/>
      <c r="EE141" s="280"/>
      <c r="EF141" s="280"/>
      <c r="EG141" s="280"/>
      <c r="EH141" s="280"/>
    </row>
    <row r="142" spans="1:138" ht="6" customHeight="1" x14ac:dyDescent="0.15">
      <c r="A142" s="1"/>
      <c r="B142" s="37"/>
      <c r="C142" s="1290"/>
      <c r="D142" s="1291"/>
      <c r="E142" s="1291"/>
      <c r="F142" s="1291"/>
      <c r="G142" s="1291"/>
      <c r="H142" s="1291"/>
      <c r="I142" s="1291"/>
      <c r="J142" s="1291"/>
      <c r="K142" s="1291"/>
      <c r="L142" s="1291"/>
      <c r="M142" s="1291"/>
      <c r="N142" s="1291"/>
      <c r="O142" s="1291"/>
      <c r="P142" s="1291"/>
      <c r="Q142" s="1296"/>
      <c r="R142" s="1297"/>
      <c r="S142" s="1297"/>
      <c r="T142" s="1300"/>
      <c r="U142" s="1297"/>
      <c r="V142" s="1297"/>
      <c r="W142" s="1303"/>
      <c r="X142" s="1310"/>
      <c r="Y142" s="1311"/>
      <c r="Z142" s="1311"/>
      <c r="AA142" s="1311"/>
      <c r="AB142" s="1311"/>
      <c r="AC142" s="1311"/>
      <c r="AD142" s="1311"/>
      <c r="AE142" s="1311"/>
      <c r="AF142" s="1311"/>
      <c r="AG142" s="1311"/>
      <c r="AH142" s="1311"/>
      <c r="AI142" s="1312"/>
      <c r="AJ142" s="1313"/>
      <c r="AK142" s="1313"/>
      <c r="AL142" s="1313"/>
      <c r="AM142" s="1313"/>
      <c r="AN142" s="1313"/>
      <c r="AO142" s="1313"/>
      <c r="AP142" s="1313"/>
      <c r="AQ142" s="1313"/>
      <c r="AR142" s="1313"/>
      <c r="AS142" s="1313"/>
      <c r="AT142" s="1313"/>
      <c r="AU142" s="1313"/>
      <c r="AV142" s="1314"/>
      <c r="AW142" s="1314"/>
      <c r="AX142" s="1314"/>
      <c r="AY142" s="1314"/>
      <c r="AZ142" s="1314"/>
      <c r="BA142" s="1315"/>
      <c r="BB142" s="1315"/>
      <c r="BC142" s="1315"/>
      <c r="BD142" s="1315"/>
      <c r="BE142" s="1315"/>
      <c r="BF142" s="1315"/>
      <c r="BG142" s="1320"/>
      <c r="BH142" s="1321"/>
      <c r="BI142" s="1321"/>
      <c r="BJ142" s="1321"/>
      <c r="BK142" s="1321"/>
      <c r="BL142" s="1330"/>
      <c r="BM142" s="1330"/>
      <c r="BN142" s="1331"/>
      <c r="BO142" s="1322"/>
      <c r="BP142" s="1322"/>
      <c r="BQ142" s="1322"/>
      <c r="BR142" s="1322"/>
      <c r="BS142" s="1322"/>
      <c r="BT142" s="1322"/>
      <c r="BU142" s="1322"/>
      <c r="BV142" s="1322"/>
      <c r="BW142" s="1322"/>
      <c r="BX142" s="1322"/>
      <c r="BY142" s="1322"/>
      <c r="BZ142" s="1322"/>
      <c r="CA142" s="1322"/>
      <c r="CB142" s="1336"/>
      <c r="CC142" s="1337"/>
      <c r="CD142" s="1337"/>
      <c r="CE142" s="1337"/>
      <c r="CF142" s="1330"/>
      <c r="CG142" s="1331"/>
      <c r="CH142" s="1362"/>
      <c r="CI142" s="1362"/>
      <c r="CJ142" s="1362"/>
      <c r="CK142" s="1362"/>
      <c r="CL142" s="1362"/>
      <c r="CM142" s="1362"/>
      <c r="CN142" s="1362"/>
      <c r="CO142" s="1362"/>
      <c r="CP142" s="1362"/>
      <c r="CQ142" s="1362"/>
      <c r="CR142" s="1362"/>
      <c r="CS142" s="1315"/>
      <c r="CT142" s="1315"/>
      <c r="CU142" s="1315"/>
      <c r="CV142" s="1315"/>
      <c r="CW142" s="1315"/>
      <c r="CX142" s="1315"/>
      <c r="CY142" s="1315"/>
      <c r="CZ142" s="1315"/>
      <c r="DA142" s="1346"/>
      <c r="DB142" s="32"/>
      <c r="DC142" s="280"/>
      <c r="DD142" s="280"/>
      <c r="DE142" s="280"/>
      <c r="DF142" s="280"/>
      <c r="DG142" s="280"/>
      <c r="DH142" s="280"/>
      <c r="DI142" s="280"/>
      <c r="DJ142" s="280"/>
      <c r="DK142" s="280"/>
      <c r="DL142" s="280"/>
      <c r="DM142" s="280"/>
      <c r="DN142" s="280"/>
      <c r="DO142" s="280"/>
      <c r="DP142" s="280"/>
      <c r="DQ142" s="280"/>
      <c r="DR142" s="280"/>
      <c r="DS142" s="280"/>
      <c r="DT142" s="280"/>
      <c r="DU142" s="280"/>
      <c r="DV142" s="280"/>
      <c r="DW142" s="280"/>
      <c r="DX142" s="280"/>
      <c r="DY142" s="280"/>
      <c r="DZ142" s="280"/>
      <c r="EA142" s="280"/>
      <c r="EB142" s="280"/>
      <c r="EC142" s="280"/>
      <c r="ED142" s="280"/>
      <c r="EE142" s="280"/>
      <c r="EF142" s="280"/>
      <c r="EG142" s="280"/>
      <c r="EH142" s="280"/>
    </row>
    <row r="143" spans="1:138" ht="6" customHeight="1" x14ac:dyDescent="0.15">
      <c r="A143" s="1"/>
      <c r="B143" s="37"/>
      <c r="C143" s="1290"/>
      <c r="D143" s="1291"/>
      <c r="E143" s="1291"/>
      <c r="F143" s="1291"/>
      <c r="G143" s="1291"/>
      <c r="H143" s="1291"/>
      <c r="I143" s="1291"/>
      <c r="J143" s="1291"/>
      <c r="K143" s="1291"/>
      <c r="L143" s="1291"/>
      <c r="M143" s="1291"/>
      <c r="N143" s="1291"/>
      <c r="O143" s="1291"/>
      <c r="P143" s="1291"/>
      <c r="Q143" s="1292"/>
      <c r="R143" s="1293"/>
      <c r="S143" s="1293"/>
      <c r="T143" s="1298" t="s">
        <v>198</v>
      </c>
      <c r="U143" s="1293"/>
      <c r="V143" s="1293"/>
      <c r="W143" s="1301"/>
      <c r="X143" s="1304"/>
      <c r="Y143" s="1305"/>
      <c r="Z143" s="1305"/>
      <c r="AA143" s="1305"/>
      <c r="AB143" s="1305"/>
      <c r="AC143" s="1305"/>
      <c r="AD143" s="1305"/>
      <c r="AE143" s="1305"/>
      <c r="AF143" s="1305"/>
      <c r="AG143" s="1305"/>
      <c r="AH143" s="1305"/>
      <c r="AI143" s="1306"/>
      <c r="AJ143" s="1313"/>
      <c r="AK143" s="1313"/>
      <c r="AL143" s="1313"/>
      <c r="AM143" s="1313"/>
      <c r="AN143" s="1313"/>
      <c r="AO143" s="1313"/>
      <c r="AP143" s="1313"/>
      <c r="AQ143" s="1313"/>
      <c r="AR143" s="1313"/>
      <c r="AS143" s="1313"/>
      <c r="AT143" s="1313"/>
      <c r="AU143" s="1313"/>
      <c r="AV143" s="1314"/>
      <c r="AW143" s="1314"/>
      <c r="AX143" s="1314"/>
      <c r="AY143" s="1314"/>
      <c r="AZ143" s="1314"/>
      <c r="BA143" s="1315"/>
      <c r="BB143" s="1315"/>
      <c r="BC143" s="1315"/>
      <c r="BD143" s="1315"/>
      <c r="BE143" s="1315"/>
      <c r="BF143" s="1315"/>
      <c r="BG143" s="1316"/>
      <c r="BH143" s="1317"/>
      <c r="BI143" s="1317"/>
      <c r="BJ143" s="1317"/>
      <c r="BK143" s="1317"/>
      <c r="BL143" s="1326" t="s">
        <v>166</v>
      </c>
      <c r="BM143" s="1326"/>
      <c r="BN143" s="1327"/>
      <c r="BO143" s="1313"/>
      <c r="BP143" s="1313"/>
      <c r="BQ143" s="1313"/>
      <c r="BR143" s="1313"/>
      <c r="BS143" s="1313"/>
      <c r="BT143" s="1313"/>
      <c r="BU143" s="1313"/>
      <c r="BV143" s="1313"/>
      <c r="BW143" s="1313"/>
      <c r="BX143" s="1313"/>
      <c r="BY143" s="1313"/>
      <c r="BZ143" s="1313"/>
      <c r="CA143" s="1313"/>
      <c r="CB143" s="1332"/>
      <c r="CC143" s="1333"/>
      <c r="CD143" s="1333"/>
      <c r="CE143" s="1333"/>
      <c r="CF143" s="1326" t="s">
        <v>167</v>
      </c>
      <c r="CG143" s="1327"/>
      <c r="CH143" s="1361" t="str">
        <f>IF(BO143="","",ROUNDUP(BO143*CB143/100,0))</f>
        <v/>
      </c>
      <c r="CI143" s="1361"/>
      <c r="CJ143" s="1361"/>
      <c r="CK143" s="1361"/>
      <c r="CL143" s="1361"/>
      <c r="CM143" s="1361"/>
      <c r="CN143" s="1361"/>
      <c r="CO143" s="1361"/>
      <c r="CP143" s="1361"/>
      <c r="CQ143" s="1361"/>
      <c r="CR143" s="1361"/>
      <c r="CS143" s="1315"/>
      <c r="CT143" s="1315"/>
      <c r="CU143" s="1315"/>
      <c r="CV143" s="1315"/>
      <c r="CW143" s="1315"/>
      <c r="CX143" s="1315"/>
      <c r="CY143" s="1315"/>
      <c r="CZ143" s="1315"/>
      <c r="DA143" s="1346"/>
      <c r="DB143" s="32"/>
      <c r="DC143" s="280"/>
      <c r="DD143" s="280"/>
      <c r="DE143" s="280"/>
      <c r="DF143" s="280"/>
      <c r="DG143" s="280"/>
      <c r="DH143" s="280"/>
      <c r="DI143" s="280"/>
      <c r="DJ143" s="280"/>
      <c r="DK143" s="280"/>
      <c r="DL143" s="280"/>
      <c r="DM143" s="280"/>
      <c r="DN143" s="280"/>
      <c r="DO143" s="280"/>
      <c r="DP143" s="280"/>
      <c r="DQ143" s="280"/>
      <c r="DR143" s="280"/>
      <c r="DS143" s="280"/>
      <c r="DT143" s="280"/>
      <c r="DU143" s="280"/>
      <c r="DV143" s="280"/>
      <c r="DW143" s="280"/>
      <c r="DX143" s="280"/>
      <c r="DY143" s="280"/>
      <c r="DZ143" s="280"/>
      <c r="EA143" s="280"/>
      <c r="EB143" s="280"/>
      <c r="EC143" s="280"/>
      <c r="ED143" s="280"/>
      <c r="EE143" s="280"/>
      <c r="EF143" s="280"/>
      <c r="EG143" s="280"/>
      <c r="EH143" s="280"/>
    </row>
    <row r="144" spans="1:138" ht="6" customHeight="1" x14ac:dyDescent="0.15">
      <c r="A144" s="1"/>
      <c r="B144" s="37"/>
      <c r="C144" s="1290"/>
      <c r="D144" s="1291"/>
      <c r="E144" s="1291"/>
      <c r="F144" s="1291"/>
      <c r="G144" s="1291"/>
      <c r="H144" s="1291"/>
      <c r="I144" s="1291"/>
      <c r="J144" s="1291"/>
      <c r="K144" s="1291"/>
      <c r="L144" s="1291"/>
      <c r="M144" s="1291"/>
      <c r="N144" s="1291"/>
      <c r="O144" s="1291"/>
      <c r="P144" s="1291"/>
      <c r="Q144" s="1294"/>
      <c r="R144" s="1295"/>
      <c r="S144" s="1295"/>
      <c r="T144" s="1299"/>
      <c r="U144" s="1295"/>
      <c r="V144" s="1295"/>
      <c r="W144" s="1302"/>
      <c r="X144" s="1307"/>
      <c r="Y144" s="1308"/>
      <c r="Z144" s="1308"/>
      <c r="AA144" s="1308"/>
      <c r="AB144" s="1308"/>
      <c r="AC144" s="1308"/>
      <c r="AD144" s="1308"/>
      <c r="AE144" s="1308"/>
      <c r="AF144" s="1308"/>
      <c r="AG144" s="1308"/>
      <c r="AH144" s="1308"/>
      <c r="AI144" s="1309"/>
      <c r="AJ144" s="1313"/>
      <c r="AK144" s="1313"/>
      <c r="AL144" s="1313"/>
      <c r="AM144" s="1313"/>
      <c r="AN144" s="1313"/>
      <c r="AO144" s="1313"/>
      <c r="AP144" s="1313"/>
      <c r="AQ144" s="1313"/>
      <c r="AR144" s="1313"/>
      <c r="AS144" s="1313"/>
      <c r="AT144" s="1313"/>
      <c r="AU144" s="1313"/>
      <c r="AV144" s="1314"/>
      <c r="AW144" s="1314"/>
      <c r="AX144" s="1314"/>
      <c r="AY144" s="1314"/>
      <c r="AZ144" s="1314"/>
      <c r="BA144" s="1315"/>
      <c r="BB144" s="1315"/>
      <c r="BC144" s="1315"/>
      <c r="BD144" s="1315"/>
      <c r="BE144" s="1315"/>
      <c r="BF144" s="1315"/>
      <c r="BG144" s="1318"/>
      <c r="BH144" s="1319"/>
      <c r="BI144" s="1319"/>
      <c r="BJ144" s="1319"/>
      <c r="BK144" s="1319"/>
      <c r="BL144" s="1328"/>
      <c r="BM144" s="1328"/>
      <c r="BN144" s="1329"/>
      <c r="BO144" s="1313"/>
      <c r="BP144" s="1313"/>
      <c r="BQ144" s="1313"/>
      <c r="BR144" s="1313"/>
      <c r="BS144" s="1313"/>
      <c r="BT144" s="1313"/>
      <c r="BU144" s="1313"/>
      <c r="BV144" s="1313"/>
      <c r="BW144" s="1313"/>
      <c r="BX144" s="1313"/>
      <c r="BY144" s="1313"/>
      <c r="BZ144" s="1313"/>
      <c r="CA144" s="1313"/>
      <c r="CB144" s="1334"/>
      <c r="CC144" s="1335"/>
      <c r="CD144" s="1335"/>
      <c r="CE144" s="1335"/>
      <c r="CF144" s="1328"/>
      <c r="CG144" s="1329"/>
      <c r="CH144" s="1361"/>
      <c r="CI144" s="1361"/>
      <c r="CJ144" s="1361"/>
      <c r="CK144" s="1361"/>
      <c r="CL144" s="1361"/>
      <c r="CM144" s="1361"/>
      <c r="CN144" s="1361"/>
      <c r="CO144" s="1361"/>
      <c r="CP144" s="1361"/>
      <c r="CQ144" s="1361"/>
      <c r="CR144" s="1361"/>
      <c r="CS144" s="1315"/>
      <c r="CT144" s="1315"/>
      <c r="CU144" s="1315"/>
      <c r="CV144" s="1315"/>
      <c r="CW144" s="1315"/>
      <c r="CX144" s="1315"/>
      <c r="CY144" s="1315"/>
      <c r="CZ144" s="1315"/>
      <c r="DA144" s="1346"/>
      <c r="DB144" s="32"/>
      <c r="DC144" s="280"/>
      <c r="DD144" s="280"/>
      <c r="DE144" s="280"/>
      <c r="DF144" s="280"/>
      <c r="DG144" s="280"/>
      <c r="DH144" s="280"/>
      <c r="DI144" s="280"/>
      <c r="DJ144" s="280"/>
      <c r="DK144" s="280"/>
      <c r="DL144" s="280"/>
      <c r="DM144" s="280"/>
      <c r="DN144" s="280"/>
      <c r="DO144" s="280"/>
      <c r="DP144" s="280"/>
      <c r="DQ144" s="280"/>
      <c r="DR144" s="280"/>
      <c r="DS144" s="280"/>
      <c r="DT144" s="280"/>
      <c r="DU144" s="280"/>
      <c r="DV144" s="280"/>
      <c r="DW144" s="280"/>
      <c r="DX144" s="280"/>
      <c r="DY144" s="280"/>
      <c r="DZ144" s="280"/>
      <c r="EA144" s="280"/>
      <c r="EB144" s="280"/>
      <c r="EC144" s="280"/>
      <c r="ED144" s="280"/>
      <c r="EE144" s="280"/>
      <c r="EF144" s="280"/>
      <c r="EG144" s="280"/>
      <c r="EH144" s="280"/>
    </row>
    <row r="145" spans="1:138" ht="6" customHeight="1" x14ac:dyDescent="0.15">
      <c r="A145" s="1"/>
      <c r="B145" s="37"/>
      <c r="C145" s="1556"/>
      <c r="D145" s="1557"/>
      <c r="E145" s="1557"/>
      <c r="F145" s="1557"/>
      <c r="G145" s="1557"/>
      <c r="H145" s="1557"/>
      <c r="I145" s="1557"/>
      <c r="J145" s="1557"/>
      <c r="K145" s="1557"/>
      <c r="L145" s="1557"/>
      <c r="M145" s="1557"/>
      <c r="N145" s="1557"/>
      <c r="O145" s="1557"/>
      <c r="P145" s="1557"/>
      <c r="Q145" s="1294"/>
      <c r="R145" s="1295"/>
      <c r="S145" s="1295"/>
      <c r="T145" s="1299"/>
      <c r="U145" s="1295"/>
      <c r="V145" s="1295"/>
      <c r="W145" s="1302"/>
      <c r="X145" s="1307"/>
      <c r="Y145" s="1308"/>
      <c r="Z145" s="1308"/>
      <c r="AA145" s="1308"/>
      <c r="AB145" s="1308"/>
      <c r="AC145" s="1308"/>
      <c r="AD145" s="1308"/>
      <c r="AE145" s="1308"/>
      <c r="AF145" s="1308"/>
      <c r="AG145" s="1308"/>
      <c r="AH145" s="1308"/>
      <c r="AI145" s="1309"/>
      <c r="AJ145" s="1322"/>
      <c r="AK145" s="1322"/>
      <c r="AL145" s="1322"/>
      <c r="AM145" s="1322"/>
      <c r="AN145" s="1322"/>
      <c r="AO145" s="1322"/>
      <c r="AP145" s="1322"/>
      <c r="AQ145" s="1322"/>
      <c r="AR145" s="1322"/>
      <c r="AS145" s="1322"/>
      <c r="AT145" s="1322"/>
      <c r="AU145" s="1322"/>
      <c r="AV145" s="1561"/>
      <c r="AW145" s="1561"/>
      <c r="AX145" s="1561"/>
      <c r="AY145" s="1561"/>
      <c r="AZ145" s="1561"/>
      <c r="BA145" s="1323"/>
      <c r="BB145" s="1323"/>
      <c r="BC145" s="1323"/>
      <c r="BD145" s="1323"/>
      <c r="BE145" s="1323"/>
      <c r="BF145" s="1323"/>
      <c r="BG145" s="1318"/>
      <c r="BH145" s="1319"/>
      <c r="BI145" s="1319"/>
      <c r="BJ145" s="1319"/>
      <c r="BK145" s="1319"/>
      <c r="BL145" s="1328"/>
      <c r="BM145" s="1328"/>
      <c r="BN145" s="1329"/>
      <c r="BO145" s="1322"/>
      <c r="BP145" s="1322"/>
      <c r="BQ145" s="1322"/>
      <c r="BR145" s="1322"/>
      <c r="BS145" s="1322"/>
      <c r="BT145" s="1322"/>
      <c r="BU145" s="1322"/>
      <c r="BV145" s="1322"/>
      <c r="BW145" s="1322"/>
      <c r="BX145" s="1322"/>
      <c r="BY145" s="1322"/>
      <c r="BZ145" s="1322"/>
      <c r="CA145" s="1322"/>
      <c r="CB145" s="1334"/>
      <c r="CC145" s="1335"/>
      <c r="CD145" s="1335"/>
      <c r="CE145" s="1335"/>
      <c r="CF145" s="1328"/>
      <c r="CG145" s="1329"/>
      <c r="CH145" s="1362"/>
      <c r="CI145" s="1362"/>
      <c r="CJ145" s="1362"/>
      <c r="CK145" s="1362"/>
      <c r="CL145" s="1362"/>
      <c r="CM145" s="1362"/>
      <c r="CN145" s="1362"/>
      <c r="CO145" s="1362"/>
      <c r="CP145" s="1362"/>
      <c r="CQ145" s="1362"/>
      <c r="CR145" s="1362"/>
      <c r="CS145" s="1323"/>
      <c r="CT145" s="1323"/>
      <c r="CU145" s="1323"/>
      <c r="CV145" s="1323"/>
      <c r="CW145" s="1323"/>
      <c r="CX145" s="1323"/>
      <c r="CY145" s="1323"/>
      <c r="CZ145" s="1323"/>
      <c r="DA145" s="1347"/>
      <c r="DB145" s="32"/>
      <c r="DC145" s="280"/>
      <c r="DD145" s="280"/>
      <c r="DE145" s="280"/>
      <c r="DF145" s="280"/>
      <c r="DG145" s="280"/>
      <c r="DH145" s="280"/>
      <c r="DI145" s="280"/>
      <c r="DJ145" s="280"/>
      <c r="DK145" s="280"/>
      <c r="DL145" s="280"/>
      <c r="DM145" s="280"/>
      <c r="DN145" s="280"/>
      <c r="DO145" s="280"/>
      <c r="DP145" s="280"/>
      <c r="DQ145" s="280"/>
      <c r="DR145" s="280"/>
      <c r="DS145" s="280"/>
      <c r="DT145" s="280"/>
      <c r="DU145" s="280"/>
      <c r="DV145" s="280"/>
      <c r="DW145" s="280"/>
      <c r="DX145" s="280"/>
      <c r="DY145" s="280"/>
      <c r="DZ145" s="280"/>
      <c r="EA145" s="280"/>
      <c r="EB145" s="280"/>
      <c r="EC145" s="280"/>
      <c r="ED145" s="280"/>
      <c r="EE145" s="280"/>
      <c r="EF145" s="280"/>
      <c r="EG145" s="280"/>
      <c r="EH145" s="280"/>
    </row>
    <row r="146" spans="1:138" ht="6" customHeight="1" x14ac:dyDescent="0.15">
      <c r="A146" s="1"/>
      <c r="B146" s="37"/>
      <c r="C146" s="1290"/>
      <c r="D146" s="1291"/>
      <c r="E146" s="1291"/>
      <c r="F146" s="1291"/>
      <c r="G146" s="1291"/>
      <c r="H146" s="1291"/>
      <c r="I146" s="1291"/>
      <c r="J146" s="1291"/>
      <c r="K146" s="1291"/>
      <c r="L146" s="1291"/>
      <c r="M146" s="1291"/>
      <c r="N146" s="1291"/>
      <c r="O146" s="1291"/>
      <c r="P146" s="1291"/>
      <c r="Q146" s="1296"/>
      <c r="R146" s="1297"/>
      <c r="S146" s="1297"/>
      <c r="T146" s="1300"/>
      <c r="U146" s="1297"/>
      <c r="V146" s="1297"/>
      <c r="W146" s="1303"/>
      <c r="X146" s="1310"/>
      <c r="Y146" s="1311"/>
      <c r="Z146" s="1311"/>
      <c r="AA146" s="1311"/>
      <c r="AB146" s="1311"/>
      <c r="AC146" s="1311"/>
      <c r="AD146" s="1311"/>
      <c r="AE146" s="1311"/>
      <c r="AF146" s="1311"/>
      <c r="AG146" s="1311"/>
      <c r="AH146" s="1311"/>
      <c r="AI146" s="1312"/>
      <c r="AJ146" s="1313"/>
      <c r="AK146" s="1313"/>
      <c r="AL146" s="1313"/>
      <c r="AM146" s="1313"/>
      <c r="AN146" s="1313"/>
      <c r="AO146" s="1313"/>
      <c r="AP146" s="1313"/>
      <c r="AQ146" s="1313"/>
      <c r="AR146" s="1313"/>
      <c r="AS146" s="1313"/>
      <c r="AT146" s="1313"/>
      <c r="AU146" s="1313"/>
      <c r="AV146" s="1314"/>
      <c r="AW146" s="1314"/>
      <c r="AX146" s="1314"/>
      <c r="AY146" s="1314"/>
      <c r="AZ146" s="1314"/>
      <c r="BA146" s="1315"/>
      <c r="BB146" s="1315"/>
      <c r="BC146" s="1315"/>
      <c r="BD146" s="1315"/>
      <c r="BE146" s="1315"/>
      <c r="BF146" s="1315"/>
      <c r="BG146" s="1320"/>
      <c r="BH146" s="1321"/>
      <c r="BI146" s="1321"/>
      <c r="BJ146" s="1321"/>
      <c r="BK146" s="1321"/>
      <c r="BL146" s="1330"/>
      <c r="BM146" s="1330"/>
      <c r="BN146" s="1331"/>
      <c r="BO146" s="1313"/>
      <c r="BP146" s="1313"/>
      <c r="BQ146" s="1313"/>
      <c r="BR146" s="1313"/>
      <c r="BS146" s="1313"/>
      <c r="BT146" s="1313"/>
      <c r="BU146" s="1313"/>
      <c r="BV146" s="1313"/>
      <c r="BW146" s="1313"/>
      <c r="BX146" s="1313"/>
      <c r="BY146" s="1313"/>
      <c r="BZ146" s="1313"/>
      <c r="CA146" s="1313"/>
      <c r="CB146" s="1336"/>
      <c r="CC146" s="1337"/>
      <c r="CD146" s="1337"/>
      <c r="CE146" s="1337"/>
      <c r="CF146" s="1330"/>
      <c r="CG146" s="1331"/>
      <c r="CH146" s="1361"/>
      <c r="CI146" s="1361"/>
      <c r="CJ146" s="1361"/>
      <c r="CK146" s="1361"/>
      <c r="CL146" s="1361"/>
      <c r="CM146" s="1361"/>
      <c r="CN146" s="1361"/>
      <c r="CO146" s="1361"/>
      <c r="CP146" s="1361"/>
      <c r="CQ146" s="1361"/>
      <c r="CR146" s="1361"/>
      <c r="CS146" s="1315"/>
      <c r="CT146" s="1315"/>
      <c r="CU146" s="1315"/>
      <c r="CV146" s="1315"/>
      <c r="CW146" s="1315"/>
      <c r="CX146" s="1315"/>
      <c r="CY146" s="1315"/>
      <c r="CZ146" s="1315"/>
      <c r="DA146" s="1346"/>
      <c r="DB146" s="32"/>
      <c r="DC146" s="280"/>
      <c r="DD146" s="280"/>
      <c r="DE146" s="280"/>
      <c r="DF146" s="280"/>
      <c r="DG146" s="280"/>
      <c r="DH146" s="280"/>
      <c r="DI146" s="280"/>
      <c r="DJ146" s="280"/>
      <c r="DK146" s="280"/>
      <c r="DL146" s="280"/>
      <c r="DM146" s="280"/>
      <c r="DN146" s="280"/>
      <c r="DO146" s="280"/>
      <c r="DP146" s="280"/>
      <c r="DQ146" s="280"/>
      <c r="DR146" s="280"/>
      <c r="DS146" s="280"/>
      <c r="DT146" s="280"/>
      <c r="DU146" s="280"/>
      <c r="DV146" s="280"/>
      <c r="DW146" s="280"/>
      <c r="DX146" s="280"/>
      <c r="DY146" s="280"/>
      <c r="DZ146" s="280"/>
      <c r="EA146" s="280"/>
      <c r="EB146" s="280"/>
      <c r="EC146" s="280"/>
      <c r="ED146" s="280"/>
      <c r="EE146" s="280"/>
      <c r="EF146" s="280"/>
      <c r="EG146" s="280"/>
      <c r="EH146" s="280"/>
    </row>
    <row r="147" spans="1:138" ht="6" customHeight="1" x14ac:dyDescent="0.15">
      <c r="A147" s="1"/>
      <c r="B147" s="37"/>
      <c r="C147" s="1554"/>
      <c r="D147" s="1555"/>
      <c r="E147" s="1555"/>
      <c r="F147" s="1555"/>
      <c r="G147" s="1555"/>
      <c r="H147" s="1555"/>
      <c r="I147" s="1555"/>
      <c r="J147" s="1555"/>
      <c r="K147" s="1555"/>
      <c r="L147" s="1555"/>
      <c r="M147" s="1555"/>
      <c r="N147" s="1555"/>
      <c r="O147" s="1555"/>
      <c r="P147" s="1555"/>
      <c r="Q147" s="1294"/>
      <c r="R147" s="1295"/>
      <c r="S147" s="1295"/>
      <c r="T147" s="1299" t="s">
        <v>198</v>
      </c>
      <c r="U147" s="1295"/>
      <c r="V147" s="1295"/>
      <c r="W147" s="1302"/>
      <c r="X147" s="1304"/>
      <c r="Y147" s="1305"/>
      <c r="Z147" s="1305"/>
      <c r="AA147" s="1305"/>
      <c r="AB147" s="1305"/>
      <c r="AC147" s="1305"/>
      <c r="AD147" s="1305"/>
      <c r="AE147" s="1305"/>
      <c r="AF147" s="1305"/>
      <c r="AG147" s="1305"/>
      <c r="AH147" s="1305"/>
      <c r="AI147" s="1306"/>
      <c r="AJ147" s="1548"/>
      <c r="AK147" s="1548"/>
      <c r="AL147" s="1548"/>
      <c r="AM147" s="1548"/>
      <c r="AN147" s="1548"/>
      <c r="AO147" s="1548"/>
      <c r="AP147" s="1548"/>
      <c r="AQ147" s="1548"/>
      <c r="AR147" s="1548"/>
      <c r="AS147" s="1548"/>
      <c r="AT147" s="1548"/>
      <c r="AU147" s="1548"/>
      <c r="AV147" s="1560"/>
      <c r="AW147" s="1560"/>
      <c r="AX147" s="1560"/>
      <c r="AY147" s="1560"/>
      <c r="AZ147" s="1560"/>
      <c r="BA147" s="1324"/>
      <c r="BB147" s="1324"/>
      <c r="BC147" s="1324"/>
      <c r="BD147" s="1324"/>
      <c r="BE147" s="1324"/>
      <c r="BF147" s="1324"/>
      <c r="BG147" s="1318"/>
      <c r="BH147" s="1319"/>
      <c r="BI147" s="1319"/>
      <c r="BJ147" s="1319"/>
      <c r="BK147" s="1319"/>
      <c r="BL147" s="1328" t="s">
        <v>166</v>
      </c>
      <c r="BM147" s="1328"/>
      <c r="BN147" s="1329"/>
      <c r="BO147" s="1548"/>
      <c r="BP147" s="1548"/>
      <c r="BQ147" s="1548"/>
      <c r="BR147" s="1548"/>
      <c r="BS147" s="1548"/>
      <c r="BT147" s="1548"/>
      <c r="BU147" s="1548"/>
      <c r="BV147" s="1548"/>
      <c r="BW147" s="1548"/>
      <c r="BX147" s="1548"/>
      <c r="BY147" s="1548"/>
      <c r="BZ147" s="1548"/>
      <c r="CA147" s="1548"/>
      <c r="CB147" s="1334"/>
      <c r="CC147" s="1335"/>
      <c r="CD147" s="1335"/>
      <c r="CE147" s="1335"/>
      <c r="CF147" s="1328" t="s">
        <v>167</v>
      </c>
      <c r="CG147" s="1329"/>
      <c r="CH147" s="1552" t="str">
        <f>IF(BO147="","",ROUNDUP(BO147*CB147/100,0))</f>
        <v/>
      </c>
      <c r="CI147" s="1552"/>
      <c r="CJ147" s="1552"/>
      <c r="CK147" s="1552"/>
      <c r="CL147" s="1552"/>
      <c r="CM147" s="1552"/>
      <c r="CN147" s="1552"/>
      <c r="CO147" s="1552"/>
      <c r="CP147" s="1552"/>
      <c r="CQ147" s="1552"/>
      <c r="CR147" s="1552"/>
      <c r="CS147" s="1324"/>
      <c r="CT147" s="1324"/>
      <c r="CU147" s="1324"/>
      <c r="CV147" s="1324"/>
      <c r="CW147" s="1324"/>
      <c r="CX147" s="1324"/>
      <c r="CY147" s="1324"/>
      <c r="CZ147" s="1324"/>
      <c r="DA147" s="1541"/>
      <c r="DB147" s="32"/>
      <c r="DC147" s="280"/>
      <c r="DD147" s="280"/>
      <c r="DE147" s="280"/>
      <c r="DF147" s="280"/>
      <c r="DG147" s="280"/>
      <c r="DH147" s="280"/>
      <c r="DI147" s="280"/>
      <c r="DJ147" s="280"/>
      <c r="DK147" s="280"/>
      <c r="DL147" s="280"/>
      <c r="DM147" s="280"/>
      <c r="DN147" s="280"/>
      <c r="DO147" s="280"/>
      <c r="DP147" s="280"/>
      <c r="DQ147" s="280"/>
      <c r="DR147" s="280"/>
      <c r="DS147" s="280"/>
      <c r="DT147" s="280"/>
      <c r="DU147" s="280"/>
      <c r="DV147" s="280"/>
      <c r="DW147" s="280"/>
      <c r="DX147" s="280"/>
      <c r="DY147" s="280"/>
      <c r="DZ147" s="280"/>
      <c r="EA147" s="280"/>
      <c r="EB147" s="280"/>
      <c r="EC147" s="280"/>
      <c r="ED147" s="280"/>
      <c r="EE147" s="280"/>
      <c r="EF147" s="280"/>
      <c r="EG147" s="280"/>
      <c r="EH147" s="280"/>
    </row>
    <row r="148" spans="1:138" ht="6" customHeight="1" x14ac:dyDescent="0.15">
      <c r="A148" s="1"/>
      <c r="B148" s="37"/>
      <c r="C148" s="1290"/>
      <c r="D148" s="1291"/>
      <c r="E148" s="1291"/>
      <c r="F148" s="1291"/>
      <c r="G148" s="1291"/>
      <c r="H148" s="1291"/>
      <c r="I148" s="1291"/>
      <c r="J148" s="1291"/>
      <c r="K148" s="1291"/>
      <c r="L148" s="1291"/>
      <c r="M148" s="1291"/>
      <c r="N148" s="1291"/>
      <c r="O148" s="1291"/>
      <c r="P148" s="1291"/>
      <c r="Q148" s="1294"/>
      <c r="R148" s="1295"/>
      <c r="S148" s="1295"/>
      <c r="T148" s="1299"/>
      <c r="U148" s="1295"/>
      <c r="V148" s="1295"/>
      <c r="W148" s="1302"/>
      <c r="X148" s="1307"/>
      <c r="Y148" s="1308"/>
      <c r="Z148" s="1308"/>
      <c r="AA148" s="1308"/>
      <c r="AB148" s="1308"/>
      <c r="AC148" s="1308"/>
      <c r="AD148" s="1308"/>
      <c r="AE148" s="1308"/>
      <c r="AF148" s="1308"/>
      <c r="AG148" s="1308"/>
      <c r="AH148" s="1308"/>
      <c r="AI148" s="1309"/>
      <c r="AJ148" s="1313"/>
      <c r="AK148" s="1313"/>
      <c r="AL148" s="1313"/>
      <c r="AM148" s="1313"/>
      <c r="AN148" s="1313"/>
      <c r="AO148" s="1313"/>
      <c r="AP148" s="1313"/>
      <c r="AQ148" s="1313"/>
      <c r="AR148" s="1313"/>
      <c r="AS148" s="1313"/>
      <c r="AT148" s="1313"/>
      <c r="AU148" s="1313"/>
      <c r="AV148" s="1314"/>
      <c r="AW148" s="1314"/>
      <c r="AX148" s="1314"/>
      <c r="AY148" s="1314"/>
      <c r="AZ148" s="1314"/>
      <c r="BA148" s="1315"/>
      <c r="BB148" s="1315"/>
      <c r="BC148" s="1315"/>
      <c r="BD148" s="1315"/>
      <c r="BE148" s="1315"/>
      <c r="BF148" s="1315"/>
      <c r="BG148" s="1318"/>
      <c r="BH148" s="1319"/>
      <c r="BI148" s="1319"/>
      <c r="BJ148" s="1319"/>
      <c r="BK148" s="1319"/>
      <c r="BL148" s="1328"/>
      <c r="BM148" s="1328"/>
      <c r="BN148" s="1329"/>
      <c r="BO148" s="1313"/>
      <c r="BP148" s="1313"/>
      <c r="BQ148" s="1313"/>
      <c r="BR148" s="1313"/>
      <c r="BS148" s="1313"/>
      <c r="BT148" s="1313"/>
      <c r="BU148" s="1313"/>
      <c r="BV148" s="1313"/>
      <c r="BW148" s="1313"/>
      <c r="BX148" s="1313"/>
      <c r="BY148" s="1313"/>
      <c r="BZ148" s="1313"/>
      <c r="CA148" s="1313"/>
      <c r="CB148" s="1334"/>
      <c r="CC148" s="1335"/>
      <c r="CD148" s="1335"/>
      <c r="CE148" s="1335"/>
      <c r="CF148" s="1328"/>
      <c r="CG148" s="1329"/>
      <c r="CH148" s="1361"/>
      <c r="CI148" s="1361"/>
      <c r="CJ148" s="1361"/>
      <c r="CK148" s="1361"/>
      <c r="CL148" s="1361"/>
      <c r="CM148" s="1361"/>
      <c r="CN148" s="1361"/>
      <c r="CO148" s="1361"/>
      <c r="CP148" s="1361"/>
      <c r="CQ148" s="1361"/>
      <c r="CR148" s="1361"/>
      <c r="CS148" s="1315"/>
      <c r="CT148" s="1315"/>
      <c r="CU148" s="1315"/>
      <c r="CV148" s="1315"/>
      <c r="CW148" s="1315"/>
      <c r="CX148" s="1315"/>
      <c r="CY148" s="1315"/>
      <c r="CZ148" s="1315"/>
      <c r="DA148" s="1346"/>
      <c r="DB148" s="32"/>
      <c r="DC148" s="280"/>
      <c r="DD148" s="280"/>
      <c r="DE148" s="280"/>
      <c r="DF148" s="280"/>
      <c r="DG148" s="280"/>
      <c r="DH148" s="280"/>
      <c r="DI148" s="280"/>
      <c r="DJ148" s="280"/>
      <c r="DK148" s="280"/>
      <c r="DL148" s="280"/>
      <c r="DM148" s="280"/>
      <c r="DN148" s="280"/>
      <c r="DO148" s="280"/>
      <c r="DP148" s="280"/>
      <c r="DQ148" s="280"/>
      <c r="DR148" s="280"/>
      <c r="DS148" s="280"/>
      <c r="DT148" s="280"/>
      <c r="DU148" s="280"/>
      <c r="DV148" s="280"/>
      <c r="DW148" s="280"/>
      <c r="DX148" s="280"/>
      <c r="DY148" s="280"/>
      <c r="DZ148" s="280"/>
      <c r="EA148" s="280"/>
      <c r="EB148" s="280"/>
      <c r="EC148" s="280"/>
      <c r="ED148" s="280"/>
      <c r="EE148" s="280"/>
      <c r="EF148" s="280"/>
      <c r="EG148" s="280"/>
      <c r="EH148" s="280"/>
    </row>
    <row r="149" spans="1:138" ht="6" customHeight="1" x14ac:dyDescent="0.15">
      <c r="A149" s="1"/>
      <c r="B149" s="37"/>
      <c r="C149" s="1556"/>
      <c r="D149" s="1557"/>
      <c r="E149" s="1557"/>
      <c r="F149" s="1557"/>
      <c r="G149" s="1557"/>
      <c r="H149" s="1557"/>
      <c r="I149" s="1557"/>
      <c r="J149" s="1557"/>
      <c r="K149" s="1557"/>
      <c r="L149" s="1557"/>
      <c r="M149" s="1557"/>
      <c r="N149" s="1557"/>
      <c r="O149" s="1557"/>
      <c r="P149" s="1557"/>
      <c r="Q149" s="1294"/>
      <c r="R149" s="1295"/>
      <c r="S149" s="1295"/>
      <c r="T149" s="1299"/>
      <c r="U149" s="1295"/>
      <c r="V149" s="1295"/>
      <c r="W149" s="1302"/>
      <c r="X149" s="1307"/>
      <c r="Y149" s="1308"/>
      <c r="Z149" s="1308"/>
      <c r="AA149" s="1308"/>
      <c r="AB149" s="1308"/>
      <c r="AC149" s="1308"/>
      <c r="AD149" s="1308"/>
      <c r="AE149" s="1308"/>
      <c r="AF149" s="1308"/>
      <c r="AG149" s="1308"/>
      <c r="AH149" s="1308"/>
      <c r="AI149" s="1309"/>
      <c r="AJ149" s="1322"/>
      <c r="AK149" s="1322"/>
      <c r="AL149" s="1322"/>
      <c r="AM149" s="1322"/>
      <c r="AN149" s="1322"/>
      <c r="AO149" s="1322"/>
      <c r="AP149" s="1322"/>
      <c r="AQ149" s="1322"/>
      <c r="AR149" s="1322"/>
      <c r="AS149" s="1322"/>
      <c r="AT149" s="1322"/>
      <c r="AU149" s="1322"/>
      <c r="AV149" s="1561"/>
      <c r="AW149" s="1561"/>
      <c r="AX149" s="1561"/>
      <c r="AY149" s="1561"/>
      <c r="AZ149" s="1561"/>
      <c r="BA149" s="1323"/>
      <c r="BB149" s="1323"/>
      <c r="BC149" s="1323"/>
      <c r="BD149" s="1323"/>
      <c r="BE149" s="1323"/>
      <c r="BF149" s="1323"/>
      <c r="BG149" s="1318"/>
      <c r="BH149" s="1319"/>
      <c r="BI149" s="1319"/>
      <c r="BJ149" s="1319"/>
      <c r="BK149" s="1319"/>
      <c r="BL149" s="1328"/>
      <c r="BM149" s="1328"/>
      <c r="BN149" s="1329"/>
      <c r="BO149" s="1322"/>
      <c r="BP149" s="1322"/>
      <c r="BQ149" s="1322"/>
      <c r="BR149" s="1322"/>
      <c r="BS149" s="1322"/>
      <c r="BT149" s="1322"/>
      <c r="BU149" s="1322"/>
      <c r="BV149" s="1322"/>
      <c r="BW149" s="1322"/>
      <c r="BX149" s="1322"/>
      <c r="BY149" s="1322"/>
      <c r="BZ149" s="1322"/>
      <c r="CA149" s="1322"/>
      <c r="CB149" s="1334"/>
      <c r="CC149" s="1335"/>
      <c r="CD149" s="1335"/>
      <c r="CE149" s="1335"/>
      <c r="CF149" s="1328"/>
      <c r="CG149" s="1329"/>
      <c r="CH149" s="1362"/>
      <c r="CI149" s="1362"/>
      <c r="CJ149" s="1362"/>
      <c r="CK149" s="1362"/>
      <c r="CL149" s="1362"/>
      <c r="CM149" s="1362"/>
      <c r="CN149" s="1362"/>
      <c r="CO149" s="1362"/>
      <c r="CP149" s="1362"/>
      <c r="CQ149" s="1362"/>
      <c r="CR149" s="1362"/>
      <c r="CS149" s="1323"/>
      <c r="CT149" s="1323"/>
      <c r="CU149" s="1323"/>
      <c r="CV149" s="1323"/>
      <c r="CW149" s="1323"/>
      <c r="CX149" s="1323"/>
      <c r="CY149" s="1323"/>
      <c r="CZ149" s="1323"/>
      <c r="DA149" s="1347"/>
      <c r="DB149" s="32"/>
      <c r="DC149" s="280"/>
      <c r="DD149" s="280"/>
      <c r="DE149" s="280"/>
      <c r="DF149" s="280"/>
      <c r="DG149" s="280"/>
      <c r="DH149" s="280"/>
      <c r="DI149" s="280"/>
      <c r="DJ149" s="280"/>
      <c r="DK149" s="280"/>
      <c r="DL149" s="280"/>
      <c r="DM149" s="280"/>
      <c r="DN149" s="280"/>
      <c r="DO149" s="280"/>
      <c r="DP149" s="280"/>
      <c r="DQ149" s="280"/>
      <c r="DR149" s="280"/>
      <c r="DS149" s="280"/>
      <c r="DT149" s="280"/>
      <c r="DU149" s="280"/>
      <c r="DV149" s="280"/>
      <c r="DW149" s="280"/>
      <c r="DX149" s="280"/>
      <c r="DY149" s="280"/>
      <c r="DZ149" s="280"/>
      <c r="EA149" s="280"/>
      <c r="EB149" s="280"/>
      <c r="EC149" s="280"/>
      <c r="ED149" s="280"/>
      <c r="EE149" s="280"/>
      <c r="EF149" s="280"/>
      <c r="EG149" s="280"/>
      <c r="EH149" s="280"/>
    </row>
    <row r="150" spans="1:138" ht="6" customHeight="1" x14ac:dyDescent="0.15">
      <c r="A150" s="1"/>
      <c r="B150" s="37"/>
      <c r="C150" s="1558"/>
      <c r="D150" s="1559"/>
      <c r="E150" s="1559"/>
      <c r="F150" s="1559"/>
      <c r="G150" s="1559"/>
      <c r="H150" s="1559"/>
      <c r="I150" s="1559"/>
      <c r="J150" s="1559"/>
      <c r="K150" s="1559"/>
      <c r="L150" s="1559"/>
      <c r="M150" s="1559"/>
      <c r="N150" s="1559"/>
      <c r="O150" s="1559"/>
      <c r="P150" s="1559"/>
      <c r="Q150" s="1563"/>
      <c r="R150" s="1564"/>
      <c r="S150" s="1564"/>
      <c r="T150" s="1600"/>
      <c r="U150" s="1564"/>
      <c r="V150" s="1564"/>
      <c r="W150" s="1601"/>
      <c r="X150" s="1565"/>
      <c r="Y150" s="1566"/>
      <c r="Z150" s="1566"/>
      <c r="AA150" s="1566"/>
      <c r="AB150" s="1566"/>
      <c r="AC150" s="1566"/>
      <c r="AD150" s="1566"/>
      <c r="AE150" s="1566"/>
      <c r="AF150" s="1566"/>
      <c r="AG150" s="1566"/>
      <c r="AH150" s="1566"/>
      <c r="AI150" s="1567"/>
      <c r="AJ150" s="1549"/>
      <c r="AK150" s="1549"/>
      <c r="AL150" s="1549"/>
      <c r="AM150" s="1549"/>
      <c r="AN150" s="1549"/>
      <c r="AO150" s="1549"/>
      <c r="AP150" s="1549"/>
      <c r="AQ150" s="1549"/>
      <c r="AR150" s="1549"/>
      <c r="AS150" s="1549"/>
      <c r="AT150" s="1549"/>
      <c r="AU150" s="1549"/>
      <c r="AV150" s="1562"/>
      <c r="AW150" s="1562"/>
      <c r="AX150" s="1562"/>
      <c r="AY150" s="1562"/>
      <c r="AZ150" s="1562"/>
      <c r="BA150" s="1325"/>
      <c r="BB150" s="1325"/>
      <c r="BC150" s="1325"/>
      <c r="BD150" s="1325"/>
      <c r="BE150" s="1325"/>
      <c r="BF150" s="1325"/>
      <c r="BG150" s="1544"/>
      <c r="BH150" s="1545"/>
      <c r="BI150" s="1545"/>
      <c r="BJ150" s="1545"/>
      <c r="BK150" s="1545"/>
      <c r="BL150" s="1546"/>
      <c r="BM150" s="1546"/>
      <c r="BN150" s="1547"/>
      <c r="BO150" s="1549"/>
      <c r="BP150" s="1549"/>
      <c r="BQ150" s="1549"/>
      <c r="BR150" s="1549"/>
      <c r="BS150" s="1549"/>
      <c r="BT150" s="1549"/>
      <c r="BU150" s="1549"/>
      <c r="BV150" s="1549"/>
      <c r="BW150" s="1549"/>
      <c r="BX150" s="1549"/>
      <c r="BY150" s="1549"/>
      <c r="BZ150" s="1549"/>
      <c r="CA150" s="1549"/>
      <c r="CB150" s="1550"/>
      <c r="CC150" s="1551"/>
      <c r="CD150" s="1551"/>
      <c r="CE150" s="1551"/>
      <c r="CF150" s="1546"/>
      <c r="CG150" s="1547"/>
      <c r="CH150" s="1553"/>
      <c r="CI150" s="1553"/>
      <c r="CJ150" s="1553"/>
      <c r="CK150" s="1553"/>
      <c r="CL150" s="1553"/>
      <c r="CM150" s="1553"/>
      <c r="CN150" s="1553"/>
      <c r="CO150" s="1553"/>
      <c r="CP150" s="1553"/>
      <c r="CQ150" s="1553"/>
      <c r="CR150" s="1553"/>
      <c r="CS150" s="1325"/>
      <c r="CT150" s="1325"/>
      <c r="CU150" s="1325"/>
      <c r="CV150" s="1325"/>
      <c r="CW150" s="1325"/>
      <c r="CX150" s="1325"/>
      <c r="CY150" s="1325"/>
      <c r="CZ150" s="1325"/>
      <c r="DA150" s="1542"/>
      <c r="DB150" s="32"/>
      <c r="DC150" s="280"/>
      <c r="DD150" s="280"/>
      <c r="DE150" s="280"/>
      <c r="DF150" s="280"/>
      <c r="DG150" s="280"/>
      <c r="DH150" s="280"/>
      <c r="DI150" s="280"/>
      <c r="DJ150" s="280"/>
      <c r="DK150" s="280"/>
      <c r="DL150" s="280"/>
      <c r="DM150" s="280"/>
      <c r="DN150" s="280"/>
      <c r="DO150" s="280"/>
      <c r="DP150" s="280"/>
      <c r="DQ150" s="280"/>
      <c r="DR150" s="280"/>
      <c r="DS150" s="280"/>
      <c r="DT150" s="280"/>
      <c r="DU150" s="280"/>
      <c r="DV150" s="280"/>
      <c r="DW150" s="280"/>
      <c r="DX150" s="280"/>
      <c r="DY150" s="280"/>
      <c r="DZ150" s="280"/>
      <c r="EA150" s="280"/>
      <c r="EB150" s="280"/>
      <c r="EC150" s="280"/>
      <c r="ED150" s="280"/>
      <c r="EE150" s="280"/>
      <c r="EF150" s="280"/>
      <c r="EG150" s="280"/>
      <c r="EH150" s="280"/>
    </row>
    <row r="151" spans="1:138" ht="6" customHeight="1" x14ac:dyDescent="0.15">
      <c r="A151" s="1"/>
      <c r="B151" s="3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9"/>
      <c r="BH151" s="40"/>
      <c r="BI151" s="40"/>
      <c r="BJ151" s="40"/>
      <c r="BK151" s="40"/>
      <c r="BL151" s="40"/>
      <c r="BM151" s="40"/>
      <c r="BN151" s="40"/>
      <c r="BO151" s="41"/>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row>
    <row r="152" spans="1:138" ht="6" customHeight="1" x14ac:dyDescent="0.15">
      <c r="A152" s="1"/>
      <c r="B152" s="33"/>
      <c r="C152" s="415" t="s">
        <v>4</v>
      </c>
      <c r="D152" s="415"/>
      <c r="E152" s="415"/>
      <c r="F152" s="415"/>
      <c r="G152" s="415"/>
      <c r="H152" s="415"/>
      <c r="I152" s="415"/>
      <c r="J152" s="415"/>
      <c r="K152" s="415"/>
      <c r="L152" s="415"/>
      <c r="M152" s="415"/>
      <c r="N152" s="415"/>
      <c r="O152" s="415"/>
      <c r="P152" s="415"/>
      <c r="Q152" s="415"/>
      <c r="R152" s="415"/>
      <c r="S152" s="415"/>
      <c r="T152" s="415"/>
      <c r="U152" s="415"/>
      <c r="V152" s="415"/>
      <c r="W152" s="38"/>
      <c r="X152" s="38"/>
      <c r="Y152" s="38"/>
      <c r="Z152" s="38"/>
      <c r="AA152" s="38"/>
      <c r="AB152" s="38"/>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4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row>
    <row r="153" spans="1:138" ht="6" customHeight="1" x14ac:dyDescent="0.15">
      <c r="A153" s="1"/>
      <c r="B153" s="33"/>
      <c r="C153" s="416"/>
      <c r="D153" s="416"/>
      <c r="E153" s="416"/>
      <c r="F153" s="416"/>
      <c r="G153" s="416"/>
      <c r="H153" s="416"/>
      <c r="I153" s="416"/>
      <c r="J153" s="416"/>
      <c r="K153" s="416"/>
      <c r="L153" s="416"/>
      <c r="M153" s="416"/>
      <c r="N153" s="416"/>
      <c r="O153" s="416"/>
      <c r="P153" s="416"/>
      <c r="Q153" s="416"/>
      <c r="R153" s="416"/>
      <c r="S153" s="416"/>
      <c r="T153" s="416"/>
      <c r="U153" s="416"/>
      <c r="V153" s="416"/>
      <c r="W153" s="43"/>
      <c r="X153" s="43"/>
      <c r="Y153" s="43"/>
      <c r="Z153" s="43"/>
      <c r="AA153" s="43"/>
      <c r="AB153" s="4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4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row>
    <row r="154" spans="1:138" ht="6" customHeight="1" x14ac:dyDescent="0.15">
      <c r="A154" s="1"/>
      <c r="B154" s="33"/>
      <c r="C154" s="417" t="s">
        <v>3</v>
      </c>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293" t="s">
        <v>2</v>
      </c>
      <c r="BA154" s="293"/>
      <c r="BB154" s="293"/>
      <c r="BC154" s="293"/>
      <c r="BD154" s="293"/>
      <c r="BE154" s="293"/>
      <c r="BF154" s="293"/>
      <c r="BG154" s="327" t="s">
        <v>1</v>
      </c>
      <c r="BH154" s="327"/>
      <c r="BI154" s="327"/>
      <c r="BJ154" s="327"/>
      <c r="BK154" s="327"/>
      <c r="BL154" s="327"/>
      <c r="BM154" s="327"/>
      <c r="BN154" s="327"/>
      <c r="BO154" s="327"/>
      <c r="BP154" s="327"/>
      <c r="BQ154" s="327"/>
      <c r="BR154" s="327"/>
      <c r="BS154" s="327"/>
      <c r="BT154" s="327"/>
      <c r="BU154" s="327"/>
      <c r="BV154" s="327"/>
      <c r="BW154" s="327"/>
      <c r="BX154" s="327"/>
      <c r="BY154" s="327"/>
      <c r="BZ154" s="327"/>
      <c r="CA154" s="327"/>
      <c r="CB154" s="327"/>
      <c r="CC154" s="327"/>
      <c r="CD154" s="327"/>
      <c r="CE154" s="327"/>
      <c r="CF154" s="327"/>
      <c r="CG154" s="327"/>
      <c r="CH154" s="327" t="s">
        <v>0</v>
      </c>
      <c r="CI154" s="327"/>
      <c r="CJ154" s="327"/>
      <c r="CK154" s="327"/>
      <c r="CL154" s="327"/>
      <c r="CM154" s="327"/>
      <c r="CN154" s="327"/>
      <c r="CO154" s="327"/>
      <c r="CP154" s="327"/>
      <c r="CQ154" s="327"/>
      <c r="CR154" s="327"/>
      <c r="CS154" s="327"/>
      <c r="CT154" s="327"/>
      <c r="CU154" s="327"/>
      <c r="CV154" s="327"/>
      <c r="CW154" s="327"/>
      <c r="CX154" s="327"/>
      <c r="CY154" s="327"/>
      <c r="CZ154" s="327"/>
      <c r="DA154" s="328"/>
      <c r="DB154" s="32"/>
    </row>
    <row r="155" spans="1:138" ht="6" customHeight="1" x14ac:dyDescent="0.15">
      <c r="A155" s="1"/>
      <c r="B155" s="33"/>
      <c r="C155" s="418"/>
      <c r="D155" s="329"/>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295"/>
      <c r="BA155" s="295"/>
      <c r="BB155" s="295"/>
      <c r="BC155" s="295"/>
      <c r="BD155" s="295"/>
      <c r="BE155" s="295"/>
      <c r="BF155" s="295"/>
      <c r="BG155" s="329"/>
      <c r="BH155" s="329"/>
      <c r="BI155" s="329"/>
      <c r="BJ155" s="329"/>
      <c r="BK155" s="329"/>
      <c r="BL155" s="329"/>
      <c r="BM155" s="329"/>
      <c r="BN155" s="329"/>
      <c r="BO155" s="1543"/>
      <c r="BP155" s="1543"/>
      <c r="BQ155" s="1543"/>
      <c r="BR155" s="1543"/>
      <c r="BS155" s="1543"/>
      <c r="BT155" s="1543"/>
      <c r="BU155" s="1543"/>
      <c r="BV155" s="1543"/>
      <c r="BW155" s="1543"/>
      <c r="BX155" s="1543"/>
      <c r="BY155" s="1543"/>
      <c r="BZ155" s="1543"/>
      <c r="CA155" s="1543"/>
      <c r="CB155" s="1543"/>
      <c r="CC155" s="1543"/>
      <c r="CD155" s="1543"/>
      <c r="CE155" s="1543"/>
      <c r="CF155" s="1543"/>
      <c r="CG155" s="1543"/>
      <c r="CH155" s="329"/>
      <c r="CI155" s="329"/>
      <c r="CJ155" s="329"/>
      <c r="CK155" s="329"/>
      <c r="CL155" s="329"/>
      <c r="CM155" s="329"/>
      <c r="CN155" s="329"/>
      <c r="CO155" s="329"/>
      <c r="CP155" s="329"/>
      <c r="CQ155" s="329"/>
      <c r="CR155" s="329"/>
      <c r="CS155" s="329"/>
      <c r="CT155" s="329"/>
      <c r="CU155" s="329"/>
      <c r="CV155" s="329"/>
      <c r="CW155" s="329"/>
      <c r="CX155" s="329"/>
      <c r="CY155" s="329"/>
      <c r="CZ155" s="329"/>
      <c r="DA155" s="330"/>
      <c r="DB155" s="32"/>
    </row>
    <row r="156" spans="1:138" ht="6" customHeight="1" x14ac:dyDescent="0.15">
      <c r="A156" s="1"/>
      <c r="B156" s="33"/>
      <c r="C156" s="251"/>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419"/>
      <c r="BA156" s="419"/>
      <c r="BB156" s="419"/>
      <c r="BC156" s="419"/>
      <c r="BD156" s="419"/>
      <c r="BE156" s="419"/>
      <c r="BF156" s="419"/>
      <c r="BG156" s="419"/>
      <c r="BH156" s="419"/>
      <c r="BI156" s="419"/>
      <c r="BJ156" s="419"/>
      <c r="BK156" s="419"/>
      <c r="BL156" s="419"/>
      <c r="BM156" s="419"/>
      <c r="BN156" s="420"/>
      <c r="BO156" s="399"/>
      <c r="BP156" s="383"/>
      <c r="BQ156" s="383"/>
      <c r="BR156" s="383"/>
      <c r="BS156" s="383"/>
      <c r="BT156" s="380" t="s">
        <v>198</v>
      </c>
      <c r="BU156" s="380"/>
      <c r="BV156" s="383"/>
      <c r="BW156" s="383"/>
      <c r="BX156" s="383"/>
      <c r="BY156" s="383"/>
      <c r="BZ156" s="383"/>
      <c r="CA156" s="380" t="s">
        <v>198</v>
      </c>
      <c r="CB156" s="380"/>
      <c r="CC156" s="383"/>
      <c r="CD156" s="383"/>
      <c r="CE156" s="383"/>
      <c r="CF156" s="383"/>
      <c r="CG156" s="384"/>
      <c r="CH156" s="1539"/>
      <c r="CI156" s="389"/>
      <c r="CJ156" s="389"/>
      <c r="CK156" s="389"/>
      <c r="CL156" s="389"/>
      <c r="CM156" s="389"/>
      <c r="CN156" s="389"/>
      <c r="CO156" s="389"/>
      <c r="CP156" s="389"/>
      <c r="CQ156" s="389"/>
      <c r="CR156" s="389"/>
      <c r="CS156" s="389"/>
      <c r="CT156" s="389"/>
      <c r="CU156" s="389"/>
      <c r="CV156" s="389"/>
      <c r="CW156" s="389"/>
      <c r="CX156" s="389"/>
      <c r="CY156" s="389"/>
      <c r="CZ156" s="389"/>
      <c r="DA156" s="390"/>
      <c r="DB156" s="32"/>
    </row>
    <row r="157" spans="1:138" ht="6" customHeight="1" x14ac:dyDescent="0.15">
      <c r="A157" s="1"/>
      <c r="B157" s="33"/>
      <c r="C157" s="251"/>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419"/>
      <c r="BA157" s="419"/>
      <c r="BB157" s="419"/>
      <c r="BC157" s="419"/>
      <c r="BD157" s="419"/>
      <c r="BE157" s="419"/>
      <c r="BF157" s="419"/>
      <c r="BG157" s="419"/>
      <c r="BH157" s="419"/>
      <c r="BI157" s="419"/>
      <c r="BJ157" s="419"/>
      <c r="BK157" s="419"/>
      <c r="BL157" s="419"/>
      <c r="BM157" s="419"/>
      <c r="BN157" s="420"/>
      <c r="BO157" s="400"/>
      <c r="BP157" s="385"/>
      <c r="BQ157" s="385"/>
      <c r="BR157" s="385"/>
      <c r="BS157" s="385"/>
      <c r="BT157" s="381"/>
      <c r="BU157" s="381"/>
      <c r="BV157" s="385"/>
      <c r="BW157" s="385"/>
      <c r="BX157" s="385"/>
      <c r="BY157" s="385"/>
      <c r="BZ157" s="385"/>
      <c r="CA157" s="381"/>
      <c r="CB157" s="381"/>
      <c r="CC157" s="385"/>
      <c r="CD157" s="385"/>
      <c r="CE157" s="385"/>
      <c r="CF157" s="385"/>
      <c r="CG157" s="386"/>
      <c r="CH157" s="1539"/>
      <c r="CI157" s="389"/>
      <c r="CJ157" s="389"/>
      <c r="CK157" s="389"/>
      <c r="CL157" s="389"/>
      <c r="CM157" s="389"/>
      <c r="CN157" s="389"/>
      <c r="CO157" s="389"/>
      <c r="CP157" s="389"/>
      <c r="CQ157" s="389"/>
      <c r="CR157" s="389"/>
      <c r="CS157" s="389"/>
      <c r="CT157" s="389"/>
      <c r="CU157" s="389"/>
      <c r="CV157" s="389"/>
      <c r="CW157" s="389"/>
      <c r="CX157" s="389"/>
      <c r="CY157" s="389"/>
      <c r="CZ157" s="389"/>
      <c r="DA157" s="390"/>
      <c r="DB157" s="32"/>
    </row>
    <row r="158" spans="1:138" ht="6" customHeight="1" x14ac:dyDescent="0.15">
      <c r="A158" s="1"/>
      <c r="B158" s="33"/>
      <c r="C158" s="251"/>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419"/>
      <c r="BA158" s="419"/>
      <c r="BB158" s="419"/>
      <c r="BC158" s="419"/>
      <c r="BD158" s="419"/>
      <c r="BE158" s="419"/>
      <c r="BF158" s="419"/>
      <c r="BG158" s="419"/>
      <c r="BH158" s="419"/>
      <c r="BI158" s="419"/>
      <c r="BJ158" s="419"/>
      <c r="BK158" s="419"/>
      <c r="BL158" s="419"/>
      <c r="BM158" s="419"/>
      <c r="BN158" s="420"/>
      <c r="BO158" s="400"/>
      <c r="BP158" s="385"/>
      <c r="BQ158" s="385"/>
      <c r="BR158" s="385"/>
      <c r="BS158" s="385"/>
      <c r="BT158" s="381"/>
      <c r="BU158" s="381"/>
      <c r="BV158" s="385"/>
      <c r="BW158" s="385"/>
      <c r="BX158" s="385"/>
      <c r="BY158" s="385"/>
      <c r="BZ158" s="385"/>
      <c r="CA158" s="381"/>
      <c r="CB158" s="381"/>
      <c r="CC158" s="385"/>
      <c r="CD158" s="385"/>
      <c r="CE158" s="385"/>
      <c r="CF158" s="385"/>
      <c r="CG158" s="386"/>
      <c r="CH158" s="1539"/>
      <c r="CI158" s="389"/>
      <c r="CJ158" s="389"/>
      <c r="CK158" s="389"/>
      <c r="CL158" s="389"/>
      <c r="CM158" s="389"/>
      <c r="CN158" s="389"/>
      <c r="CO158" s="389"/>
      <c r="CP158" s="389"/>
      <c r="CQ158" s="389"/>
      <c r="CR158" s="389"/>
      <c r="CS158" s="389"/>
      <c r="CT158" s="389"/>
      <c r="CU158" s="389"/>
      <c r="CV158" s="389"/>
      <c r="CW158" s="389"/>
      <c r="CX158" s="389"/>
      <c r="CY158" s="389"/>
      <c r="CZ158" s="389"/>
      <c r="DA158" s="390"/>
      <c r="DB158" s="32"/>
    </row>
    <row r="159" spans="1:138" ht="6" customHeight="1" x14ac:dyDescent="0.15">
      <c r="A159" s="1"/>
      <c r="B159" s="33"/>
      <c r="C159" s="251"/>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419"/>
      <c r="BA159" s="419"/>
      <c r="BB159" s="419"/>
      <c r="BC159" s="419"/>
      <c r="BD159" s="419"/>
      <c r="BE159" s="419"/>
      <c r="BF159" s="419"/>
      <c r="BG159" s="419"/>
      <c r="BH159" s="419"/>
      <c r="BI159" s="419"/>
      <c r="BJ159" s="419"/>
      <c r="BK159" s="419"/>
      <c r="BL159" s="419"/>
      <c r="BM159" s="419"/>
      <c r="BN159" s="420"/>
      <c r="BO159" s="421"/>
      <c r="BP159" s="393"/>
      <c r="BQ159" s="393"/>
      <c r="BR159" s="393"/>
      <c r="BS159" s="393"/>
      <c r="BT159" s="414"/>
      <c r="BU159" s="414"/>
      <c r="BV159" s="393"/>
      <c r="BW159" s="393"/>
      <c r="BX159" s="393"/>
      <c r="BY159" s="393"/>
      <c r="BZ159" s="393"/>
      <c r="CA159" s="414"/>
      <c r="CB159" s="414"/>
      <c r="CC159" s="393"/>
      <c r="CD159" s="393"/>
      <c r="CE159" s="393"/>
      <c r="CF159" s="393"/>
      <c r="CG159" s="394"/>
      <c r="CH159" s="1539"/>
      <c r="CI159" s="389"/>
      <c r="CJ159" s="389"/>
      <c r="CK159" s="389"/>
      <c r="CL159" s="389"/>
      <c r="CM159" s="389"/>
      <c r="CN159" s="389"/>
      <c r="CO159" s="389"/>
      <c r="CP159" s="389"/>
      <c r="CQ159" s="389"/>
      <c r="CR159" s="389"/>
      <c r="CS159" s="389"/>
      <c r="CT159" s="389"/>
      <c r="CU159" s="389"/>
      <c r="CV159" s="389"/>
      <c r="CW159" s="389"/>
      <c r="CX159" s="389"/>
      <c r="CY159" s="389"/>
      <c r="CZ159" s="389"/>
      <c r="DA159" s="390"/>
      <c r="DB159" s="32"/>
    </row>
    <row r="160" spans="1:138" ht="6" customHeight="1" x14ac:dyDescent="0.15">
      <c r="A160" s="1"/>
      <c r="B160" s="33"/>
      <c r="C160" s="251"/>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419"/>
      <c r="BA160" s="419"/>
      <c r="BB160" s="419"/>
      <c r="BC160" s="419"/>
      <c r="BD160" s="419"/>
      <c r="BE160" s="419"/>
      <c r="BF160" s="419"/>
      <c r="BG160" s="399"/>
      <c r="BH160" s="383"/>
      <c r="BI160" s="383"/>
      <c r="BJ160" s="383"/>
      <c r="BK160" s="383"/>
      <c r="BL160" s="383"/>
      <c r="BM160" s="383"/>
      <c r="BN160" s="384"/>
      <c r="BO160" s="399"/>
      <c r="BP160" s="383"/>
      <c r="BQ160" s="383"/>
      <c r="BR160" s="383"/>
      <c r="BS160" s="383"/>
      <c r="BT160" s="380" t="s">
        <v>198</v>
      </c>
      <c r="BU160" s="380"/>
      <c r="BV160" s="383"/>
      <c r="BW160" s="383"/>
      <c r="BX160" s="383"/>
      <c r="BY160" s="383"/>
      <c r="BZ160" s="383"/>
      <c r="CA160" s="380" t="s">
        <v>198</v>
      </c>
      <c r="CB160" s="380"/>
      <c r="CC160" s="383"/>
      <c r="CD160" s="383"/>
      <c r="CE160" s="383"/>
      <c r="CF160" s="383"/>
      <c r="CG160" s="384"/>
      <c r="CH160" s="389"/>
      <c r="CI160" s="389"/>
      <c r="CJ160" s="389"/>
      <c r="CK160" s="389"/>
      <c r="CL160" s="389"/>
      <c r="CM160" s="389"/>
      <c r="CN160" s="389"/>
      <c r="CO160" s="389"/>
      <c r="CP160" s="389"/>
      <c r="CQ160" s="389"/>
      <c r="CR160" s="389"/>
      <c r="CS160" s="389"/>
      <c r="CT160" s="389"/>
      <c r="CU160" s="389"/>
      <c r="CV160" s="389"/>
      <c r="CW160" s="389"/>
      <c r="CX160" s="389"/>
      <c r="CY160" s="389"/>
      <c r="CZ160" s="389"/>
      <c r="DA160" s="390"/>
      <c r="DB160" s="32"/>
    </row>
    <row r="161" spans="1:106" ht="6" customHeight="1" x14ac:dyDescent="0.15">
      <c r="A161" s="1"/>
      <c r="B161" s="33"/>
      <c r="C161" s="251"/>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419"/>
      <c r="BA161" s="419"/>
      <c r="BB161" s="419"/>
      <c r="BC161" s="419"/>
      <c r="BD161" s="419"/>
      <c r="BE161" s="419"/>
      <c r="BF161" s="419"/>
      <c r="BG161" s="400"/>
      <c r="BH161" s="385"/>
      <c r="BI161" s="385"/>
      <c r="BJ161" s="385"/>
      <c r="BK161" s="385"/>
      <c r="BL161" s="385"/>
      <c r="BM161" s="385"/>
      <c r="BN161" s="386"/>
      <c r="BO161" s="400"/>
      <c r="BP161" s="385"/>
      <c r="BQ161" s="385"/>
      <c r="BR161" s="385"/>
      <c r="BS161" s="385"/>
      <c r="BT161" s="381"/>
      <c r="BU161" s="381"/>
      <c r="BV161" s="385"/>
      <c r="BW161" s="385"/>
      <c r="BX161" s="385"/>
      <c r="BY161" s="385"/>
      <c r="BZ161" s="385"/>
      <c r="CA161" s="381"/>
      <c r="CB161" s="381"/>
      <c r="CC161" s="385"/>
      <c r="CD161" s="385"/>
      <c r="CE161" s="385"/>
      <c r="CF161" s="385"/>
      <c r="CG161" s="386"/>
      <c r="CH161" s="389"/>
      <c r="CI161" s="389"/>
      <c r="CJ161" s="389"/>
      <c r="CK161" s="389"/>
      <c r="CL161" s="389"/>
      <c r="CM161" s="389"/>
      <c r="CN161" s="389"/>
      <c r="CO161" s="389"/>
      <c r="CP161" s="389"/>
      <c r="CQ161" s="389"/>
      <c r="CR161" s="389"/>
      <c r="CS161" s="389"/>
      <c r="CT161" s="389"/>
      <c r="CU161" s="389"/>
      <c r="CV161" s="389"/>
      <c r="CW161" s="389"/>
      <c r="CX161" s="389"/>
      <c r="CY161" s="389"/>
      <c r="CZ161" s="389"/>
      <c r="DA161" s="390"/>
      <c r="DB161" s="32"/>
    </row>
    <row r="162" spans="1:106" ht="6" customHeight="1" x14ac:dyDescent="0.15">
      <c r="A162" s="1"/>
      <c r="B162" s="33"/>
      <c r="C162" s="251"/>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419"/>
      <c r="BA162" s="419"/>
      <c r="BB162" s="419"/>
      <c r="BC162" s="419"/>
      <c r="BD162" s="419"/>
      <c r="BE162" s="419"/>
      <c r="BF162" s="419"/>
      <c r="BG162" s="400"/>
      <c r="BH162" s="385"/>
      <c r="BI162" s="385"/>
      <c r="BJ162" s="385"/>
      <c r="BK162" s="385"/>
      <c r="BL162" s="385"/>
      <c r="BM162" s="385"/>
      <c r="BN162" s="386"/>
      <c r="BO162" s="400"/>
      <c r="BP162" s="385"/>
      <c r="BQ162" s="385"/>
      <c r="BR162" s="385"/>
      <c r="BS162" s="385"/>
      <c r="BT162" s="381"/>
      <c r="BU162" s="381"/>
      <c r="BV162" s="385"/>
      <c r="BW162" s="385"/>
      <c r="BX162" s="385"/>
      <c r="BY162" s="385"/>
      <c r="BZ162" s="385"/>
      <c r="CA162" s="381"/>
      <c r="CB162" s="381"/>
      <c r="CC162" s="385"/>
      <c r="CD162" s="385"/>
      <c r="CE162" s="385"/>
      <c r="CF162" s="385"/>
      <c r="CG162" s="386"/>
      <c r="CH162" s="389"/>
      <c r="CI162" s="389"/>
      <c r="CJ162" s="389"/>
      <c r="CK162" s="389"/>
      <c r="CL162" s="389"/>
      <c r="CM162" s="389"/>
      <c r="CN162" s="389"/>
      <c r="CO162" s="389"/>
      <c r="CP162" s="389"/>
      <c r="CQ162" s="389"/>
      <c r="CR162" s="389"/>
      <c r="CS162" s="389"/>
      <c r="CT162" s="389"/>
      <c r="CU162" s="389"/>
      <c r="CV162" s="389"/>
      <c r="CW162" s="389"/>
      <c r="CX162" s="389"/>
      <c r="CY162" s="389"/>
      <c r="CZ162" s="389"/>
      <c r="DA162" s="390"/>
      <c r="DB162" s="32"/>
    </row>
    <row r="163" spans="1:106" ht="6" customHeight="1" x14ac:dyDescent="0.15">
      <c r="A163" s="1"/>
      <c r="B163" s="33"/>
      <c r="C163" s="395"/>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1540"/>
      <c r="BA163" s="1540"/>
      <c r="BB163" s="1540"/>
      <c r="BC163" s="1540"/>
      <c r="BD163" s="1540"/>
      <c r="BE163" s="1540"/>
      <c r="BF163" s="1540"/>
      <c r="BG163" s="401"/>
      <c r="BH163" s="387"/>
      <c r="BI163" s="387"/>
      <c r="BJ163" s="387"/>
      <c r="BK163" s="387"/>
      <c r="BL163" s="387"/>
      <c r="BM163" s="387"/>
      <c r="BN163" s="388"/>
      <c r="BO163" s="401"/>
      <c r="BP163" s="387"/>
      <c r="BQ163" s="387"/>
      <c r="BR163" s="387"/>
      <c r="BS163" s="387"/>
      <c r="BT163" s="382"/>
      <c r="BU163" s="382"/>
      <c r="BV163" s="387"/>
      <c r="BW163" s="387"/>
      <c r="BX163" s="387"/>
      <c r="BY163" s="387"/>
      <c r="BZ163" s="387"/>
      <c r="CA163" s="382"/>
      <c r="CB163" s="382"/>
      <c r="CC163" s="387"/>
      <c r="CD163" s="387"/>
      <c r="CE163" s="387"/>
      <c r="CF163" s="387"/>
      <c r="CG163" s="388"/>
      <c r="CH163" s="391"/>
      <c r="CI163" s="391"/>
      <c r="CJ163" s="391"/>
      <c r="CK163" s="391"/>
      <c r="CL163" s="391"/>
      <c r="CM163" s="391"/>
      <c r="CN163" s="391"/>
      <c r="CO163" s="391"/>
      <c r="CP163" s="391"/>
      <c r="CQ163" s="391"/>
      <c r="CR163" s="391"/>
      <c r="CS163" s="391"/>
      <c r="CT163" s="391"/>
      <c r="CU163" s="391"/>
      <c r="CV163" s="391"/>
      <c r="CW163" s="391"/>
      <c r="CX163" s="391"/>
      <c r="CY163" s="391"/>
      <c r="CZ163" s="391"/>
      <c r="DA163" s="392"/>
      <c r="DB163" s="32"/>
    </row>
    <row r="164" spans="1:106" ht="6" customHeight="1" x14ac:dyDescent="0.15">
      <c r="A164" s="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row>
    <row r="165" spans="1:106" ht="6" customHeight="1" x14ac:dyDescent="0.15">
      <c r="A165" s="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row>
    <row r="166" spans="1:106" ht="6" customHeight="1" x14ac:dyDescent="0.15">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row>
    <row r="167" spans="1:106" ht="6" customHeight="1" x14ac:dyDescent="0.15">
      <c r="A167" s="1"/>
    </row>
    <row r="168" spans="1:106" ht="6" customHeight="1" x14ac:dyDescent="0.15">
      <c r="A168" s="1"/>
    </row>
    <row r="169" spans="1:106" ht="6" customHeight="1" x14ac:dyDescent="0.15">
      <c r="A169" s="1"/>
    </row>
    <row r="170" spans="1:106" ht="6" customHeight="1" x14ac:dyDescent="0.15">
      <c r="A170" s="1"/>
    </row>
    <row r="171" spans="1:106" ht="6" customHeight="1" x14ac:dyDescent="0.15">
      <c r="A171" s="1"/>
    </row>
    <row r="172" spans="1:106" ht="6" customHeight="1" x14ac:dyDescent="0.15">
      <c r="A172" s="1"/>
    </row>
    <row r="173" spans="1:106" ht="6" customHeight="1" x14ac:dyDescent="0.15">
      <c r="A173" s="1"/>
    </row>
    <row r="174" spans="1:106" ht="6" customHeight="1" x14ac:dyDescent="0.15">
      <c r="A174" s="1"/>
    </row>
    <row r="175" spans="1:106" ht="6" customHeight="1" x14ac:dyDescent="0.15">
      <c r="A175" s="1"/>
    </row>
    <row r="176" spans="1:106" ht="6" customHeight="1" x14ac:dyDescent="0.15">
      <c r="A176" s="1"/>
    </row>
    <row r="177" spans="1:1" ht="6" customHeight="1" x14ac:dyDescent="0.15">
      <c r="A177" s="1"/>
    </row>
    <row r="178" spans="1:1" ht="6" customHeight="1" x14ac:dyDescent="0.15">
      <c r="A178" s="1"/>
    </row>
    <row r="179" spans="1:1" ht="6" customHeight="1" x14ac:dyDescent="0.15">
      <c r="A179" s="1"/>
    </row>
    <row r="180" spans="1:1" ht="6" customHeight="1" x14ac:dyDescent="0.15">
      <c r="A180" s="1"/>
    </row>
    <row r="181" spans="1:1" ht="6" customHeight="1" x14ac:dyDescent="0.15">
      <c r="A181" s="1"/>
    </row>
    <row r="182" spans="1:1" ht="6" customHeight="1" x14ac:dyDescent="0.15">
      <c r="A182" s="1"/>
    </row>
    <row r="183" spans="1:1" ht="6" customHeight="1" x14ac:dyDescent="0.15">
      <c r="A183" s="1"/>
    </row>
    <row r="184" spans="1:1" ht="6" customHeight="1" x14ac:dyDescent="0.15">
      <c r="A184" s="1"/>
    </row>
    <row r="185" spans="1:1" ht="6" customHeight="1" x14ac:dyDescent="0.15">
      <c r="A185" s="1"/>
    </row>
    <row r="186" spans="1:1" ht="6" customHeight="1" x14ac:dyDescent="0.15">
      <c r="A186" s="1"/>
    </row>
    <row r="187" spans="1:1" ht="6" customHeight="1" x14ac:dyDescent="0.15">
      <c r="A187" s="1"/>
    </row>
    <row r="188" spans="1:1" ht="6" customHeight="1" x14ac:dyDescent="0.15">
      <c r="A188" s="1"/>
    </row>
    <row r="189" spans="1:1" ht="6" customHeight="1" x14ac:dyDescent="0.15">
      <c r="A189" s="1"/>
    </row>
    <row r="190" spans="1:1" ht="6" customHeight="1" x14ac:dyDescent="0.15">
      <c r="A190" s="1"/>
    </row>
    <row r="191" spans="1:1" ht="6" customHeight="1" x14ac:dyDescent="0.15">
      <c r="A191" s="1"/>
    </row>
    <row r="192" spans="1:1" ht="6" customHeight="1" x14ac:dyDescent="0.15">
      <c r="A192" s="1"/>
    </row>
    <row r="193" spans="1:1" ht="6" customHeight="1" x14ac:dyDescent="0.15">
      <c r="A193" s="1"/>
    </row>
    <row r="194" spans="1:1" ht="6" customHeight="1" x14ac:dyDescent="0.15">
      <c r="A194" s="1"/>
    </row>
    <row r="195" spans="1:1" ht="6" customHeight="1" x14ac:dyDescent="0.15">
      <c r="A195" s="1"/>
    </row>
    <row r="196" spans="1:1" ht="6" customHeight="1" x14ac:dyDescent="0.15">
      <c r="A196" s="1"/>
    </row>
    <row r="197" spans="1:1" ht="6" customHeight="1" x14ac:dyDescent="0.15">
      <c r="A197" s="1"/>
    </row>
    <row r="198" spans="1:1" ht="6" customHeight="1" x14ac:dyDescent="0.15">
      <c r="A198" s="1"/>
    </row>
    <row r="199" spans="1:1" ht="6" customHeight="1" x14ac:dyDescent="0.15">
      <c r="A199" s="1"/>
    </row>
    <row r="200" spans="1:1" ht="6" customHeight="1" x14ac:dyDescent="0.15">
      <c r="A200" s="1"/>
    </row>
    <row r="201" spans="1:1" ht="6" customHeight="1" x14ac:dyDescent="0.15">
      <c r="A201" s="1"/>
    </row>
    <row r="202" spans="1:1" ht="6" customHeight="1" x14ac:dyDescent="0.15">
      <c r="A202" s="1"/>
    </row>
    <row r="203" spans="1:1" ht="6" customHeight="1" x14ac:dyDescent="0.15">
      <c r="A203" s="1"/>
    </row>
    <row r="204" spans="1:1" ht="6" customHeight="1" x14ac:dyDescent="0.15">
      <c r="A204" s="1"/>
    </row>
    <row r="205" spans="1:1" ht="6" customHeight="1" x14ac:dyDescent="0.15">
      <c r="A205" s="1"/>
    </row>
    <row r="206" spans="1:1" ht="6" customHeight="1" x14ac:dyDescent="0.15">
      <c r="A206" s="1"/>
    </row>
    <row r="207" spans="1:1" ht="6" customHeight="1" x14ac:dyDescent="0.15">
      <c r="A207" s="1"/>
    </row>
    <row r="208" spans="1:1" ht="6" customHeight="1" x14ac:dyDescent="0.15">
      <c r="A208" s="1"/>
    </row>
    <row r="209" spans="1:1" ht="6" customHeight="1" x14ac:dyDescent="0.15">
      <c r="A209" s="1"/>
    </row>
    <row r="210" spans="1:1" ht="6" customHeight="1" x14ac:dyDescent="0.15"/>
    <row r="211" spans="1:1" ht="6" customHeight="1" x14ac:dyDescent="0.15"/>
    <row r="212" spans="1:1" ht="6" customHeight="1" x14ac:dyDescent="0.15"/>
    <row r="213" spans="1:1" ht="6" customHeight="1" x14ac:dyDescent="0.15"/>
    <row r="214" spans="1:1" ht="6" customHeight="1" x14ac:dyDescent="0.15"/>
    <row r="215" spans="1:1" ht="6" customHeight="1" x14ac:dyDescent="0.15"/>
    <row r="216" spans="1:1" ht="6" customHeight="1" x14ac:dyDescent="0.15"/>
    <row r="217" spans="1:1" ht="6" customHeight="1" x14ac:dyDescent="0.15"/>
    <row r="218" spans="1:1" ht="6" customHeight="1" x14ac:dyDescent="0.15"/>
    <row r="219" spans="1:1" ht="6" customHeight="1" x14ac:dyDescent="0.15"/>
    <row r="220" spans="1:1" ht="6" customHeight="1" x14ac:dyDescent="0.15"/>
    <row r="221" spans="1:1" ht="6" customHeight="1" x14ac:dyDescent="0.15"/>
    <row r="222" spans="1:1" ht="6" customHeight="1" x14ac:dyDescent="0.15"/>
    <row r="223" spans="1:1" ht="6" customHeight="1" x14ac:dyDescent="0.15"/>
    <row r="224" spans="1:1"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sheetData>
  <sheetProtection sheet="1" objects="1" scenarios="1" selectLockedCells="1"/>
  <mergeCells count="328">
    <mergeCell ref="T147:T150"/>
    <mergeCell ref="U147:W150"/>
    <mergeCell ref="BO160:BS163"/>
    <mergeCell ref="BT160:BU163"/>
    <mergeCell ref="BV160:BZ163"/>
    <mergeCell ref="CA160:CB163"/>
    <mergeCell ref="CC160:CG163"/>
    <mergeCell ref="AV124:AZ126"/>
    <mergeCell ref="BA124:BB126"/>
    <mergeCell ref="BC124:BF126"/>
    <mergeCell ref="BG124:BI126"/>
    <mergeCell ref="C156:AY159"/>
    <mergeCell ref="AZ156:BF159"/>
    <mergeCell ref="BG156:BN159"/>
    <mergeCell ref="AJ135:AU138"/>
    <mergeCell ref="AV135:AZ138"/>
    <mergeCell ref="BO156:BS159"/>
    <mergeCell ref="BV156:BZ159"/>
    <mergeCell ref="C127:P130"/>
    <mergeCell ref="AJ127:AU130"/>
    <mergeCell ref="AV127:AZ130"/>
    <mergeCell ref="BA127:BF130"/>
    <mergeCell ref="Q127:S130"/>
    <mergeCell ref="T127:T130"/>
    <mergeCell ref="BR124:CA126"/>
    <mergeCell ref="BP8:DA9"/>
    <mergeCell ref="BP10:DA13"/>
    <mergeCell ref="CH124:CR126"/>
    <mergeCell ref="Q131:S134"/>
    <mergeCell ref="T131:T134"/>
    <mergeCell ref="U131:W134"/>
    <mergeCell ref="C117:AR120"/>
    <mergeCell ref="BZ117:BZ120"/>
    <mergeCell ref="CA113:CD116"/>
    <mergeCell ref="BZ113:BZ116"/>
    <mergeCell ref="BV117:BY120"/>
    <mergeCell ref="CE113:CE116"/>
    <mergeCell ref="CF113:CI116"/>
    <mergeCell ref="CJ113:DA116"/>
    <mergeCell ref="CA117:CD120"/>
    <mergeCell ref="CE117:CE120"/>
    <mergeCell ref="CF117:CI120"/>
    <mergeCell ref="CJ117:DA120"/>
    <mergeCell ref="BV113:BY116"/>
    <mergeCell ref="C102:I105"/>
    <mergeCell ref="J102:AR105"/>
    <mergeCell ref="AS102:BM105"/>
    <mergeCell ref="BN102:CG105"/>
    <mergeCell ref="CC156:CG159"/>
    <mergeCell ref="C131:P134"/>
    <mergeCell ref="AJ131:AU134"/>
    <mergeCell ref="AV131:AZ134"/>
    <mergeCell ref="BA131:BF134"/>
    <mergeCell ref="Q124:W126"/>
    <mergeCell ref="X124:Y126"/>
    <mergeCell ref="Z124:AI126"/>
    <mergeCell ref="CB124:CC126"/>
    <mergeCell ref="CD124:CG126"/>
    <mergeCell ref="C135:P138"/>
    <mergeCell ref="Q135:S138"/>
    <mergeCell ref="T135:T138"/>
    <mergeCell ref="AL124:AU126"/>
    <mergeCell ref="BG131:BK134"/>
    <mergeCell ref="BL131:BN134"/>
    <mergeCell ref="AJ124:AK126"/>
    <mergeCell ref="BJ124:BN126"/>
    <mergeCell ref="C143:P146"/>
    <mergeCell ref="Q143:S146"/>
    <mergeCell ref="T143:T146"/>
    <mergeCell ref="BA143:BF146"/>
    <mergeCell ref="BG143:BK146"/>
    <mergeCell ref="BO124:BQ126"/>
    <mergeCell ref="CS139:DA142"/>
    <mergeCell ref="BL143:BN146"/>
    <mergeCell ref="BO143:CA146"/>
    <mergeCell ref="CB143:CE146"/>
    <mergeCell ref="CF143:CG146"/>
    <mergeCell ref="CH143:CR146"/>
    <mergeCell ref="U127:W130"/>
    <mergeCell ref="X127:AI130"/>
    <mergeCell ref="BG127:BK130"/>
    <mergeCell ref="BL127:BN130"/>
    <mergeCell ref="X131:AI134"/>
    <mergeCell ref="CH135:CR138"/>
    <mergeCell ref="BO127:CA130"/>
    <mergeCell ref="CB131:CE134"/>
    <mergeCell ref="CF131:CG134"/>
    <mergeCell ref="CB127:CE130"/>
    <mergeCell ref="CF127:CG130"/>
    <mergeCell ref="CS143:DA146"/>
    <mergeCell ref="CF139:CG142"/>
    <mergeCell ref="CH139:CR142"/>
    <mergeCell ref="U143:W146"/>
    <mergeCell ref="X143:AI146"/>
    <mergeCell ref="AJ143:AU146"/>
    <mergeCell ref="AV143:AZ146"/>
    <mergeCell ref="CH156:DA159"/>
    <mergeCell ref="C160:AY163"/>
    <mergeCell ref="AZ160:BF163"/>
    <mergeCell ref="BG160:BN163"/>
    <mergeCell ref="CH160:DA163"/>
    <mergeCell ref="CS147:DA150"/>
    <mergeCell ref="C154:AY155"/>
    <mergeCell ref="AZ154:BF155"/>
    <mergeCell ref="BG154:CG155"/>
    <mergeCell ref="CH154:DA155"/>
    <mergeCell ref="C152:V153"/>
    <mergeCell ref="BG147:BK150"/>
    <mergeCell ref="BL147:BN150"/>
    <mergeCell ref="BO147:CA150"/>
    <mergeCell ref="CB147:CE150"/>
    <mergeCell ref="CF147:CG150"/>
    <mergeCell ref="CH147:CR150"/>
    <mergeCell ref="C147:P150"/>
    <mergeCell ref="AJ147:AU150"/>
    <mergeCell ref="AV147:AZ150"/>
    <mergeCell ref="BT156:BU159"/>
    <mergeCell ref="CA156:CB159"/>
    <mergeCell ref="Q147:S150"/>
    <mergeCell ref="X147:AI150"/>
    <mergeCell ref="CH102:DA105"/>
    <mergeCell ref="C122:R123"/>
    <mergeCell ref="CJ109:DA112"/>
    <mergeCell ref="C92:AK93"/>
    <mergeCell ref="C94:I97"/>
    <mergeCell ref="J94:BM95"/>
    <mergeCell ref="BN94:CG97"/>
    <mergeCell ref="CH94:DA97"/>
    <mergeCell ref="J96:AR97"/>
    <mergeCell ref="AS96:BM97"/>
    <mergeCell ref="AS111:BM112"/>
    <mergeCell ref="BN113:BU116"/>
    <mergeCell ref="BN117:BU120"/>
    <mergeCell ref="C107:AD108"/>
    <mergeCell ref="C111:AR112"/>
    <mergeCell ref="C109:CI110"/>
    <mergeCell ref="BN111:CI112"/>
    <mergeCell ref="AS117:BM120"/>
    <mergeCell ref="C113:AR116"/>
    <mergeCell ref="AS113:BM116"/>
    <mergeCell ref="C43:E54"/>
    <mergeCell ref="F43:Q46"/>
    <mergeCell ref="F47:Q50"/>
    <mergeCell ref="C72:J75"/>
    <mergeCell ref="C76:J79"/>
    <mergeCell ref="BF80:BZ83"/>
    <mergeCell ref="CA68:CN71"/>
    <mergeCell ref="CL27:CX30"/>
    <mergeCell ref="CC80:CN83"/>
    <mergeCell ref="K62:BE67"/>
    <mergeCell ref="K68:BE71"/>
    <mergeCell ref="BW27:CH30"/>
    <mergeCell ref="R47:T50"/>
    <mergeCell ref="R43:T46"/>
    <mergeCell ref="AZ43:BB46"/>
    <mergeCell ref="BQ47:BS50"/>
    <mergeCell ref="BT39:CH42"/>
    <mergeCell ref="CL43:CX46"/>
    <mergeCell ref="BQ43:BS46"/>
    <mergeCell ref="BC47:BP50"/>
    <mergeCell ref="B88:AV90"/>
    <mergeCell ref="C98:I101"/>
    <mergeCell ref="J98:AR101"/>
    <mergeCell ref="AS98:BM101"/>
    <mergeCell ref="BN98:CG101"/>
    <mergeCell ref="C80:J83"/>
    <mergeCell ref="CA72:CN75"/>
    <mergeCell ref="C62:J67"/>
    <mergeCell ref="C68:J71"/>
    <mergeCell ref="CH98:DA101"/>
    <mergeCell ref="CO80:CP83"/>
    <mergeCell ref="CO65:DA67"/>
    <mergeCell ref="C24:T26"/>
    <mergeCell ref="U24:AJ26"/>
    <mergeCell ref="AK24:BB26"/>
    <mergeCell ref="BC24:BS26"/>
    <mergeCell ref="F31:Q34"/>
    <mergeCell ref="R31:T34"/>
    <mergeCell ref="AN31:AY34"/>
    <mergeCell ref="BT27:BV34"/>
    <mergeCell ref="BI14:BO17"/>
    <mergeCell ref="BP14:BX17"/>
    <mergeCell ref="BW31:CH34"/>
    <mergeCell ref="BY14:CH17"/>
    <mergeCell ref="K11:P13"/>
    <mergeCell ref="BJ11:BO12"/>
    <mergeCell ref="B14:J17"/>
    <mergeCell ref="C27:E42"/>
    <mergeCell ref="U27:AG30"/>
    <mergeCell ref="AH27:AJ30"/>
    <mergeCell ref="U31:AG34"/>
    <mergeCell ref="U39:AG42"/>
    <mergeCell ref="AH39:AJ42"/>
    <mergeCell ref="F39:Q42"/>
    <mergeCell ref="R39:T42"/>
    <mergeCell ref="AZ31:BB34"/>
    <mergeCell ref="F27:Q30"/>
    <mergeCell ref="R27:T30"/>
    <mergeCell ref="BC35:BP38"/>
    <mergeCell ref="Q8:BH13"/>
    <mergeCell ref="B18:AX20"/>
    <mergeCell ref="C21:W23"/>
    <mergeCell ref="BI8:BI12"/>
    <mergeCell ref="K14:AQ17"/>
    <mergeCell ref="AR14:BH17"/>
    <mergeCell ref="K8:P10"/>
    <mergeCell ref="BJ9:BO10"/>
    <mergeCell ref="BJ8:BO8"/>
    <mergeCell ref="BK3:DA7"/>
    <mergeCell ref="B8:J13"/>
    <mergeCell ref="AH31:AJ34"/>
    <mergeCell ref="U35:AG38"/>
    <mergeCell ref="AH35:AJ38"/>
    <mergeCell ref="BC27:BP30"/>
    <mergeCell ref="BQ27:BS30"/>
    <mergeCell ref="BC31:BP34"/>
    <mergeCell ref="BQ31:BS34"/>
    <mergeCell ref="BT24:CK26"/>
    <mergeCell ref="CL24:DA26"/>
    <mergeCell ref="CL31:CX34"/>
    <mergeCell ref="CY31:DA34"/>
    <mergeCell ref="AK27:AM54"/>
    <mergeCell ref="F35:Q38"/>
    <mergeCell ref="R35:T38"/>
    <mergeCell ref="AN35:AY38"/>
    <mergeCell ref="AZ35:BB38"/>
    <mergeCell ref="AZ27:BB30"/>
    <mergeCell ref="CI14:CJ17"/>
    <mergeCell ref="CK14:CN17"/>
    <mergeCell ref="CO14:CP17"/>
    <mergeCell ref="CQ14:CT17"/>
    <mergeCell ref="CU14:CX17"/>
    <mergeCell ref="CY27:DA30"/>
    <mergeCell ref="AN27:AY30"/>
    <mergeCell ref="BT35:CH38"/>
    <mergeCell ref="CL35:CX38"/>
    <mergeCell ref="CY35:DA38"/>
    <mergeCell ref="CI27:CK30"/>
    <mergeCell ref="CI31:CK34"/>
    <mergeCell ref="AN51:AY54"/>
    <mergeCell ref="AZ51:BB54"/>
    <mergeCell ref="CI43:CK46"/>
    <mergeCell ref="CI47:CK50"/>
    <mergeCell ref="CI39:CK42"/>
    <mergeCell ref="CI35:CK38"/>
    <mergeCell ref="BQ35:BS38"/>
    <mergeCell ref="BC39:BP42"/>
    <mergeCell ref="BQ39:BS42"/>
    <mergeCell ref="AN39:AY42"/>
    <mergeCell ref="CL39:CX42"/>
    <mergeCell ref="BC51:BP54"/>
    <mergeCell ref="CY43:DA46"/>
    <mergeCell ref="CI51:CK54"/>
    <mergeCell ref="AN47:AY50"/>
    <mergeCell ref="AZ47:BB50"/>
    <mergeCell ref="AN43:AY46"/>
    <mergeCell ref="BI13:BO13"/>
    <mergeCell ref="CY14:DA17"/>
    <mergeCell ref="CA76:CN79"/>
    <mergeCell ref="BQ51:BS54"/>
    <mergeCell ref="K72:BE75"/>
    <mergeCell ref="CA80:CB83"/>
    <mergeCell ref="K76:BE79"/>
    <mergeCell ref="CA62:DA64"/>
    <mergeCell ref="CA65:CN67"/>
    <mergeCell ref="CY39:DA42"/>
    <mergeCell ref="CL47:CX50"/>
    <mergeCell ref="CY47:DA50"/>
    <mergeCell ref="CL51:CX54"/>
    <mergeCell ref="CY51:DA54"/>
    <mergeCell ref="AZ39:BB42"/>
    <mergeCell ref="F51:Q54"/>
    <mergeCell ref="R51:T54"/>
    <mergeCell ref="U43:AG46"/>
    <mergeCell ref="U47:AG50"/>
    <mergeCell ref="U51:AG54"/>
    <mergeCell ref="AH43:AJ46"/>
    <mergeCell ref="AH47:AJ50"/>
    <mergeCell ref="AH51:AJ54"/>
    <mergeCell ref="BC43:BP46"/>
    <mergeCell ref="B3:F7"/>
    <mergeCell ref="G3:I7"/>
    <mergeCell ref="J3:AT7"/>
    <mergeCell ref="AU3:BJ7"/>
    <mergeCell ref="CS135:DA138"/>
    <mergeCell ref="BT47:CH50"/>
    <mergeCell ref="BT51:CH54"/>
    <mergeCell ref="BT43:CH46"/>
    <mergeCell ref="CQ80:DA83"/>
    <mergeCell ref="CO68:DA71"/>
    <mergeCell ref="CO72:DA75"/>
    <mergeCell ref="CO76:DA79"/>
    <mergeCell ref="CH131:CR134"/>
    <mergeCell ref="CS131:DA134"/>
    <mergeCell ref="CS127:DA130"/>
    <mergeCell ref="CH127:CR130"/>
    <mergeCell ref="CS124:DA126"/>
    <mergeCell ref="C56:DA58"/>
    <mergeCell ref="C60:T61"/>
    <mergeCell ref="K80:BE83"/>
    <mergeCell ref="BF62:BZ67"/>
    <mergeCell ref="BF68:BZ71"/>
    <mergeCell ref="BF72:BZ75"/>
    <mergeCell ref="BF76:BZ79"/>
    <mergeCell ref="DC124:EH150"/>
    <mergeCell ref="C139:P142"/>
    <mergeCell ref="Q139:S142"/>
    <mergeCell ref="T139:T142"/>
    <mergeCell ref="U139:W142"/>
    <mergeCell ref="X139:AI142"/>
    <mergeCell ref="AJ139:AU142"/>
    <mergeCell ref="AV139:AZ142"/>
    <mergeCell ref="BA139:BF142"/>
    <mergeCell ref="BG139:BK142"/>
    <mergeCell ref="U135:W138"/>
    <mergeCell ref="X135:AI138"/>
    <mergeCell ref="C124:P126"/>
    <mergeCell ref="BO131:CA134"/>
    <mergeCell ref="BA135:BF138"/>
    <mergeCell ref="BG135:BK138"/>
    <mergeCell ref="BA147:BF150"/>
    <mergeCell ref="BL135:BN138"/>
    <mergeCell ref="BO135:CA138"/>
    <mergeCell ref="CB135:CE138"/>
    <mergeCell ref="CF135:CG138"/>
    <mergeCell ref="BL139:BN142"/>
    <mergeCell ref="BO139:CA142"/>
    <mergeCell ref="CB139:CE142"/>
  </mergeCells>
  <phoneticPr fontId="1"/>
  <dataValidations count="19">
    <dataValidation type="list" imeMode="hiragana" allowBlank="1" showInputMessage="1" showErrorMessage="1" error="無効な入力です。リストから選択してください。" prompt="リストから選択してください。" sqref="BP14:BX17 BN113:BU120 BG156:BN163">
      <formula1>"平成,昭和,大正,明治"</formula1>
    </dataValidation>
    <dataValidation type="list" imeMode="hiragana" allowBlank="1" showInputMessage="1" showErrorMessage="1" error="無効な入力です。リストから選択してください。" prompt="リストから選択してください。" sqref="C68:J79">
      <formula1>"　,住宅用,住宅用以外,駐車場用"</formula1>
    </dataValidation>
    <dataValidation type="list" imeMode="hiragana" allowBlank="1" showInputMessage="1" showErrorMessage="1" error="無効な入力です。リストから選択してください。" prompt="リストから選択してください。" sqref="C98:I105">
      <formula1>"　,小作料,賃借料,地代家賃,その他"</formula1>
    </dataValidation>
    <dataValidation imeMode="hiragana" allowBlank="1" showInputMessage="1" showErrorMessage="1" sqref="Q8:BH13 C127:P150 AN47:AY54 K68:BZ79 J98:BM105 C113:BM120 C156:BF163 CS127:DA150 BP10"/>
    <dataValidation imeMode="fullKatakana" allowBlank="1" showInputMessage="1" showErrorMessage="1" sqref="BP8"/>
    <dataValidation imeMode="halfAlpha" allowBlank="1" showInputMessage="1" showErrorMessage="1" sqref="CZ35:DA38 CY35:CY39 CF127:CR150 T127:T150 BQ43 AH51 BQ51 CL51:CX54 CA80:DA83 CY43:DA54 CY31 BQ47 BT156:BU163 AH47 AH27 CA156:CB163 AH31 CE113:CE120 AH35 U39:AG42 CM35:CX38 AI39:AJ42 AH39:AH43 CL35:CL39 BQ27 BZ113:BZ120 BQ31 BQ35 CY27 BQ39 CL31 BL127:BN150 K14:AQ17"/>
    <dataValidation type="whole" imeMode="halfAlpha" operator="greaterThan" allowBlank="1" showInputMessage="1" showErrorMessage="1" error="生年を入力してください。" sqref="BY14:CH17 BV113:BY120 BO156:BS163">
      <formula1>0</formula1>
    </dataValidation>
    <dataValidation type="whole" imeMode="halfAlpha" allowBlank="1" showInputMessage="1" showErrorMessage="1" error="１～12のいずれかの数を入力してください。" sqref="BV156:BZ163 CA113:CD120 CK14:CN17">
      <formula1>1</formula1>
      <formula2>12</formula2>
    </dataValidation>
    <dataValidation type="whole" imeMode="halfAlpha" allowBlank="1" showInputMessage="1" showErrorMessage="1" error="日付を入力してください。" sqref="CQ14:CT17 CF113:CI120 CC156:CG163">
      <formula1>1</formula1>
      <formula2>31</formula2>
    </dataValidation>
    <dataValidation type="whole" imeMode="halfAlpha" operator="greaterThan" allowBlank="1" showInputMessage="1" showErrorMessage="1" error="収入金額を正の整数で入力してください。" sqref="U27:AG38">
      <formula1>0</formula1>
    </dataValidation>
    <dataValidation type="whole" imeMode="halfAlpha" operator="greaterThan" allowBlank="1" showInputMessage="1" showErrorMessage="1" error="経費の金額を正の整数で入力してください。" sqref="U43:AG54 BC27:BP54 CL27:CX30">
      <formula1>0</formula1>
    </dataValidation>
    <dataValidation type="whole" imeMode="halfAlpha" operator="greaterThan" allowBlank="1" showInputMessage="1" showErrorMessage="1" error="控除額を正の整数を入力してください。" sqref="CL43:CX46">
      <formula1>0</formula1>
    </dataValidation>
    <dataValidation type="whole" imeMode="halfAlpha" operator="greaterThan" allowBlank="1" showInputMessage="1" showErrorMessage="1" error="正の整数で入力してください。" sqref="CA68:DA79 BN98:DA105 CH156:DA163 X127:AZ150 BO127:CA150 CJ113:DA120">
      <formula1>0</formula1>
    </dataValidation>
    <dataValidation type="whole" imeMode="halfAlpha" operator="greaterThan" allowBlank="1" showInputMessage="1" showErrorMessage="1" error="資産の取得年を正の整数で入力してください。" sqref="Q127:S150">
      <formula1>0</formula1>
    </dataValidation>
    <dataValidation type="whole" imeMode="halfAlpha" allowBlank="1" showInputMessage="1" showErrorMessage="1" error="１～12のいずれかの数を入力してください。" sqref="U127:W150">
      <formula1>1</formula1>
      <formula2>12</formula2>
    </dataValidation>
    <dataValidation type="decimal" imeMode="halfAlpha" allowBlank="1" showInputMessage="1" showErrorMessage="1" error="償却率を小数で入力してください。" prompt="明細書の償却率を小数で入力してください。" sqref="BA127:BF150">
      <formula1>0</formula1>
      <formula2>1</formula2>
    </dataValidation>
    <dataValidation type="whole" imeMode="halfAlpha" allowBlank="1" showInputMessage="1" showErrorMessage="1" error="１～12のいずれかの数を入力してください。" sqref="BG127:BK150">
      <formula1>1</formula1>
      <formula2>12</formula2>
    </dataValidation>
    <dataValidation type="whole" imeMode="halfAlpha" allowBlank="1" showInputMessage="1" showErrorMessage="1" error="事業専用割合を100以下の正の整数で入力してください。" prompt="0～100の範囲で入力してください。" sqref="CB127:CE150">
      <formula1>1</formula1>
      <formula2>100</formula2>
    </dataValidation>
    <dataValidation type="whole" imeMode="halfAlpha" allowBlank="1" showInputMessage="1" showErrorMessage="1" error="控除額（10万円以下）を正の整数を入力してください。" sqref="CL47:CX50">
      <formula1>0</formula1>
      <formula2>100000</formula2>
    </dataValidation>
  </dataValidations>
  <hyperlinks>
    <hyperlink ref="DC124:DZ150" location="記入に当たってご覧ください!C128" display="減価償却費について"/>
    <hyperlink ref="DC139:DZ146" location="記入に当たってご覧ください!C128" display="減価償却費について"/>
  </hyperlinks>
  <pageMargins left="0.39370078740157483" right="0" top="0" bottom="0" header="0" footer="0"/>
  <pageSetup paperSize="9" scale="94" orientation="portrait" r:id="rId1"/>
  <colBreaks count="1" manualBreakCount="1">
    <brk id="106" max="154" man="1"/>
  </colBreaks>
  <drawing r:id="rId2"/>
  <legacyDrawing r:id="rId3"/>
  <extLst>
    <ext xmlns:x14="http://schemas.microsoft.com/office/spreadsheetml/2009/9/main" uri="{CCE6A557-97BC-4b89-ADB6-D9C93CAAB3DF}">
      <x14:dataValidations xmlns:xm="http://schemas.microsoft.com/office/excel/2006/main" count="1">
        <x14:dataValidation type="list" imeMode="halfAlpha" allowBlank="1" showInputMessage="1" showErrorMessage="1" error="無効な入力です。申告する年度を入力してください。">
          <x14:formula1>
            <xm:f>Parameta!$B$3:$B$9</xm:f>
          </x14:formula1>
          <xm:sqref>G3:I7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4" sqref="A4"/>
    </sheetView>
  </sheetViews>
  <sheetFormatPr defaultRowHeight="13.5" x14ac:dyDescent="0.15"/>
  <cols>
    <col min="5" max="5" width="33.25" bestFit="1" customWidth="1"/>
    <col min="6" max="6" width="25.625" customWidth="1"/>
  </cols>
  <sheetData>
    <row r="1" spans="1:10" x14ac:dyDescent="0.15">
      <c r="A1" s="112" t="s">
        <v>411</v>
      </c>
      <c r="B1" s="112" t="s">
        <v>412</v>
      </c>
      <c r="C1" s="112" t="s">
        <v>413</v>
      </c>
      <c r="D1" s="112" t="s">
        <v>414</v>
      </c>
      <c r="E1" s="112" t="s">
        <v>415</v>
      </c>
      <c r="F1" s="112" t="s">
        <v>416</v>
      </c>
      <c r="G1" s="112" t="s">
        <v>417</v>
      </c>
      <c r="H1" s="112" t="s">
        <v>418</v>
      </c>
      <c r="I1" s="112" t="s">
        <v>419</v>
      </c>
      <c r="J1" s="112" t="s">
        <v>420</v>
      </c>
    </row>
    <row r="2" spans="1:10" x14ac:dyDescent="0.15">
      <c r="A2">
        <v>0</v>
      </c>
      <c r="B2">
        <v>0</v>
      </c>
      <c r="C2">
        <v>0</v>
      </c>
      <c r="D2" t="str">
        <f>""</f>
        <v/>
      </c>
      <c r="E2" t="s">
        <v>395</v>
      </c>
      <c r="F2" t="s">
        <v>396</v>
      </c>
      <c r="G2" t="str">
        <f>"　年中の"&amp;CHAR(10)&amp;"償却期間"</f>
        <v>　年中の
償却期間</v>
      </c>
      <c r="H2" t="s">
        <v>398</v>
      </c>
      <c r="I2" t="s">
        <v>397</v>
      </c>
      <c r="J2" t="s">
        <v>399</v>
      </c>
    </row>
    <row r="3" spans="1:10" x14ac:dyDescent="0.15">
      <c r="A3">
        <f ca="1">YEAR(TODAY())-2017</f>
        <v>6</v>
      </c>
      <c r="B3">
        <f t="shared" ref="B3:B9" ca="1" si="0">IF(A3&gt;1,A3,A3+30)</f>
        <v>6</v>
      </c>
      <c r="C3">
        <f t="shared" ref="C3:C9" ca="1" si="1">IF(B3=2,"元",B3-1)</f>
        <v>5</v>
      </c>
      <c r="D3" t="str">
        <f t="shared" ref="D3:D9" ca="1" si="2">IF(B3&gt;26,"平成","令和")</f>
        <v>令和</v>
      </c>
      <c r="E3" t="str">
        <f ca="1">"年度分（"&amp;D3&amp;C3&amp;"年分所得）収支内訳書"</f>
        <v>年度分（令和5年分所得）収支内訳書</v>
      </c>
      <c r="F3" t="str">
        <f ca="1">"この収支内訳書は"&amp;D3&amp;B3&amp;"年度分市民税・県民税申告書と必ず一緒にご提出ください。"</f>
        <v>この収支内訳書は令和6年度分市民税・県民税申告書と必ず一緒にご提出ください。</v>
      </c>
      <c r="G3" t="str">
        <f ca="1">""&amp;C3&amp;"年中の"&amp;CHAR(10)&amp;"償却期間"</f>
        <v>5年中の
償却期間</v>
      </c>
      <c r="H3" t="str">
        <f ca="1">"　"&amp;C3&amp;"年中の償却費"</f>
        <v>　5年中の償却費</v>
      </c>
      <c r="I3" t="str">
        <f ca="1">""&amp;C3&amp;"年分の必要経費"</f>
        <v>5年分の必要経費</v>
      </c>
      <c r="J3" t="str">
        <f t="shared" ref="J3:J9" ca="1" si="3">IF(D3&amp;C3="令和元","平成31",D3&amp;C3)&amp;"年1月1日　～　"&amp;D3&amp;C3&amp;"年12月31日"</f>
        <v>令和5年1月1日　～　令和5年12月31日</v>
      </c>
    </row>
    <row r="4" spans="1:10" x14ac:dyDescent="0.15">
      <c r="A4">
        <f ca="1">YEAR(TODAY())-2018</f>
        <v>5</v>
      </c>
      <c r="B4">
        <f t="shared" ca="1" si="0"/>
        <v>5</v>
      </c>
      <c r="C4">
        <f t="shared" ca="1" si="1"/>
        <v>4</v>
      </c>
      <c r="D4" t="str">
        <f t="shared" ca="1" si="2"/>
        <v>令和</v>
      </c>
      <c r="E4" t="str">
        <f t="shared" ref="E4:E9" ca="1" si="4">"年度分（"&amp;D4&amp;C4&amp;"年分所得）収支内訳書"</f>
        <v>年度分（令和4年分所得）収支内訳書</v>
      </c>
      <c r="F4" t="str">
        <f t="shared" ref="F4:F9" ca="1" si="5">"この収支内訳書は"&amp;D4&amp;B4&amp;"年度分市民税・県民税申告書と必ず一緒にご提出ください。"</f>
        <v>この収支内訳書は令和5年度分市民税・県民税申告書と必ず一緒にご提出ください。</v>
      </c>
      <c r="G4" t="str">
        <f t="shared" ref="G4:G9" ca="1" si="6">""&amp;C4&amp;"年中の"&amp;CHAR(10)&amp;"償却期間"</f>
        <v>4年中の
償却期間</v>
      </c>
      <c r="H4" t="str">
        <f t="shared" ref="H4:H9" ca="1" si="7">"　"&amp;C4&amp;"年中の償却費"</f>
        <v>　4年中の償却費</v>
      </c>
      <c r="I4" t="str">
        <f t="shared" ref="I4:I9" ca="1" si="8">""&amp;C4&amp;"年分の必要経費"</f>
        <v>4年分の必要経費</v>
      </c>
      <c r="J4" t="str">
        <f t="shared" ca="1" si="3"/>
        <v>令和4年1月1日　～　令和4年12月31日</v>
      </c>
    </row>
    <row r="5" spans="1:10" x14ac:dyDescent="0.15">
      <c r="A5">
        <f ca="1">YEAR(TODAY())-2019</f>
        <v>4</v>
      </c>
      <c r="B5">
        <f t="shared" ca="1" si="0"/>
        <v>4</v>
      </c>
      <c r="C5" s="113">
        <f t="shared" ca="1" si="1"/>
        <v>3</v>
      </c>
      <c r="D5" t="str">
        <f t="shared" ca="1" si="2"/>
        <v>令和</v>
      </c>
      <c r="E5" t="str">
        <f t="shared" ca="1" si="4"/>
        <v>年度分（令和3年分所得）収支内訳書</v>
      </c>
      <c r="F5" t="str">
        <f t="shared" ca="1" si="5"/>
        <v>この収支内訳書は令和4年度分市民税・県民税申告書と必ず一緒にご提出ください。</v>
      </c>
      <c r="G5" t="str">
        <f t="shared" ca="1" si="6"/>
        <v>3年中の
償却期間</v>
      </c>
      <c r="H5" t="str">
        <f t="shared" ca="1" si="7"/>
        <v>　3年中の償却費</v>
      </c>
      <c r="I5" t="str">
        <f t="shared" ca="1" si="8"/>
        <v>3年分の必要経費</v>
      </c>
      <c r="J5" t="str">
        <f t="shared" ca="1" si="3"/>
        <v>令和3年1月1日　～　令和3年12月31日</v>
      </c>
    </row>
    <row r="6" spans="1:10" x14ac:dyDescent="0.15">
      <c r="A6">
        <f ca="1">YEAR(TODAY())-2020</f>
        <v>3</v>
      </c>
      <c r="B6">
        <f t="shared" ca="1" si="0"/>
        <v>3</v>
      </c>
      <c r="C6">
        <f t="shared" ca="1" si="1"/>
        <v>2</v>
      </c>
      <c r="D6" t="str">
        <f t="shared" ca="1" si="2"/>
        <v>令和</v>
      </c>
      <c r="E6" t="str">
        <f t="shared" ca="1" si="4"/>
        <v>年度分（令和2年分所得）収支内訳書</v>
      </c>
      <c r="F6" t="str">
        <f t="shared" ca="1" si="5"/>
        <v>この収支内訳書は令和3年度分市民税・県民税申告書と必ず一緒にご提出ください。</v>
      </c>
      <c r="G6" t="str">
        <f t="shared" ca="1" si="6"/>
        <v>2年中の
償却期間</v>
      </c>
      <c r="H6" t="str">
        <f t="shared" ca="1" si="7"/>
        <v>　2年中の償却費</v>
      </c>
      <c r="I6" t="str">
        <f t="shared" ca="1" si="8"/>
        <v>2年分の必要経費</v>
      </c>
      <c r="J6" t="str">
        <f t="shared" ca="1" si="3"/>
        <v>令和2年1月1日　～　令和2年12月31日</v>
      </c>
    </row>
    <row r="7" spans="1:10" x14ac:dyDescent="0.15">
      <c r="A7">
        <f ca="1">YEAR(TODAY())-2021</f>
        <v>2</v>
      </c>
      <c r="B7">
        <f t="shared" ca="1" si="0"/>
        <v>2</v>
      </c>
      <c r="C7" t="str">
        <f t="shared" ca="1" si="1"/>
        <v>元</v>
      </c>
      <c r="D7" t="str">
        <f t="shared" ca="1" si="2"/>
        <v>令和</v>
      </c>
      <c r="E7" t="str">
        <f t="shared" ca="1" si="4"/>
        <v>年度分（令和元年分所得）収支内訳書</v>
      </c>
      <c r="F7" t="str">
        <f t="shared" ca="1" si="5"/>
        <v>この収支内訳書は令和2年度分市民税・県民税申告書と必ず一緒にご提出ください。</v>
      </c>
      <c r="G7" t="str">
        <f t="shared" ca="1" si="6"/>
        <v>元年中の
償却期間</v>
      </c>
      <c r="H7" t="str">
        <f t="shared" ca="1" si="7"/>
        <v>　元年中の償却費</v>
      </c>
      <c r="I7" t="str">
        <f t="shared" ca="1" si="8"/>
        <v>元年分の必要経費</v>
      </c>
      <c r="J7" t="str">
        <f t="shared" ca="1" si="3"/>
        <v>平成31年1月1日　～　令和元年12月31日</v>
      </c>
    </row>
    <row r="8" spans="1:10" x14ac:dyDescent="0.15">
      <c r="A8">
        <f ca="1">YEAR(TODAY())-2022</f>
        <v>1</v>
      </c>
      <c r="B8">
        <f t="shared" ca="1" si="0"/>
        <v>31</v>
      </c>
      <c r="C8">
        <f t="shared" ca="1" si="1"/>
        <v>30</v>
      </c>
      <c r="D8" t="str">
        <f t="shared" ca="1" si="2"/>
        <v>平成</v>
      </c>
      <c r="E8" t="str">
        <f t="shared" ca="1" si="4"/>
        <v>年度分（平成30年分所得）収支内訳書</v>
      </c>
      <c r="F8" t="str">
        <f t="shared" ca="1" si="5"/>
        <v>この収支内訳書は平成31年度分市民税・県民税申告書と必ず一緒にご提出ください。</v>
      </c>
      <c r="G8" t="str">
        <f t="shared" ca="1" si="6"/>
        <v>30年中の
償却期間</v>
      </c>
      <c r="H8" t="str">
        <f t="shared" ca="1" si="7"/>
        <v>　30年中の償却費</v>
      </c>
      <c r="I8" t="str">
        <f t="shared" ca="1" si="8"/>
        <v>30年分の必要経費</v>
      </c>
      <c r="J8" t="str">
        <f t="shared" ca="1" si="3"/>
        <v>平成30年1月1日　～　平成30年12月31日</v>
      </c>
    </row>
    <row r="9" spans="1:10" x14ac:dyDescent="0.15">
      <c r="A9">
        <f ca="1">YEAR(TODAY())-2023</f>
        <v>0</v>
      </c>
      <c r="B9">
        <f t="shared" ca="1" si="0"/>
        <v>30</v>
      </c>
      <c r="C9">
        <f t="shared" ca="1" si="1"/>
        <v>29</v>
      </c>
      <c r="D9" t="str">
        <f t="shared" ca="1" si="2"/>
        <v>平成</v>
      </c>
      <c r="E9" t="str">
        <f t="shared" ca="1" si="4"/>
        <v>年度分（平成29年分所得）収支内訳書</v>
      </c>
      <c r="F9" t="str">
        <f t="shared" ca="1" si="5"/>
        <v>この収支内訳書は平成30年度分市民税・県民税申告書と必ず一緒にご提出ください。</v>
      </c>
      <c r="G9" t="str">
        <f t="shared" ca="1" si="6"/>
        <v>29年中の
償却期間</v>
      </c>
      <c r="H9" t="str">
        <f t="shared" ca="1" si="7"/>
        <v>　29年中の償却費</v>
      </c>
      <c r="I9" t="str">
        <f t="shared" ca="1" si="8"/>
        <v>29年分の必要経費</v>
      </c>
      <c r="J9" t="str">
        <f t="shared" ca="1" si="3"/>
        <v>平成29年1月1日　～　平成29年12月31日</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記入に当たってご覧ください</vt:lpstr>
      <vt:lpstr>収支内訳書（農業所得用）</vt:lpstr>
      <vt:lpstr>農業所得用収支状況記録表</vt:lpstr>
      <vt:lpstr>収支内訳書（営業所得用）</vt:lpstr>
      <vt:lpstr>収支内訳書（不動産所得用）</vt:lpstr>
      <vt:lpstr>Parameta</vt:lpstr>
      <vt:lpstr>'収支内訳書（営業所得用）'!Print_Area</vt:lpstr>
      <vt:lpstr>'収支内訳書（農業所得用）'!Print_Area</vt:lpstr>
      <vt:lpstr>'収支内訳書（不動産所得用）'!Print_Area</vt:lpstr>
      <vt:lpstr>農業所得用収支状況記録表!Print_Area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00071499</cp:lastModifiedBy>
  <cp:lastPrinted>2021-09-08T02:05:55Z</cp:lastPrinted>
  <dcterms:created xsi:type="dcterms:W3CDTF">2016-10-17T00:30:35Z</dcterms:created>
  <dcterms:modified xsi:type="dcterms:W3CDTF">2023-12-08T04:15:40Z</dcterms:modified>
</cp:coreProperties>
</file>