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R1決算　これにコメントを記入してね【経営比較分析表】2019_202011_46_1718\"/>
    </mc:Choice>
  </mc:AlternateContent>
  <workbookProtection workbookAlgorithmName="SHA-512" workbookHashValue="HMf1RfYx4FVQoFSfObbO4Y+eGD1xGitNpjbZ3vhbKZYlAVMwwbXpO1xlFcLV0eF0pRGxR8vcFjlR1lraiEaPvg==" workbookSaltValue="DqJsEaHN3/cHK0EeTaDpn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<sst xmlns="http://schemas.openxmlformats.org/spreadsheetml/2006/main" count="253" uniqueCount="117">
  <si>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</si>
  <si>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</si>
  <si>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</si>
  <si>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</si>
  <si>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</si>
  <si>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</si>
  <si>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</si>
  <si>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</si>
  <si>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</si>
  <si>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</si>
  <si>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</si>
  <si>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</si>
  <si>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</si>
  <si>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</si>
  <si>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</si>
  <si>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</si>
  <si>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</si>
  <si>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</si>
  <si>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</si>
  <si>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</si>
  <si>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</si>
  <si>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</si>
  <si>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</si>
  <si>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</si>
  <si>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</si>
  <si>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</si>
  <si>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</si>
  <si>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</si>
  <si>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</si>
  <si>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</si>
  <si>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</si>
  <si>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</si>
  <si>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</si>
  <si>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</si>
  <si>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</si>
  <si>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</si>
  <si>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</si>
  <si>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</si>
  <si>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</si>
  <si>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</si>
  <si>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</si>
  <si>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</si>
  <si>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</si>
  <si>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</si>
  <si>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</si>
  <si>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</si>
  <si>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</si>
  <si>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</si>
  <si>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</si>
  <si>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</si>
  <si>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</si>
  <si>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</si>
  <si>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</si>
  <si>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</si>
  <si>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</si>
  <si>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</si>
  <si>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</si>
  <si>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</si>
  <si>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</si>
  <si>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</si>
  <si>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</si>
  <si>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</si>
  <si>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</si>
  <si>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</si>
  <si>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</si>
  <si>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</si>
  <si>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</si>
  <si>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</si>
  <si>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</si>
  <si>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</si>
  <si>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</si>
  <si>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</si>
  <si>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</si>
  <si>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</si>
  <si>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</si>
  <si>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</si>
  <si>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</si>
  <si>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</si>
  <si>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</si>
  <si>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</si>
  <si>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</si>
  <si>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</si>
  <si>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</si>
  <si>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</si>
  <si>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</si>
  <si>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</si>
  <si>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</si>
  <si>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</si>
  <si>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</si>
  <si>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</si>
  <si>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</si>
  <si>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</si>
  <si>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</si>
  <si>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</si>
  <si>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</si>
  <si>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</si>
  <si>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</si>
  <si>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</si>
  <si>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</si>
  <si>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</si>
  <si>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</si>
  <si>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</si>
  <si>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</si>
  <si>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</si>
  <si>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</si>
  <si>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</si>
  <si>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</si>
  <si>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</si>
  <si>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</si>
  <si>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</si>
  <si>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</si>
  <si>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</si>
  <si>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</si>
  <si>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</si>
  <si>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3">
      <t>チョウ</t>
    </rPh>
    <rPh sb="253" eb="256">
      <t>ジュミョウカ</t>
    </rPh>
    <rPh sb="256" eb="257">
      <t>トウ</t>
    </rPh>
    <rPh sb="260" eb="262">
      <t>トウシ</t>
    </rPh>
    <rPh sb="263" eb="265">
      <t>ヨクセイ</t>
    </rPh>
    <rPh sb="269" eb="272">
      <t>ゲスイドウ</t>
    </rPh>
    <rPh sb="272" eb="274">
      <t>ジギョウ</t>
    </rPh>
    <rPh sb="274" eb="276">
      <t>ゼンタイ</t>
    </rPh>
    <rPh sb="279" eb="281">
      <t>アンテイ</t>
    </rPh>
    <rPh sb="283" eb="285">
      <t>ケイエイ</t>
    </rPh>
    <rPh sb="286" eb="288">
      <t>ジゾク</t>
    </rPh>
    <rPh sb="293" eb="294">
      <t>ツト</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</si>
  <si>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途上ではありますが、整備件数は減少してきているため、有形固定資産減価償却率は、年々増加傾向にあり、平均値を上回っている状況です。</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08" eb="110">
      <t>トジョウ</t>
    </rPh>
    <rPh sb="118" eb="120">
      <t>セイビ</t>
    </rPh>
    <rPh sb="120" eb="122">
      <t>ケンスウ</t>
    </rPh>
    <rPh sb="123" eb="125">
      <t>ゲンショウ</t>
    </rPh>
    <phoneticPr fontId="7"/>
  </si>
  <si>
    <t>　特定地域生活排水処理事業は、生活環境の改善、公衆衛生の向上を目的として、地域の実情に応じた効率的・効果的な生活排水処理施設の整備を積極的に推進していくものとして、主に山間部において家屋が点在する地域について合併前の各町村（旧戸隠村、旧鬼無里村、旧信州新町、旧中条村）により整備を開始し、平成７年度から供用開始しました。
　本市が行う下水道事業の一本化を図るため、平成21年度に公営企業法を適用し、上下水道局が経営する公共下水道事業等と統合し、整備及び維持管理を行っています。
　特定地域生活排水処理事業における使用料収入は、新規設置による増加はあるものの、人口減少に伴う汚水排除量の減少により大幅な増収は見込めないため、経常収支は更に厳しいものになります。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企業債残高対事業規模比率は、多額の整備費用に対して使用料収入は他の下水道事業と格差を設けていないため、類似団体と比較しても、年々減少傾向ではありますが、依然高い水準にあります。
　なお、公共下水道に接続が困難な地域の水洗化を図るため、整備費用の財源として新たに企業債を発行していますが、発行額は減少傾向にあるため、残高も緩やかに減少して推移する見込みです。
　収益性が著しく低く、経営が困難な状況にありますが、下水道事業全体として包括的な経営を行っています。</t>
    <rPh sb="1" eb="3">
      <t>トクテイ</t>
    </rPh>
    <rPh sb="3" eb="5">
      <t>チイキ</t>
    </rPh>
    <rPh sb="5" eb="7">
      <t>セイカツ</t>
    </rPh>
    <rPh sb="7" eb="9">
      <t>ハイスイ</t>
    </rPh>
    <rPh sb="9" eb="11">
      <t>ショリ</t>
    </rPh>
    <rPh sb="11" eb="13">
      <t>ジギョウ</t>
    </rPh>
    <rPh sb="15" eb="17">
      <t>セイカツ</t>
    </rPh>
    <rPh sb="17" eb="19">
      <t>カンキョウ</t>
    </rPh>
    <rPh sb="20" eb="22">
      <t>カイゼン</t>
    </rPh>
    <rPh sb="23" eb="25">
      <t>コウシュウ</t>
    </rPh>
    <rPh sb="25" eb="27">
      <t>エイセイ</t>
    </rPh>
    <rPh sb="28" eb="30">
      <t>コウジョウ</t>
    </rPh>
    <rPh sb="31" eb="33">
      <t>モクテキ</t>
    </rPh>
    <rPh sb="37" eb="39">
      <t>チイキ</t>
    </rPh>
    <rPh sb="40" eb="42">
      <t>ジツジョウ</t>
    </rPh>
    <rPh sb="43" eb="44">
      <t>オウ</t>
    </rPh>
    <rPh sb="46" eb="49">
      <t>コウリツテキ</t>
    </rPh>
    <rPh sb="50" eb="53">
      <t>コウカテキ</t>
    </rPh>
    <rPh sb="54" eb="56">
      <t>セイカツ</t>
    </rPh>
    <rPh sb="56" eb="58">
      <t>ハイスイ</t>
    </rPh>
    <rPh sb="58" eb="60">
      <t>ショリ</t>
    </rPh>
    <rPh sb="60" eb="62">
      <t>シセツ</t>
    </rPh>
    <rPh sb="63" eb="65">
      <t>セイビ</t>
    </rPh>
    <rPh sb="66" eb="69">
      <t>セッキョクテキ</t>
    </rPh>
    <rPh sb="70" eb="72">
      <t>スイシン</t>
    </rPh>
    <rPh sb="82" eb="83">
      <t>オモ</t>
    </rPh>
    <rPh sb="84" eb="87">
      <t>サンカンブ</t>
    </rPh>
    <rPh sb="91" eb="93">
      <t>カオク</t>
    </rPh>
    <rPh sb="94" eb="96">
      <t>テンザイ</t>
    </rPh>
    <rPh sb="98" eb="100">
      <t>チイキ</t>
    </rPh>
    <rPh sb="104" eb="106">
      <t>ガッペイ</t>
    </rPh>
    <rPh sb="106" eb="107">
      <t>マエ</t>
    </rPh>
    <rPh sb="108" eb="109">
      <t>カク</t>
    </rPh>
    <rPh sb="109" eb="111">
      <t>チョウソン</t>
    </rPh>
    <rPh sb="112" eb="113">
      <t>キュウ</t>
    </rPh>
    <rPh sb="113" eb="114">
      <t>ト</t>
    </rPh>
    <rPh sb="114" eb="115">
      <t>カク</t>
    </rPh>
    <rPh sb="115" eb="116">
      <t>ムラ</t>
    </rPh>
    <rPh sb="117" eb="118">
      <t>キュウ</t>
    </rPh>
    <rPh sb="118" eb="121">
      <t>キナサ</t>
    </rPh>
    <rPh sb="121" eb="122">
      <t>ムラ</t>
    </rPh>
    <rPh sb="123" eb="124">
      <t>キュウ</t>
    </rPh>
    <rPh sb="124" eb="126">
      <t>シンシュウ</t>
    </rPh>
    <rPh sb="126" eb="128">
      <t>シンマチ</t>
    </rPh>
    <rPh sb="129" eb="130">
      <t>キュウ</t>
    </rPh>
    <rPh sb="130" eb="132">
      <t>ナカジョウ</t>
    </rPh>
    <rPh sb="132" eb="133">
      <t>ムラ</t>
    </rPh>
    <rPh sb="140" eb="142">
      <t>カイシ</t>
    </rPh>
    <rPh sb="144" eb="146">
      <t>ヘイセイ</t>
    </rPh>
    <rPh sb="147" eb="149">
      <t>ネンド</t>
    </rPh>
    <rPh sb="151" eb="153">
      <t>キョウヨウ</t>
    </rPh>
    <rPh sb="153" eb="155">
      <t>カイシ</t>
    </rPh>
    <rPh sb="162" eb="163">
      <t>ホン</t>
    </rPh>
    <rPh sb="163" eb="164">
      <t>シ</t>
    </rPh>
    <rPh sb="165" eb="166">
      <t>オコナ</t>
    </rPh>
    <rPh sb="167" eb="169">
      <t>ゲスイ</t>
    </rPh>
    <rPh sb="169" eb="170">
      <t>ドウ</t>
    </rPh>
    <rPh sb="170" eb="172">
      <t>ジギョウ</t>
    </rPh>
    <rPh sb="173" eb="176">
      <t>イッポンカ</t>
    </rPh>
    <rPh sb="177" eb="178">
      <t>ハカ</t>
    </rPh>
    <rPh sb="182" eb="184">
      <t>ヘイセイ</t>
    </rPh>
    <rPh sb="186" eb="188">
      <t>ネンド</t>
    </rPh>
    <rPh sb="189" eb="191">
      <t>コウエイ</t>
    </rPh>
    <rPh sb="191" eb="193">
      <t>キギョウ</t>
    </rPh>
    <rPh sb="193" eb="194">
      <t>ホウ</t>
    </rPh>
    <rPh sb="195" eb="197">
      <t>テキヨウ</t>
    </rPh>
    <rPh sb="199" eb="201">
      <t>ジョウゲ</t>
    </rPh>
    <rPh sb="201" eb="203">
      <t>スイドウ</t>
    </rPh>
    <rPh sb="203" eb="204">
      <t>キョク</t>
    </rPh>
    <rPh sb="205" eb="207">
      <t>ケイエイ</t>
    </rPh>
    <rPh sb="209" eb="211">
      <t>コウキョウ</t>
    </rPh>
    <rPh sb="211" eb="214">
      <t>ゲスイドウ</t>
    </rPh>
    <rPh sb="214" eb="216">
      <t>ジギョウ</t>
    </rPh>
    <rPh sb="216" eb="217">
      <t>トウ</t>
    </rPh>
    <rPh sb="218" eb="220">
      <t>トウゴウ</t>
    </rPh>
    <rPh sb="222" eb="224">
      <t>セイビ</t>
    </rPh>
    <rPh sb="224" eb="225">
      <t>オヨ</t>
    </rPh>
    <rPh sb="226" eb="228">
      <t>イジ</t>
    </rPh>
    <rPh sb="228" eb="230">
      <t>カンリ</t>
    </rPh>
    <rPh sb="231" eb="232">
      <t>オコナ</t>
    </rPh>
    <rPh sb="250" eb="252">
      <t>ジギョウ</t>
    </rPh>
    <rPh sb="256" eb="258">
      <t>シヨウ</t>
    </rPh>
    <rPh sb="258" eb="259">
      <t>リョウ</t>
    </rPh>
    <rPh sb="259" eb="261">
      <t>シュウニュウ</t>
    </rPh>
    <rPh sb="263" eb="265">
      <t>シンキ</t>
    </rPh>
    <rPh sb="265" eb="267">
      <t>セッチ</t>
    </rPh>
    <rPh sb="270" eb="272">
      <t>ゾウカ</t>
    </rPh>
    <rPh sb="279" eb="281">
      <t>ジンコウ</t>
    </rPh>
    <rPh sb="281" eb="283">
      <t>ゲンショウ</t>
    </rPh>
    <rPh sb="284" eb="285">
      <t>トモナ</t>
    </rPh>
    <rPh sb="286" eb="288">
      <t>オスイ</t>
    </rPh>
    <rPh sb="288" eb="290">
      <t>ハイジョ</t>
    </rPh>
    <rPh sb="290" eb="291">
      <t>リョウ</t>
    </rPh>
    <rPh sb="292" eb="294">
      <t>ゲンショウ</t>
    </rPh>
    <rPh sb="297" eb="299">
      <t>オオハバ</t>
    </rPh>
    <rPh sb="300" eb="302">
      <t>ゾウシュウ</t>
    </rPh>
    <rPh sb="303" eb="305">
      <t>ミコ</t>
    </rPh>
    <rPh sb="311" eb="313">
      <t>ケイジョウ</t>
    </rPh>
    <rPh sb="313" eb="315">
      <t>シュウシ</t>
    </rPh>
    <rPh sb="316" eb="317">
      <t>サラ</t>
    </rPh>
    <rPh sb="318" eb="319">
      <t>キビ</t>
    </rPh>
    <rPh sb="334" eb="336">
      <t>イジ</t>
    </rPh>
    <rPh sb="336" eb="338">
      <t>カンリ</t>
    </rPh>
    <rPh sb="338" eb="339">
      <t>ヒ</t>
    </rPh>
    <rPh sb="340" eb="342">
      <t>シヨウ</t>
    </rPh>
    <rPh sb="342" eb="343">
      <t>リョウ</t>
    </rPh>
    <rPh sb="343" eb="345">
      <t>シュウニュウ</t>
    </rPh>
    <rPh sb="346" eb="347">
      <t>マカナ</t>
    </rPh>
    <rPh sb="355" eb="357">
      <t>コンゴ</t>
    </rPh>
    <rPh sb="358" eb="360">
      <t>アカジ</t>
    </rPh>
    <rPh sb="361" eb="362">
      <t>ツヅ</t>
    </rPh>
    <rPh sb="363" eb="365">
      <t>ミコミ</t>
    </rPh>
    <rPh sb="440" eb="442">
      <t>キギョウ</t>
    </rPh>
    <rPh sb="442" eb="443">
      <t>サイ</t>
    </rPh>
    <rPh sb="443" eb="445">
      <t>ザンダカ</t>
    </rPh>
    <rPh sb="445" eb="446">
      <t>タイ</t>
    </rPh>
    <rPh sb="446" eb="448">
      <t>ジギョウ</t>
    </rPh>
    <rPh sb="448" eb="450">
      <t>キボ</t>
    </rPh>
    <rPh sb="450" eb="452">
      <t>ヒリツ</t>
    </rPh>
    <rPh sb="454" eb="456">
      <t>タガク</t>
    </rPh>
    <rPh sb="457" eb="459">
      <t>セイビ</t>
    </rPh>
    <rPh sb="459" eb="461">
      <t>ヒヨウ</t>
    </rPh>
    <rPh sb="462" eb="463">
      <t>タイ</t>
    </rPh>
    <rPh sb="465" eb="467">
      <t>シヨウ</t>
    </rPh>
    <rPh sb="467" eb="468">
      <t>リョウ</t>
    </rPh>
    <rPh sb="468" eb="470">
      <t>シュウニュウ</t>
    </rPh>
    <rPh sb="471" eb="472">
      <t>タ</t>
    </rPh>
    <rPh sb="473" eb="476">
      <t>ゲスイドウ</t>
    </rPh>
    <rPh sb="476" eb="478">
      <t>ジギョウ</t>
    </rPh>
    <rPh sb="479" eb="481">
      <t>カクサ</t>
    </rPh>
    <rPh sb="482" eb="483">
      <t>モウ</t>
    </rPh>
    <rPh sb="491" eb="493">
      <t>ルイジ</t>
    </rPh>
    <rPh sb="493" eb="495">
      <t>ダンタイ</t>
    </rPh>
    <rPh sb="502" eb="504">
      <t>ネンネン</t>
    </rPh>
    <rPh sb="504" eb="506">
      <t>ゲンショウ</t>
    </rPh>
    <rPh sb="506" eb="508">
      <t>ケイコウ</t>
    </rPh>
    <rPh sb="516" eb="518">
      <t>イゼン</t>
    </rPh>
    <rPh sb="518" eb="519">
      <t>タカ</t>
    </rPh>
    <rPh sb="520" eb="522">
      <t>スイジュン</t>
    </rPh>
    <rPh sb="533" eb="535">
      <t>コウキョウ</t>
    </rPh>
    <rPh sb="535" eb="537">
      <t>ゲスイ</t>
    </rPh>
    <rPh sb="537" eb="538">
      <t>ドウ</t>
    </rPh>
    <rPh sb="539" eb="541">
      <t>セツゾク</t>
    </rPh>
    <rPh sb="542" eb="544">
      <t>コンナン</t>
    </rPh>
    <rPh sb="545" eb="547">
      <t>チイキ</t>
    </rPh>
    <rPh sb="548" eb="551">
      <t>スイセンカ</t>
    </rPh>
    <rPh sb="552" eb="553">
      <t>ハカ</t>
    </rPh>
    <rPh sb="557" eb="559">
      <t>セイビ</t>
    </rPh>
    <rPh sb="559" eb="561">
      <t>ヒヨウ</t>
    </rPh>
    <rPh sb="562" eb="564">
      <t>ザイゲン</t>
    </rPh>
    <rPh sb="567" eb="568">
      <t>アラ</t>
    </rPh>
    <rPh sb="570" eb="572">
      <t>キギョウ</t>
    </rPh>
    <rPh sb="572" eb="573">
      <t>サイ</t>
    </rPh>
    <rPh sb="574" eb="576">
      <t>ハッコウ</t>
    </rPh>
    <rPh sb="583" eb="586">
      <t>ハッコウガク</t>
    </rPh>
    <rPh sb="587" eb="589">
      <t>ゲンショウ</t>
    </rPh>
    <rPh sb="589" eb="591">
      <t>ケイコウ</t>
    </rPh>
    <rPh sb="597" eb="599">
      <t>ザンダカ</t>
    </rPh>
    <rPh sb="600" eb="601">
      <t>ユル</t>
    </rPh>
    <rPh sb="604" eb="606">
      <t>ゲンショウ</t>
    </rPh>
    <rPh sb="608" eb="610">
      <t>スイイ</t>
    </rPh>
    <rPh sb="612" eb="614">
      <t>ミコ</t>
    </rPh>
    <rPh sb="620" eb="623">
      <t>シュウエキセイ</t>
    </rPh>
    <rPh sb="624" eb="625">
      <t>イチジル</t>
    </rPh>
    <rPh sb="627" eb="628">
      <t>ヒク</t>
    </rPh>
    <rPh sb="630" eb="632">
      <t>ケイエイ</t>
    </rPh>
    <rPh sb="633" eb="635">
      <t>コンナン</t>
    </rPh>
    <rPh sb="636" eb="638">
      <t>ジョウキョウ</t>
    </rPh>
    <rPh sb="645" eb="647">
      <t>ゲスイ</t>
    </rPh>
    <rPh sb="647" eb="648">
      <t>ドウ</t>
    </rPh>
    <rPh sb="648" eb="650">
      <t>ジギョウ</t>
    </rPh>
    <rPh sb="650" eb="652">
      <t>ゼンタイ</t>
    </rPh>
    <rPh sb="655" eb="658">
      <t>ホウカツテキ</t>
    </rPh>
    <rPh sb="659" eb="661">
      <t>ケイエイ</t>
    </rPh>
    <rPh sb="662" eb="663">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</si>
</sst>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75-48E1-A1B8-AF15F7EFB995}"/>
            </c:ext>
          </c:extLst>
        </c:ser>
        <c:dLbls>
          <c:showLegendKey val="0"/>
          <c:showVal val="0"/>
          <c:showCatName val="0"/>
          <c:showSerName val="0"/>
          <c:showPercent val="0"/>
          <c:showBubbleSize val="0"/>
        </c:dLbls>
        <c:gapWidth val="150"/>
        <c:axId val="657748032"/>
        <c:axId val="6577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075-48E1-A1B8-AF15F7EFB995}"/>
            </c:ext>
          </c:extLst>
        </c:ser>
        <c:dLbls>
          <c:showLegendKey val="0"/>
          <c:showVal val="0"/>
          <c:showCatName val="0"/>
          <c:showSerName val="0"/>
          <c:showPercent val="0"/>
          <c:showBubbleSize val="0"/>
        </c:dLbls>
        <c:marker val="1"/>
        <c:smooth val="0"/>
        <c:axId val="657748032"/>
        <c:axId val="657752736"/>
      </c:lineChart>
      <c:dateAx>
        <c:axId val="657748032"/>
        <c:scaling>
          <c:orientation val="minMax"/>
        </c:scaling>
        <c:delete val="1"/>
        <c:axPos val="b"/>
        <c:numFmt formatCode="&quot;H&quot;yy" sourceLinked="1"/>
        <c:majorTickMark val="none"/>
        <c:minorTickMark val="none"/>
        <c:tickLblPos val="none"/>
        <c:crossAx val="657752736"/>
        <c:crosses val="autoZero"/>
        <c:auto val="1"/>
        <c:lblOffset val="100"/>
        <c:baseTimeUnit val="years"/>
      </c:dateAx>
      <c:valAx>
        <c:axId val="6577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51.28</c:v>
                </c:pt>
                <c:pt idx="1">
                  <c:v>48.86</c:v>
                </c:pt>
                <c:pt idx="2">
                  <c:v>49.58</c:v>
                </c:pt>
                <c:pt idx="3">
                  <c:v>49.74</c:v>
                </c:pt>
                <c:pt idx="4">
                  <c:v>43.72</c:v>
                </c:pt>
              </c:numCache>
            </c:numRef>
          </c:val>
          <c:extLst xmlns:c16r2="http://schemas.microsoft.com/office/drawing/2015/06/chart">
            <c:ext xmlns:c16="http://schemas.microsoft.com/office/drawing/2014/chart" uri="{C3380CC4-5D6E-409C-BE32-E72D297353CC}">
              <c16:uniqueId val="{00000000-A3FB-402B-AEBE-FD3BEFB3F0F8}"/>
            </c:ext>
          </c:extLst>
        </c:ser>
        <c:dLbls>
          <c:showLegendKey val="0"/>
          <c:showVal val="0"/>
          <c:showCatName val="0"/>
          <c:showSerName val="0"/>
          <c:showPercent val="0"/>
          <c:showBubbleSize val="0"/>
        </c:dLbls>
        <c:gapWidth val="150"/>
        <c:axId val="657757440"/>
        <c:axId val="65775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64.459999999999994</c:v>
                </c:pt>
                <c:pt idx="1">
                  <c:v>61.67</c:v>
                </c:pt>
                <c:pt idx="2">
                  <c:v>81.53</c:v>
                </c:pt>
                <c:pt idx="3">
                  <c:v>88.66</c:v>
                </c:pt>
                <c:pt idx="4">
                  <c:v>96.05</c:v>
                </c:pt>
              </c:numCache>
            </c:numRef>
          </c:val>
          <c:smooth val="0"/>
          <c:extLst xmlns:c16r2="http://schemas.microsoft.com/office/drawing/2015/06/chart">
            <c:ext xmlns:c16="http://schemas.microsoft.com/office/drawing/2014/chart" uri="{C3380CC4-5D6E-409C-BE32-E72D297353CC}">
              <c16:uniqueId val="{00000001-A3FB-402B-AEBE-FD3BEFB3F0F8}"/>
            </c:ext>
          </c:extLst>
        </c:ser>
        <c:dLbls>
          <c:showLegendKey val="0"/>
          <c:showVal val="0"/>
          <c:showCatName val="0"/>
          <c:showSerName val="0"/>
          <c:showPercent val="0"/>
          <c:showBubbleSize val="0"/>
        </c:dLbls>
        <c:marker val="1"/>
        <c:smooth val="0"/>
        <c:axId val="657757440"/>
        <c:axId val="657755480"/>
      </c:lineChart>
      <c:dateAx>
        <c:axId val="657757440"/>
        <c:scaling>
          <c:orientation val="minMax"/>
        </c:scaling>
        <c:delete val="1"/>
        <c:axPos val="b"/>
        <c:numFmt formatCode="&quot;H&quot;yy" sourceLinked="1"/>
        <c:majorTickMark val="none"/>
        <c:minorTickMark val="none"/>
        <c:tickLblPos val="none"/>
        <c:crossAx val="657755480"/>
        <c:crosses val="autoZero"/>
        <c:auto val="1"/>
        <c:lblOffset val="100"/>
        <c:baseTimeUnit val="years"/>
      </c:dateAx>
      <c:valAx>
        <c:axId val="65775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22.79</c:v>
                </c:pt>
                <c:pt idx="1">
                  <c:v>25.83</c:v>
                </c:pt>
                <c:pt idx="2">
                  <c:v>28.81</c:v>
                </c:pt>
                <c:pt idx="3">
                  <c:v>31.89</c:v>
                </c:pt>
                <c:pt idx="4">
                  <c:v>35.15</c:v>
                </c:pt>
              </c:numCache>
            </c:numRef>
          </c:val>
          <c:extLst xmlns:c16r2="http://schemas.microsoft.com/office/drawing/2015/06/chart">
            <c:ext xmlns:c16="http://schemas.microsoft.com/office/drawing/2014/chart" uri="{C3380CC4-5D6E-409C-BE32-E72D297353CC}">
              <c16:uniqueId val="{00000000-1A47-48EE-A75B-03FDC7B12B10}"/>
            </c:ext>
          </c:extLst>
        </c:ser>
        <c:dLbls>
          <c:showLegendKey val="0"/>
          <c:showVal val="0"/>
          <c:showCatName val="0"/>
          <c:showSerName val="0"/>
          <c:showPercent val="0"/>
          <c:showBubbleSize val="0"/>
        </c:dLbls>
        <c:gapWidth val="150"/>
        <c:axId val="657755088"/>
        <c:axId val="6577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29.21</c:v>
                </c:pt>
                <c:pt idx="1">
                  <c:v>28.86</c:v>
                </c:pt>
                <c:pt idx="2">
                  <c:v>18.39</c:v>
                </c:pt>
                <c:pt idx="3">
                  <c:v>21.11</c:v>
                </c:pt>
                <c:pt idx="4">
                  <c:v>23.76</c:v>
                </c:pt>
              </c:numCache>
            </c:numRef>
          </c:val>
          <c:smooth val="0"/>
          <c:extLst xmlns:c16r2="http://schemas.microsoft.com/office/drawing/2015/06/chart">
            <c:ext xmlns:c16="http://schemas.microsoft.com/office/drawing/2014/chart" uri="{C3380CC4-5D6E-409C-BE32-E72D297353CC}">
              <c16:uniqueId val="{00000001-1A47-48EE-A75B-03FDC7B12B10}"/>
            </c:ext>
          </c:extLst>
        </c:ser>
        <c:dLbls>
          <c:showLegendKey val="0"/>
          <c:showVal val="0"/>
          <c:showCatName val="0"/>
          <c:showSerName val="0"/>
          <c:showPercent val="0"/>
          <c:showBubbleSize val="0"/>
        </c:dLbls>
        <c:marker val="1"/>
        <c:smooth val="0"/>
        <c:axId val="657755088"/>
        <c:axId val="657755872"/>
      </c:lineChart>
      <c:dateAx>
        <c:axId val="657755088"/>
        <c:scaling>
          <c:orientation val="minMax"/>
        </c:scaling>
        <c:delete val="1"/>
        <c:axPos val="b"/>
        <c:numFmt formatCode="&quot;H&quot;yy" sourceLinked="1"/>
        <c:majorTickMark val="none"/>
        <c:minorTickMark val="none"/>
        <c:tickLblPos val="none"/>
        <c:crossAx val="657755872"/>
        <c:crosses val="autoZero"/>
        <c:auto val="1"/>
        <c:lblOffset val="100"/>
        <c:baseTimeUnit val="years"/>
      </c:dateAx>
      <c:valAx>
        <c:axId val="6577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5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98-4434-9EA0-9023CC34FED4}"/>
            </c:ext>
          </c:extLst>
        </c:ser>
        <c:dLbls>
          <c:showLegendKey val="0"/>
          <c:showVal val="0"/>
          <c:showCatName val="0"/>
          <c:showSerName val="0"/>
          <c:showPercent val="0"/>
          <c:showBubbleSize val="0"/>
        </c:dLbls>
        <c:gapWidth val="150"/>
        <c:axId val="657763712"/>
        <c:axId val="65776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298-4434-9EA0-9023CC34FED4}"/>
            </c:ext>
          </c:extLst>
        </c:ser>
        <c:dLbls>
          <c:showLegendKey val="0"/>
          <c:showVal val="0"/>
          <c:showCatName val="0"/>
          <c:showSerName val="0"/>
          <c:showPercent val="0"/>
          <c:showBubbleSize val="0"/>
        </c:dLbls>
        <c:marker val="1"/>
        <c:smooth val="0"/>
        <c:axId val="657763712"/>
        <c:axId val="657763320"/>
      </c:lineChart>
      <c:dateAx>
        <c:axId val="657763712"/>
        <c:scaling>
          <c:orientation val="minMax"/>
        </c:scaling>
        <c:delete val="1"/>
        <c:axPos val="b"/>
        <c:numFmt formatCode="&quot;H&quot;yy" sourceLinked="1"/>
        <c:majorTickMark val="none"/>
        <c:minorTickMark val="none"/>
        <c:tickLblPos val="none"/>
        <c:crossAx val="657763320"/>
        <c:crosses val="autoZero"/>
        <c:auto val="1"/>
        <c:lblOffset val="100"/>
        <c:baseTimeUnit val="years"/>
      </c:dateAx>
      <c:valAx>
        <c:axId val="65776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458.52</c:v>
                </c:pt>
                <c:pt idx="1">
                  <c:v>671.2</c:v>
                </c:pt>
                <c:pt idx="2">
                  <c:v>860.01</c:v>
                </c:pt>
                <c:pt idx="3">
                  <c:v>1052.25</c:v>
                </c:pt>
                <c:pt idx="4">
                  <c:v>1308.69</c:v>
                </c:pt>
              </c:numCache>
            </c:numRef>
          </c:val>
          <c:extLst xmlns:c16r2="http://schemas.microsoft.com/office/drawing/2015/06/chart">
            <c:ext xmlns:c16="http://schemas.microsoft.com/office/drawing/2014/chart" uri="{C3380CC4-5D6E-409C-BE32-E72D297353CC}">
              <c16:uniqueId val="{00000000-2FA2-4C11-AD47-35246FA9099F}"/>
            </c:ext>
          </c:extLst>
        </c:ser>
        <c:dLbls>
          <c:showLegendKey val="0"/>
          <c:showVal val="0"/>
          <c:showCatName val="0"/>
          <c:showSerName val="0"/>
          <c:showPercent val="0"/>
          <c:showBubbleSize val="0"/>
        </c:dLbls>
        <c:gapWidth val="150"/>
        <c:axId val="657760968"/>
        <c:axId val="65776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657.36</c:v>
                </c:pt>
                <c:pt idx="1">
                  <c:v>593.35</c:v>
                </c:pt>
                <c:pt idx="2">
                  <c:v>198.82</c:v>
                </c:pt>
                <c:pt idx="3">
                  <c:v>132.37</c:v>
                </c:pt>
                <c:pt idx="4">
                  <c:v>123.82</c:v>
                </c:pt>
              </c:numCache>
            </c:numRef>
          </c:val>
          <c:smooth val="0"/>
          <c:extLst xmlns:c16r2="http://schemas.microsoft.com/office/drawing/2015/06/chart">
            <c:ext xmlns:c16="http://schemas.microsoft.com/office/drawing/2014/chart" uri="{C3380CC4-5D6E-409C-BE32-E72D297353CC}">
              <c16:uniqueId val="{00000001-2FA2-4C11-AD47-35246FA9099F}"/>
            </c:ext>
          </c:extLst>
        </c:ser>
        <c:dLbls>
          <c:showLegendKey val="0"/>
          <c:showVal val="0"/>
          <c:showCatName val="0"/>
          <c:showSerName val="0"/>
          <c:showPercent val="0"/>
          <c:showBubbleSize val="0"/>
        </c:dLbls>
        <c:marker val="1"/>
        <c:smooth val="0"/>
        <c:axId val="657760968"/>
        <c:axId val="657761360"/>
      </c:lineChart>
      <c:dateAx>
        <c:axId val="657760968"/>
        <c:scaling>
          <c:orientation val="minMax"/>
        </c:scaling>
        <c:delete val="1"/>
        <c:axPos val="b"/>
        <c:numFmt formatCode="&quot;H&quot;yy" sourceLinked="1"/>
        <c:majorTickMark val="none"/>
        <c:minorTickMark val="none"/>
        <c:tickLblPos val="none"/>
        <c:crossAx val="657761360"/>
        <c:crosses val="autoZero"/>
        <c:auto val="1"/>
        <c:lblOffset val="100"/>
        <c:baseTimeUnit val="years"/>
      </c:dateAx>
      <c:valAx>
        <c:axId val="65776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-151.09</c:v>
                </c:pt>
                <c:pt idx="1">
                  <c:v>-285.39</c:v>
                </c:pt>
                <c:pt idx="2">
                  <c:v>-328.4</c:v>
                </c:pt>
                <c:pt idx="3">
                  <c:v>-498.91</c:v>
                </c:pt>
                <c:pt idx="4">
                  <c:v>-583.51</c:v>
                </c:pt>
              </c:numCache>
            </c:numRef>
          </c:val>
          <c:extLst xmlns:c16r2="http://schemas.microsoft.com/office/drawing/2015/06/chart">
            <c:ext xmlns:c16="http://schemas.microsoft.com/office/drawing/2014/chart" uri="{C3380CC4-5D6E-409C-BE32-E72D297353CC}">
              <c16:uniqueId val="{00000000-273A-4E6A-92ED-362119BCE52D}"/>
            </c:ext>
          </c:extLst>
        </c:ser>
        <c:dLbls>
          <c:showLegendKey val="0"/>
          <c:showVal val="0"/>
          <c:showCatName val="0"/>
          <c:showSerName val="0"/>
          <c:showPercent val="0"/>
          <c:showBubbleSize val="0"/>
        </c:dLbls>
        <c:gapWidth val="150"/>
        <c:axId val="661337872"/>
        <c:axId val="66133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-129.62</c:v>
                </c:pt>
                <c:pt idx="1">
                  <c:v>-56.64</c:v>
                </c:pt>
                <c:pt idx="2">
                  <c:v>14.36</c:v>
                </c:pt>
                <c:pt idx="3">
                  <c:v>104.38</c:v>
                </c:pt>
                <c:pt idx="4">
                  <c:v>89.72</c:v>
                </c:pt>
              </c:numCache>
            </c:numRef>
          </c:val>
          <c:smooth val="0"/>
          <c:extLst xmlns:c16r2="http://schemas.microsoft.com/office/drawing/2015/06/chart">
            <c:ext xmlns:c16="http://schemas.microsoft.com/office/drawing/2014/chart" uri="{C3380CC4-5D6E-409C-BE32-E72D297353CC}">
              <c16:uniqueId val="{00000001-273A-4E6A-92ED-362119BCE52D}"/>
            </c:ext>
          </c:extLst>
        </c:ser>
        <c:dLbls>
          <c:showLegendKey val="0"/>
          <c:showVal val="0"/>
          <c:showCatName val="0"/>
          <c:showSerName val="0"/>
          <c:showPercent val="0"/>
          <c:showBubbleSize val="0"/>
        </c:dLbls>
        <c:marker val="1"/>
        <c:smooth val="0"/>
        <c:axId val="661337872"/>
        <c:axId val="661335912"/>
      </c:lineChart>
      <c:dateAx>
        <c:axId val="661337872"/>
        <c:scaling>
          <c:orientation val="minMax"/>
        </c:scaling>
        <c:delete val="1"/>
        <c:axPos val="b"/>
        <c:numFmt formatCode="&quot;H&quot;yy" sourceLinked="1"/>
        <c:majorTickMark val="none"/>
        <c:minorTickMark val="none"/>
        <c:tickLblPos val="none"/>
        <c:crossAx val="661335912"/>
        <c:crosses val="autoZero"/>
        <c:auto val="1"/>
        <c:lblOffset val="100"/>
        <c:baseTimeUnit val="years"/>
      </c:dateAx>
      <c:valAx>
        <c:axId val="66133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33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1961.14</c:v>
                </c:pt>
                <c:pt idx="1">
                  <c:v>1945.87</c:v>
                </c:pt>
                <c:pt idx="2">
                  <c:v>1873.96</c:v>
                </c:pt>
                <c:pt idx="3">
                  <c:v>1802.04</c:v>
                </c:pt>
                <c:pt idx="4">
                  <c:v>1728.84</c:v>
                </c:pt>
              </c:numCache>
            </c:numRef>
          </c:val>
          <c:extLst xmlns:c16r2="http://schemas.microsoft.com/office/drawing/2015/06/chart">
            <c:ext xmlns:c16="http://schemas.microsoft.com/office/drawing/2014/chart" uri="{C3380CC4-5D6E-409C-BE32-E72D297353CC}">
              <c16:uniqueId val="{00000000-F6E4-4709-8DED-1F5009895DFA}"/>
            </c:ext>
          </c:extLst>
        </c:ser>
        <c:dLbls>
          <c:showLegendKey val="0"/>
          <c:showVal val="0"/>
          <c:showCatName val="0"/>
          <c:showSerName val="0"/>
          <c:showPercent val="0"/>
          <c:showBubbleSize val="0"/>
        </c:dLbls>
        <c:gapWidth val="150"/>
        <c:axId val="661336304"/>
        <c:axId val="6613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xmlns:c16r2="http://schemas.microsoft.com/office/drawing/2015/06/chart">
            <c:ext xmlns:c16="http://schemas.microsoft.com/office/drawing/2014/chart" uri="{C3380CC4-5D6E-409C-BE32-E72D297353CC}">
              <c16:uniqueId val="{00000001-F6E4-4709-8DED-1F5009895DFA}"/>
            </c:ext>
          </c:extLst>
        </c:ser>
        <c:dLbls>
          <c:showLegendKey val="0"/>
          <c:showVal val="0"/>
          <c:showCatName val="0"/>
          <c:showSerName val="0"/>
          <c:showPercent val="0"/>
          <c:showBubbleSize val="0"/>
        </c:dLbls>
        <c:marker val="1"/>
        <c:smooth val="0"/>
        <c:axId val="661336304"/>
        <c:axId val="661338656"/>
      </c:lineChart>
      <c:dateAx>
        <c:axId val="661336304"/>
        <c:scaling>
          <c:orientation val="minMax"/>
        </c:scaling>
        <c:delete val="1"/>
        <c:axPos val="b"/>
        <c:numFmt formatCode="&quot;H&quot;yy" sourceLinked="1"/>
        <c:majorTickMark val="none"/>
        <c:minorTickMark val="none"/>
        <c:tickLblPos val="none"/>
        <c:crossAx val="661338656"/>
        <c:crosses val="autoZero"/>
        <c:auto val="1"/>
        <c:lblOffset val="100"/>
        <c:baseTimeUnit val="years"/>
      </c:dateAx>
      <c:valAx>
        <c:axId val="6613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3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33.76</c:v>
                </c:pt>
                <c:pt idx="1">
                  <c:v>31.54</c:v>
                </c:pt>
                <c:pt idx="2">
                  <c:v>31.52</c:v>
                </c:pt>
                <c:pt idx="3">
                  <c:v>31.46</c:v>
                </c:pt>
                <c:pt idx="4">
                  <c:v>26.28</c:v>
                </c:pt>
              </c:numCache>
            </c:numRef>
          </c:val>
          <c:extLst xmlns:c16r2="http://schemas.microsoft.com/office/drawing/2015/06/chart">
            <c:ext xmlns:c16="http://schemas.microsoft.com/office/drawing/2014/chart" uri="{C3380CC4-5D6E-409C-BE32-E72D297353CC}">
              <c16:uniqueId val="{00000000-4B17-48C2-9624-93A0FCB3FA6B}"/>
            </c:ext>
          </c:extLst>
        </c:ser>
        <c:dLbls>
          <c:showLegendKey val="0"/>
          <c:showVal val="0"/>
          <c:showCatName val="0"/>
          <c:showSerName val="0"/>
          <c:showPercent val="0"/>
          <c:showBubbleSize val="0"/>
        </c:dLbls>
        <c:gapWidth val="150"/>
        <c:axId val="661337088"/>
        <c:axId val="65467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xmlns:c16r2="http://schemas.microsoft.com/office/drawing/2015/06/chart">
            <c:ext xmlns:c16="http://schemas.microsoft.com/office/drawing/2014/chart" uri="{C3380CC4-5D6E-409C-BE32-E72D297353CC}">
              <c16:uniqueId val="{00000001-4B17-48C2-9624-93A0FCB3FA6B}"/>
            </c:ext>
          </c:extLst>
        </c:ser>
        <c:dLbls>
          <c:showLegendKey val="0"/>
          <c:showVal val="0"/>
          <c:showCatName val="0"/>
          <c:showSerName val="0"/>
          <c:showPercent val="0"/>
          <c:showBubbleSize val="0"/>
        </c:dLbls>
        <c:marker val="1"/>
        <c:smooth val="0"/>
        <c:axId val="661337088"/>
        <c:axId val="654674768"/>
      </c:lineChart>
      <c:dateAx>
        <c:axId val="661337088"/>
        <c:scaling>
          <c:orientation val="minMax"/>
        </c:scaling>
        <c:delete val="1"/>
        <c:axPos val="b"/>
        <c:numFmt formatCode="&quot;H&quot;yy" sourceLinked="1"/>
        <c:majorTickMark val="none"/>
        <c:minorTickMark val="none"/>
        <c:tickLblPos val="none"/>
        <c:crossAx val="654674768"/>
        <c:crosses val="autoZero"/>
        <c:auto val="1"/>
        <c:lblOffset val="100"/>
        <c:baseTimeUnit val="years"/>
      </c:dateAx>
      <c:valAx>
        <c:axId val="65467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534.4</c:v>
                </c:pt>
                <c:pt idx="1">
                  <c:v>573.07000000000005</c:v>
                </c:pt>
                <c:pt idx="2">
                  <c:v>574.94000000000005</c:v>
                </c:pt>
                <c:pt idx="3">
                  <c:v>577.71</c:v>
                </c:pt>
                <c:pt idx="4">
                  <c:v>695.15</c:v>
                </c:pt>
              </c:numCache>
            </c:numRef>
          </c:val>
          <c:extLst xmlns:c16r2="http://schemas.microsoft.com/office/drawing/2015/06/chart">
            <c:ext xmlns:c16="http://schemas.microsoft.com/office/drawing/2014/chart" uri="{C3380CC4-5D6E-409C-BE32-E72D297353CC}">
              <c16:uniqueId val="{00000000-D84F-4288-8677-A4B0BB718871}"/>
            </c:ext>
          </c:extLst>
        </c:ser>
        <c:dLbls>
          <c:showLegendKey val="0"/>
          <c:showVal val="0"/>
          <c:showCatName val="0"/>
          <c:showSerName val="0"/>
          <c:showPercent val="0"/>
          <c:showBubbleSize val="0"/>
        </c:dLbls>
        <c:gapWidth val="150"/>
        <c:axId val="654673984"/>
        <c:axId val="65467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xmlns:c16r2="http://schemas.microsoft.com/office/drawing/2015/06/chart">
            <c:ext xmlns:c16="http://schemas.microsoft.com/office/drawing/2014/chart" uri="{C3380CC4-5D6E-409C-BE32-E72D297353CC}">
              <c16:uniqueId val="{00000001-D84F-4288-8677-A4B0BB718871}"/>
            </c:ext>
          </c:extLst>
        </c:ser>
        <c:dLbls>
          <c:showLegendKey val="0"/>
          <c:showVal val="0"/>
          <c:showCatName val="0"/>
          <c:showSerName val="0"/>
          <c:showPercent val="0"/>
          <c:showBubbleSize val="0"/>
        </c:dLbls>
        <c:marker val="1"/>
        <c:smooth val="0"/>
        <c:axId val="654673984"/>
        <c:axId val="654672808"/>
      </c:lineChart>
      <c:dateAx>
        <c:axId val="654673984"/>
        <c:scaling>
          <c:orientation val="minMax"/>
        </c:scaling>
        <c:delete val="1"/>
        <c:axPos val="b"/>
        <c:numFmt formatCode="&quot;H&quot;yy" sourceLinked="1"/>
        <c:majorTickMark val="none"/>
        <c:minorTickMark val="none"/>
        <c:tickLblPos val="none"/>
        <c:crossAx val="654672808"/>
        <c:crosses val="autoZero"/>
        <c:auto val="1"/>
        <c:lblOffset val="100"/>
        <c:baseTimeUnit val="years"/>
      </c:dateAx>
      <c:valAx>
        <c:axId val="6546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31.54</c:v>
                </c:pt>
                <c:pt idx="1">
                  <c:v>31.16</c:v>
                </c:pt>
                <c:pt idx="2">
                  <c:v>31.07</c:v>
                </c:pt>
                <c:pt idx="3">
                  <c:v>31.23</c:v>
                </c:pt>
                <c:pt idx="4">
                  <c:v>31.06</c:v>
                </c:pt>
              </c:numCache>
            </c:numRef>
          </c:val>
          <c:extLst xmlns:c16r2="http://schemas.microsoft.com/office/drawing/2015/06/chart">
            <c:ext xmlns:c16="http://schemas.microsoft.com/office/drawing/2014/chart" uri="{C3380CC4-5D6E-409C-BE32-E72D297353CC}">
              <c16:uniqueId val="{00000000-9A3F-44F8-90FD-8FBDBD7F818E}"/>
            </c:ext>
          </c:extLst>
        </c:ser>
        <c:dLbls>
          <c:showLegendKey val="0"/>
          <c:showVal val="0"/>
          <c:showCatName val="0"/>
          <c:showSerName val="0"/>
          <c:showPercent val="0"/>
          <c:showBubbleSize val="0"/>
        </c:dLbls>
        <c:gapWidth val="150"/>
        <c:axId val="690795360"/>
        <c:axId val="6907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xmlns:c16r2="http://schemas.microsoft.com/office/drawing/2015/06/chart">
            <c:ext xmlns:c16="http://schemas.microsoft.com/office/drawing/2014/chart" uri="{C3380CC4-5D6E-409C-BE32-E72D297353CC}">
              <c16:uniqueId val="{00000001-9A3F-44F8-90FD-8FBDBD7F818E}"/>
            </c:ext>
          </c:extLst>
        </c:ser>
        <c:dLbls>
          <c:showLegendKey val="0"/>
          <c:showVal val="0"/>
          <c:showCatName val="0"/>
          <c:showSerName val="0"/>
          <c:showPercent val="0"/>
          <c:showBubbleSize val="0"/>
        </c:dLbls>
        <c:marker val="1"/>
        <c:smooth val="0"/>
        <c:axId val="690795360"/>
        <c:axId val="690794576"/>
      </c:lineChart>
      <c:dateAx>
        <c:axId val="690795360"/>
        <c:scaling>
          <c:orientation val="minMax"/>
        </c:scaling>
        <c:delete val="1"/>
        <c:axPos val="b"/>
        <c:numFmt formatCode="&quot;H&quot;yy" sourceLinked="1"/>
        <c:majorTickMark val="none"/>
        <c:minorTickMark val="none"/>
        <c:tickLblPos val="none"/>
        <c:crossAx val="690794576"/>
        <c:crosses val="autoZero"/>
        <c:auto val="1"/>
        <c:lblOffset val="100"/>
        <c:baseTimeUnit val="years"/>
      </c:dateAx>
      <c:valAx>
        <c:axId val="69079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7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DF-419C-8820-F519D6A247CD}"/>
            </c:ext>
          </c:extLst>
        </c:ser>
        <c:dLbls>
          <c:showLegendKey val="0"/>
          <c:showVal val="0"/>
          <c:showCatName val="0"/>
          <c:showSerName val="0"/>
          <c:showPercent val="0"/>
          <c:showBubbleSize val="0"/>
        </c:dLbls>
        <c:gapWidth val="150"/>
        <c:axId val="690796144"/>
        <c:axId val="69079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xmlns:c16r2="http://schemas.microsoft.com/office/drawing/2015/06/chart">
            <c:ext xmlns:c16="http://schemas.microsoft.com/office/drawing/2014/chart" uri="{C3380CC4-5D6E-409C-BE32-E72D297353CC}">
              <c16:uniqueId val="{00000001-9DDF-419C-8820-F519D6A247CD}"/>
            </c:ext>
          </c:extLst>
        </c:ser>
        <c:dLbls>
          <c:showLegendKey val="0"/>
          <c:showVal val="0"/>
          <c:showCatName val="0"/>
          <c:showSerName val="0"/>
          <c:showPercent val="0"/>
          <c:showBubbleSize val="0"/>
        </c:dLbls>
        <c:marker val="1"/>
        <c:smooth val="0"/>
        <c:axId val="690796144"/>
        <c:axId val="690796536"/>
      </c:lineChart>
      <c:dateAx>
        <c:axId val="690796144"/>
        <c:scaling>
          <c:orientation val="minMax"/>
        </c:scaling>
        <c:delete val="1"/>
        <c:axPos val="b"/>
        <c:numFmt formatCode="&quot;H&quot;yy" sourceLinked="1"/>
        <c:majorTickMark val="none"/>
        <c:minorTickMark val="none"/>
        <c:tickLblPos val="none"/>
        <c:crossAx val="690796536"/>
        <c:crosses val="autoZero"/>
        <c:auto val="1"/>
        <c:lblOffset val="100"/>
        <c:baseTimeUnit val="years"/>
      </c:dateAx>
      <c:valAx>
        <c:axId val="69079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7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自治体職員</v>
      </c>
      <c r="AE8" s="50"/>
      <c r="AF8" s="50"/>
      <c r="AG8" s="50"/>
      <c r="AH8" s="50"/>
      <c r="AI8" s="50"/>
      <c r="AJ8" s="50"/>
      <c r="AK8" s="3"/>
      <c r="AL8" s="51">
        <f>データ!S6</f>
        <v>375884</v>
      </c>
      <c r="AM8" s="51"/>
      <c r="AN8" s="51"/>
      <c r="AO8" s="51"/>
      <c r="AP8" s="51"/>
      <c r="AQ8" s="51"/>
      <c r="AR8" s="51"/>
      <c r="AS8" s="51"/>
      <c r="AT8" s="46">
        <f>データ!T6</f>
        <v>834.81</v>
      </c>
      <c r="AU8" s="46"/>
      <c r="AV8" s="46"/>
      <c r="AW8" s="46"/>
      <c r="AX8" s="46"/>
      <c r="AY8" s="46"/>
      <c r="AZ8" s="46"/>
      <c r="BA8" s="46"/>
      <c r="BB8" s="46">
        <f>データ!U6</f>
        <v>450.26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-21.82</v>
      </c>
      <c r="J10" s="46"/>
      <c r="K10" s="46"/>
      <c r="L10" s="46"/>
      <c r="M10" s="46"/>
      <c r="N10" s="46"/>
      <c r="O10" s="46"/>
      <c r="P10" s="46">
        <f>データ!P6</f>
        <v>0.73</v>
      </c>
      <c r="Q10" s="46"/>
      <c r="R10" s="46"/>
      <c r="S10" s="46"/>
      <c r="T10" s="46"/>
      <c r="U10" s="46"/>
      <c r="V10" s="46"/>
      <c r="W10" s="46">
        <f>データ!Q6</f>
        <v>100</v>
      </c>
      <c r="X10" s="46"/>
      <c r="Y10" s="46"/>
      <c r="Z10" s="46"/>
      <c r="AA10" s="46"/>
      <c r="AB10" s="46"/>
      <c r="AC10" s="46"/>
      <c r="AD10" s="51">
        <f>データ!R6</f>
        <v>3534</v>
      </c>
      <c r="AE10" s="51"/>
      <c r="AF10" s="51"/>
      <c r="AG10" s="51"/>
      <c r="AH10" s="51"/>
      <c r="AI10" s="51"/>
      <c r="AJ10" s="51"/>
      <c r="AK10" s="2"/>
      <c r="AL10" s="51">
        <f>データ!V6</f>
        <v>2725</v>
      </c>
      <c r="AM10" s="51"/>
      <c r="AN10" s="51"/>
      <c r="AO10" s="51"/>
      <c r="AP10" s="51"/>
      <c r="AQ10" s="51"/>
      <c r="AR10" s="51"/>
      <c r="AS10" s="51"/>
      <c r="AT10" s="46">
        <f>データ!W6</f>
        <v>589.33000000000004</v>
      </c>
      <c r="AU10" s="46"/>
      <c r="AV10" s="46"/>
      <c r="AW10" s="46"/>
      <c r="AX10" s="46"/>
      <c r="AY10" s="46"/>
      <c r="AZ10" s="46"/>
      <c r="BA10" s="46"/>
      <c r="BB10" s="46">
        <f>データ!X6</f>
        <v>4.62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KGqBqEVz8uTItzG9dxaJBjuXKQ6kFhSdRzlnB53RJBI/hu8Z1s7xhQS7VpwaHbP1nBpbZXixCv6HqpW5+gobPA==" saltValue="2rYAMimnyVLn+wsrVLcd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202011</v>
      </c>
      <c r="D6" s="33">
        <f t="shared" si="3"/>
        <v>46</v>
      </c>
      <c r="E6" s="33">
        <f t="shared" si="3"/>
        <v>18</v>
      </c>
      <c r="F6" s="33">
        <f t="shared" si="3"/>
        <v>0</v>
      </c>
      <c r="G6" s="33">
        <f t="shared" si="3"/>
        <v>0</v>
      </c>
      <c r="H6" s="33" t="str">
        <f t="shared" si="3"/>
        <v>長野県　長野市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-21.82</v>
      </c>
      <c r="P6" s="34">
        <f t="shared" si="3"/>
        <v>0.73</v>
      </c>
      <c r="Q6" s="34">
        <f t="shared" si="3"/>
        <v>100</v>
      </c>
      <c r="R6" s="34">
        <f t="shared" si="3"/>
        <v>3534</v>
      </c>
      <c r="S6" s="34">
        <f t="shared" si="3"/>
        <v>375884</v>
      </c>
      <c r="T6" s="34">
        <f t="shared" si="3"/>
        <v>834.81</v>
      </c>
      <c r="U6" s="34">
        <f t="shared" si="3"/>
        <v>450.26</v>
      </c>
      <c r="V6" s="34">
        <f t="shared" si="3"/>
        <v>2725</v>
      </c>
      <c r="W6" s="34">
        <f t="shared" si="3"/>
        <v>589.33000000000004</v>
      </c>
      <c r="X6" s="34">
        <f t="shared" si="3"/>
        <v>4.62</v>
      </c>
      <c r="Y6" s="35">
        <f>IF(Y7="",NA(),Y7)</f>
        <v>51.28</v>
      </c>
      <c r="Z6" s="35">
        <f t="shared" ref="Z6:AH6" si="4">IF(Z7="",NA(),Z7)</f>
        <v>48.86</v>
      </c>
      <c r="AA6" s="35">
        <f t="shared" si="4"/>
        <v>49.58</v>
      </c>
      <c r="AB6" s="35">
        <f t="shared" si="4"/>
        <v>49.74</v>
      </c>
      <c r="AC6" s="35">
        <f t="shared" si="4"/>
        <v>43.72</v>
      </c>
      <c r="AD6" s="35">
        <f t="shared" si="4"/>
        <v>64.459999999999994</v>
      </c>
      <c r="AE6" s="35">
        <f t="shared" si="4"/>
        <v>61.67</v>
      </c>
      <c r="AF6" s="35">
        <f t="shared" si="4"/>
        <v>81.53</v>
      </c>
      <c r="AG6" s="35">
        <f t="shared" si="4"/>
        <v>88.66</v>
      </c>
      <c r="AH6" s="35">
        <f t="shared" si="4"/>
        <v>96.05</v>
      </c>
      <c r="AI6" s="34" t="str">
        <f>IF(AI7="","",IF(AI7="-","【-】","【"&amp;SUBSTITUTE(TEXT(AI7,"#,##0.00"),"-","△")&amp;"】"))</f>
        <v>【95.06】</v>
      </c>
      <c r="AJ6" s="35">
        <f>IF(AJ7="",NA(),AJ7)</f>
        <v>458.52</v>
      </c>
      <c r="AK6" s="35">
        <f t="shared" ref="AK6:AS6" si="5">IF(AK7="",NA(),AK7)</f>
        <v>671.2</v>
      </c>
      <c r="AL6" s="35">
        <f t="shared" si="5"/>
        <v>860.01</v>
      </c>
      <c r="AM6" s="35">
        <f t="shared" si="5"/>
        <v>1052.25</v>
      </c>
      <c r="AN6" s="35">
        <f t="shared" si="5"/>
        <v>1308.69</v>
      </c>
      <c r="AO6" s="35">
        <f t="shared" si="5"/>
        <v>657.36</v>
      </c>
      <c r="AP6" s="35">
        <f t="shared" si="5"/>
        <v>593.35</v>
      </c>
      <c r="AQ6" s="35">
        <f t="shared" si="5"/>
        <v>198.82</v>
      </c>
      <c r="AR6" s="35">
        <f t="shared" si="5"/>
        <v>132.37</v>
      </c>
      <c r="AS6" s="35">
        <f t="shared" si="5"/>
        <v>123.82</v>
      </c>
      <c r="AT6" s="34" t="str">
        <f>IF(AT7="","",IF(AT7="-","【-】","【"&amp;SUBSTITUTE(TEXT(AT7,"#,##0.00"),"-","△")&amp;"】"))</f>
        <v>【144.21】</v>
      </c>
      <c r="AU6" s="35">
        <f>IF(AU7="",NA(),AU7)</f>
        <v>-151.09</v>
      </c>
      <c r="AV6" s="35">
        <f t="shared" ref="AV6:BD6" si="6">IF(AV7="",NA(),AV7)</f>
        <v>-285.39</v>
      </c>
      <c r="AW6" s="35">
        <f t="shared" si="6"/>
        <v>-328.4</v>
      </c>
      <c r="AX6" s="35">
        <f t="shared" si="6"/>
        <v>-498.91</v>
      </c>
      <c r="AY6" s="35">
        <f t="shared" si="6"/>
        <v>-583.51</v>
      </c>
      <c r="AZ6" s="35">
        <f t="shared" si="6"/>
        <v>-129.62</v>
      </c>
      <c r="BA6" s="35">
        <f t="shared" si="6"/>
        <v>-56.64</v>
      </c>
      <c r="BB6" s="35">
        <f t="shared" si="6"/>
        <v>14.36</v>
      </c>
      <c r="BC6" s="35">
        <f t="shared" si="6"/>
        <v>104.38</v>
      </c>
      <c r="BD6" s="35">
        <f t="shared" si="6"/>
        <v>89.72</v>
      </c>
      <c r="BE6" s="34" t="str">
        <f>IF(BE7="","",IF(BE7="-","【-】","【"&amp;SUBSTITUTE(TEXT(BE7,"#,##0.00"),"-","△")&amp;"】"))</f>
        <v>【103.18】</v>
      </c>
      <c r="BF6" s="35">
        <f>IF(BF7="",NA(),BF7)</f>
        <v>1961.14</v>
      </c>
      <c r="BG6" s="35">
        <f t="shared" ref="BG6:BO6" si="7">IF(BG7="",NA(),BG7)</f>
        <v>1945.87</v>
      </c>
      <c r="BH6" s="35">
        <f t="shared" si="7"/>
        <v>1873.96</v>
      </c>
      <c r="BI6" s="35">
        <f t="shared" si="7"/>
        <v>1802.04</v>
      </c>
      <c r="BJ6" s="35">
        <f t="shared" si="7"/>
        <v>1728.84</v>
      </c>
      <c r="BK6" s="35">
        <f t="shared" si="7"/>
        <v>241.49</v>
      </c>
      <c r="BL6" s="35">
        <f t="shared" si="7"/>
        <v>248.44</v>
      </c>
      <c r="BM6" s="35">
        <f t="shared" si="7"/>
        <v>244.85</v>
      </c>
      <c r="BN6" s="35">
        <f t="shared" si="7"/>
        <v>296.89</v>
      </c>
      <c r="BO6" s="35">
        <f t="shared" si="7"/>
        <v>270.57</v>
      </c>
      <c r="BP6" s="34" t="str">
        <f>IF(BP7="","",IF(BP7="-","【-】","【"&amp;SUBSTITUTE(TEXT(BP7,"#,##0.00"),"-","△")&amp;"】"))</f>
        <v>【307.23】</v>
      </c>
      <c r="BQ6" s="35">
        <f>IF(BQ7="",NA(),BQ7)</f>
        <v>33.76</v>
      </c>
      <c r="BR6" s="35">
        <f t="shared" ref="BR6:BZ6" si="8">IF(BR7="",NA(),BR7)</f>
        <v>31.54</v>
      </c>
      <c r="BS6" s="35">
        <f t="shared" si="8"/>
        <v>31.52</v>
      </c>
      <c r="BT6" s="35">
        <f t="shared" si="8"/>
        <v>31.46</v>
      </c>
      <c r="BU6" s="35">
        <f t="shared" si="8"/>
        <v>26.28</v>
      </c>
      <c r="BV6" s="35">
        <f t="shared" si="8"/>
        <v>65.7</v>
      </c>
      <c r="BW6" s="35">
        <f t="shared" si="8"/>
        <v>66.73</v>
      </c>
      <c r="BX6" s="35">
        <f t="shared" si="8"/>
        <v>64.78</v>
      </c>
      <c r="BY6" s="35">
        <f t="shared" si="8"/>
        <v>63.06</v>
      </c>
      <c r="BZ6" s="35">
        <f t="shared" si="8"/>
        <v>62.5</v>
      </c>
      <c r="CA6" s="34" t="str">
        <f>IF(CA7="","",IF(CA7="-","【-】","【"&amp;SUBSTITUTE(TEXT(CA7,"#,##0.00"),"-","△")&amp;"】"))</f>
        <v>【59.98】</v>
      </c>
      <c r="CB6" s="35">
        <f>IF(CB7="",NA(),CB7)</f>
        <v>534.4</v>
      </c>
      <c r="CC6" s="35">
        <f t="shared" ref="CC6:CK6" si="9">IF(CC7="",NA(),CC7)</f>
        <v>573.07000000000005</v>
      </c>
      <c r="CD6" s="35">
        <f t="shared" si="9"/>
        <v>574.94000000000005</v>
      </c>
      <c r="CE6" s="35">
        <f t="shared" si="9"/>
        <v>577.71</v>
      </c>
      <c r="CF6" s="35">
        <f t="shared" si="9"/>
        <v>695.15</v>
      </c>
      <c r="CG6" s="35">
        <f t="shared" si="9"/>
        <v>247.94</v>
      </c>
      <c r="CH6" s="35">
        <f t="shared" si="9"/>
        <v>241.29</v>
      </c>
      <c r="CI6" s="35">
        <f t="shared" si="9"/>
        <v>250.21</v>
      </c>
      <c r="CJ6" s="35">
        <f t="shared" si="9"/>
        <v>264.77</v>
      </c>
      <c r="CK6" s="35">
        <f t="shared" si="9"/>
        <v>269.33</v>
      </c>
      <c r="CL6" s="34" t="str">
        <f>IF(CL7="","",IF(CL7="-","【-】","【"&amp;SUBSTITUTE(TEXT(CL7,"#,##0.00"),"-","△")&amp;"】"))</f>
        <v>【272.98】</v>
      </c>
      <c r="CM6" s="35">
        <f>IF(CM7="",NA(),CM7)</f>
        <v>31.54</v>
      </c>
      <c r="CN6" s="35">
        <f t="shared" ref="CN6:CV6" si="10">IF(CN7="",NA(),CN7)</f>
        <v>31.16</v>
      </c>
      <c r="CO6" s="35">
        <f t="shared" si="10"/>
        <v>31.07</v>
      </c>
      <c r="CP6" s="35">
        <f t="shared" si="10"/>
        <v>31.23</v>
      </c>
      <c r="CQ6" s="35">
        <f t="shared" si="10"/>
        <v>31.06</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5">
        <f>IF(DI7="",NA(),DI7)</f>
        <v>22.79</v>
      </c>
      <c r="DJ6" s="35">
        <f t="shared" ref="DJ6:DR6" si="12">IF(DJ7="",NA(),DJ7)</f>
        <v>25.83</v>
      </c>
      <c r="DK6" s="35">
        <f t="shared" si="12"/>
        <v>28.81</v>
      </c>
      <c r="DL6" s="35">
        <f t="shared" si="12"/>
        <v>31.89</v>
      </c>
      <c r="DM6" s="35">
        <f t="shared" si="12"/>
        <v>35.15</v>
      </c>
      <c r="DN6" s="35">
        <f t="shared" si="12"/>
        <v>29.21</v>
      </c>
      <c r="DO6" s="35">
        <f t="shared" si="12"/>
        <v>28.86</v>
      </c>
      <c r="DP6" s="35">
        <f t="shared" si="12"/>
        <v>18.39</v>
      </c>
      <c r="DQ6" s="35">
        <f t="shared" si="12"/>
        <v>21.11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202011</v>
      </c>
      <c r="D7" s="37">
        <v>46</v>
      </c>
      <c r="E7" s="37">
        <v>18</v>
      </c>
      <c r="F7" s="37">
        <v>0</v>
      </c>
      <c r="G7" s="37">
        <v>0</v>
      </c>
      <c r="H7" s="37" t="s">
        <v>96</v>
      </c>
      <c r="I7" s="37" t="s">
        <v>97</v>
      </c>
      <c r="J7" s="37" t="s">
        <v>98</v>
      </c>
      <c r="K7" s="37" t="s">
        <v>99</v>
      </c>
      <c r="L7" s="37" t="s">
        <v>100</v>
      </c>
      <c r="M7" s="37" t="s">
        <v>101</v>
      </c>
      <c r="N7" s="38" t="s">
        <v>102</v>
      </c>
      <c r="O7" s="38">
        <v>-21.82</v>
      </c>
      <c r="P7" s="38">
        <v>0.73</v>
      </c>
      <c r="Q7" s="38">
        <v>100</v>
      </c>
      <c r="R7" s="38">
        <v>3534</v>
      </c>
      <c r="S7" s="38">
        <v>375884</v>
      </c>
      <c r="T7" s="38">
        <v>834.81</v>
      </c>
      <c r="U7" s="38">
        <v>450.26</v>
      </c>
      <c r="V7" s="38">
        <v>2725</v>
      </c>
      <c r="W7" s="38">
        <v>589.33000000000004</v>
      </c>
      <c r="X7" s="38">
        <v>4.62</v>
      </c>
      <c r="Y7" s="38">
        <v>51.28</v>
      </c>
      <c r="Z7" s="38">
        <v>48.86</v>
      </c>
      <c r="AA7" s="38">
        <v>49.58</v>
      </c>
      <c r="AB7" s="38">
        <v>49.74</v>
      </c>
      <c r="AC7" s="38">
        <v>43.72</v>
      </c>
      <c r="AD7" s="38">
        <v>64.459999999999994</v>
      </c>
      <c r="AE7" s="38">
        <v>61.67</v>
      </c>
      <c r="AF7" s="38">
        <v>81.53</v>
      </c>
      <c r="AG7" s="38">
        <v>88.66</v>
      </c>
      <c r="AH7" s="38">
        <v>96.05</v>
      </c>
      <c r="AI7" s="38">
        <v>95.06</v>
      </c>
      <c r="AJ7" s="38">
        <v>458.52</v>
      </c>
      <c r="AK7" s="38">
        <v>671.2</v>
      </c>
      <c r="AL7" s="38">
        <v>860.01</v>
      </c>
      <c r="AM7" s="38">
        <v>1052.25</v>
      </c>
      <c r="AN7" s="38">
        <v>1308.69</v>
      </c>
      <c r="AO7" s="38">
        <v>657.36</v>
      </c>
      <c r="AP7" s="38">
        <v>593.35</v>
      </c>
      <c r="AQ7" s="38">
        <v>198.82</v>
      </c>
      <c r="AR7" s="38">
        <v>132.37</v>
      </c>
      <c r="AS7" s="38">
        <v>123.82</v>
      </c>
      <c r="AT7" s="38">
        <v>144.21</v>
      </c>
      <c r="AU7" s="38">
        <v>-151.09</v>
      </c>
      <c r="AV7" s="38">
        <v>-285.39</v>
      </c>
      <c r="AW7" s="38">
        <v>-328.4</v>
      </c>
      <c r="AX7" s="38">
        <v>-498.91</v>
      </c>
      <c r="AY7" s="38">
        <v>-583.51</v>
      </c>
      <c r="AZ7" s="38">
        <v>-129.62</v>
      </c>
      <c r="BA7" s="38">
        <v>-56.64</v>
      </c>
      <c r="BB7" s="38">
        <v>14.36</v>
      </c>
      <c r="BC7" s="38">
        <v>104.38</v>
      </c>
      <c r="BD7" s="38">
        <v>89.72</v>
      </c>
      <c r="BE7" s="38">
        <v>103.18</v>
      </c>
      <c r="BF7" s="38">
        <v>1961.14</v>
      </c>
      <c r="BG7" s="38">
        <v>1945.87</v>
      </c>
      <c r="BH7" s="38">
        <v>1873.96</v>
      </c>
      <c r="BI7" s="38">
        <v>1802.04</v>
      </c>
      <c r="BJ7" s="38">
        <v>1728.84</v>
      </c>
      <c r="BK7" s="38">
        <v>241.49</v>
      </c>
      <c r="BL7" s="38">
        <v>248.44</v>
      </c>
      <c r="BM7" s="38">
        <v>244.85</v>
      </c>
      <c r="BN7" s="38">
        <v>296.89</v>
      </c>
      <c r="BO7" s="38">
        <v>270.57</v>
      </c>
      <c r="BP7" s="38">
        <v>307.23</v>
      </c>
      <c r="BQ7" s="38">
        <v>33.76</v>
      </c>
      <c r="BR7" s="38">
        <v>31.54</v>
      </c>
      <c r="BS7" s="38">
        <v>31.52</v>
      </c>
      <c r="BT7" s="38">
        <v>31.46</v>
      </c>
      <c r="BU7" s="38">
        <v>26.28</v>
      </c>
      <c r="BV7" s="38">
        <v>65.7</v>
      </c>
      <c r="BW7" s="38">
        <v>66.73</v>
      </c>
      <c r="BX7" s="38">
        <v>64.78</v>
      </c>
      <c r="BY7" s="38">
        <v>63.06</v>
      </c>
      <c r="BZ7" s="38">
        <v>62.5</v>
      </c>
      <c r="CA7" s="38">
        <v>59.98</v>
      </c>
      <c r="CB7" s="38">
        <v>534.4</v>
      </c>
      <c r="CC7" s="38">
        <v>573.07000000000005</v>
      </c>
      <c r="CD7" s="38">
        <v>574.94000000000005</v>
      </c>
      <c r="CE7" s="38">
        <v>577.71</v>
      </c>
      <c r="CF7" s="38">
        <v>695.15</v>
      </c>
      <c r="CG7" s="38">
        <v>247.94</v>
      </c>
      <c r="CH7" s="38">
        <v>241.29</v>
      </c>
      <c r="CI7" s="38">
        <v>250.21</v>
      </c>
      <c r="CJ7" s="38">
        <v>264.77</v>
      </c>
      <c r="CK7" s="38">
        <v>269.33</v>
      </c>
      <c r="CL7" s="38">
        <v>272.98</v>
      </c>
      <c r="CM7" s="38">
        <v>31.54</v>
      </c>
      <c r="CN7" s="38">
        <v>31.16</v>
      </c>
      <c r="CO7" s="38">
        <v>31.07</v>
      </c>
      <c r="CP7" s="38">
        <v>31.23</v>
      </c>
      <c r="CQ7" s="38">
        <v>31.06</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v>22.79</v>
      </c>
      <c r="DJ7" s="38">
        <v>25.83</v>
      </c>
      <c r="DK7" s="38">
        <v>28.81</v>
      </c>
      <c r="DL7" s="38">
        <v>31.89</v>
      </c>
      <c r="DM7" s="38">
        <v>35.15</v>
      </c>
      <c r="DN7" s="38">
        <v>29.21</v>
      </c>
      <c r="DO7" s="38">
        <v>28.86</v>
      </c>
      <c r="DP7" s="38">
        <v>18.39</v>
      </c>
      <c r="DQ7" s="38">
        <v>21.11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2020-12-04T02:39:58Z</dcterms:created>
  <dcterms:modified xsi:type="dcterms:W3CDTF">2021-01-20T05:35:46Z</dcterms:modified>
  <cp:category/>
</cp:coreProperties>
</file>