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e+IzVpoCtX3RIndWIIuRfGljwpPmhXdOQtoGI4ldlYrYlV7mEp9KHEb7xIV0cNxC2DG2rBkkj7DmTCrTWdzw==" workbookSaltValue="jxbrhYi280QNwcksCBvMtA=="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<sst xmlns="http://schemas.openxmlformats.org/spreadsheetml/2006/main" xmlns:r="http://schemas.openxmlformats.org/officeDocument/2006/relationships" count="115" uniqueCount="115">
  <si>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</si>
  <si>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</si>
  <si>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</si>
  <si>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</si>
  <si>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</si>
  <si>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</si>
  <si>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</si>
  <si>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</si>
  <si>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</si>
  <si>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</si>
  <si>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</si>
  <si>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</si>
  <si>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</si>
  <si>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</si>
  <si>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</si>
  <si>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</si>
  <si>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</si>
  <si>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</si>
  <si>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</si>
  <si>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</si>
  <si>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</si>
  <si>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</si>
  <si>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</si>
  <si>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</si>
  <si>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</si>
  <si>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</si>
  <si>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</si>
  <si>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</si>
  <si>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</si>
  <si>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</si>
  <si>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</si>
  <si>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</si>
  <si>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　人口減少に伴う汚水排除量の減少や施設の老朽化に対する費用の増加等、経営環境は厳しさを増しており、安定した経営を持続するためには、更なる経費削減や経営の効率化が必要です。　
①経常収支比率：使用料収入は、新規接続により年々増加して推移していましたが、平成29年度をもって下水道管路の面的な整備がほぼ終了したことから、今後は水道使用量の減少に伴い、収入も減少していく見込みです。
　なお、経常収支における利益は、建設改良のために発行した企業債の償還に充てますが、その償還額が利益を大幅に上回るため、施設の更新に充てるための資金が年々減少しています。
③流動比率：流動負債の大半を企業債が占めています。令和元年度に元金償還金のピークをむかえ、今後は比率が上がる見込みです。
④企業債残高対事業規模比率：下水道管路の面的整備が完了しており、企業債の借入額も減少傾向にあり、償還も進んでいることから、残高は年々減少しており、今後も比率は下がる見込みです。
⑤経費回収率：令和３年度は昨年度とほぼ同水準ではあるが、更なる費用削減及び効率的な投資に努め、経営改善につなげていきます。
⑥汚水処理原価：令和３年度は前年度に比べ上がっていることから、より一層、投資の効率化及び維持管理費の削減に努め、経営改善につなげていきます。
⑦施設利用率：令和元年度まで施設利用率に流域下水道分が含まれていたため、令和２年度より算出方法を見直し、流域下水道を除く本市単独処理施設の数値としたことから大幅に利用率が下がっております。
⑧水洗化率：平成29年度をもって下水道管路の面的な整備がほぼ終了したことから、整備済み区域の水洗化に伴い上昇しています。</t>
    <rPh sb="1" eb="3">
      <t>ジンコウ</t>
    </rPh>
    <rPh sb="3" eb="5">
      <t>ゲンショウ</t>
    </rPh>
    <rPh sb="6" eb="7">
      <t>トモナ</t>
    </rPh>
    <rPh sb="8" eb="10">
      <t>オスイ</t>
    </rPh>
    <rPh sb="10" eb="12">
      <t>ハイジョ</t>
    </rPh>
    <rPh sb="12" eb="13">
      <t>リョウ</t>
    </rPh>
    <rPh sb="14" eb="16">
      <t>ゲンショウ</t>
    </rPh>
    <rPh sb="17" eb="19">
      <t>シセツ</t>
    </rPh>
    <rPh sb="20" eb="23">
      <t>ロウキュウカ</t>
    </rPh>
    <rPh sb="24" eb="25">
      <t>タイ</t>
    </rPh>
    <rPh sb="27" eb="29">
      <t>ヒヨウ</t>
    </rPh>
    <rPh sb="30" eb="32">
      <t>ゾウカ</t>
    </rPh>
    <rPh sb="32" eb="33">
      <t>トウ</t>
    </rPh>
    <rPh sb="34" eb="36">
      <t>ケイエイ</t>
    </rPh>
    <rPh sb="36" eb="38">
      <t>カンキョウ</t>
    </rPh>
    <rPh sb="39" eb="40">
      <t>キビ</t>
    </rPh>
    <rPh sb="43" eb="44">
      <t>マ</t>
    </rPh>
    <rPh sb="49" eb="51">
      <t>アンテイ</t>
    </rPh>
    <rPh sb="53" eb="55">
      <t>ケイエイ</t>
    </rPh>
    <rPh sb="56" eb="58">
      <t>ジゾク</t>
    </rPh>
    <rPh sb="65" eb="66">
      <t>サラ</t>
    </rPh>
    <rPh sb="68" eb="70">
      <t>ケイヒ</t>
    </rPh>
    <rPh sb="70" eb="72">
      <t>サクゲン</t>
    </rPh>
    <rPh sb="73" eb="75">
      <t>ケイエイ</t>
    </rPh>
    <rPh sb="76" eb="78">
      <t>コウリツ</t>
    </rPh>
    <rPh sb="78" eb="79">
      <t>カ</t>
    </rPh>
    <rPh sb="80" eb="82">
      <t>ヒツヨウ</t>
    </rPh>
    <rPh sb="88" eb="90">
      <t>ケイジョウ</t>
    </rPh>
    <rPh sb="90" eb="92">
      <t>シュウシ</t>
    </rPh>
    <rPh sb="92" eb="94">
      <t>ヒリツ</t>
    </rPh>
    <rPh sb="95" eb="97">
      <t>シヨウ</t>
    </rPh>
    <rPh sb="97" eb="98">
      <t>リョウ</t>
    </rPh>
    <rPh sb="98" eb="100">
      <t>シュウニュウ</t>
    </rPh>
    <rPh sb="102" eb="104">
      <t>シンキ</t>
    </rPh>
    <rPh sb="104" eb="106">
      <t>セツゾク</t>
    </rPh>
    <rPh sb="109" eb="111">
      <t>ネンネン</t>
    </rPh>
    <rPh sb="111" eb="113">
      <t>ゾウカ</t>
    </rPh>
    <rPh sb="115" eb="117">
      <t>スイイ</t>
    </rPh>
    <rPh sb="125" eb="127">
      <t>ヘイセイ</t>
    </rPh>
    <rPh sb="138" eb="140">
      <t>カンロ</t>
    </rPh>
    <rPh sb="144" eb="146">
      <t>セイビ</t>
    </rPh>
    <rPh sb="149" eb="151">
      <t>シュウリョウ</t>
    </rPh>
    <rPh sb="158" eb="160">
      <t>コンゴ</t>
    </rPh>
    <rPh sb="161" eb="163">
      <t>スイドウ</t>
    </rPh>
    <rPh sb="163" eb="165">
      <t>シヨウ</t>
    </rPh>
    <rPh sb="165" eb="166">
      <t>リョウ</t>
    </rPh>
    <rPh sb="167" eb="169">
      <t>ゲンショウ</t>
    </rPh>
    <rPh sb="170" eb="171">
      <t>トモナ</t>
    </rPh>
    <rPh sb="173" eb="175">
      <t>シュウニュウ</t>
    </rPh>
    <rPh sb="176" eb="178">
      <t>ゲンショウ</t>
    </rPh>
    <rPh sb="182" eb="184">
      <t>ミコミ</t>
    </rPh>
    <rPh sb="193" eb="195">
      <t>ケイジョウ</t>
    </rPh>
    <rPh sb="195" eb="197">
      <t>シュウシ</t>
    </rPh>
    <rPh sb="201" eb="203">
      <t>リエキ</t>
    </rPh>
    <rPh sb="205" eb="207">
      <t>ケンセツ</t>
    </rPh>
    <rPh sb="207" eb="209">
      <t>カイリョウ</t>
    </rPh>
    <rPh sb="232" eb="234">
      <t>ショウカン</t>
    </rPh>
    <rPh sb="234" eb="235">
      <t>ガク</t>
    </rPh>
    <rPh sb="236" eb="238">
      <t>リエキ</t>
    </rPh>
    <rPh sb="239" eb="241">
      <t>オオハバ</t>
    </rPh>
    <rPh sb="242" eb="244">
      <t>ウワマワ</t>
    </rPh>
    <rPh sb="260" eb="262">
      <t>シキン</t>
    </rPh>
    <rPh sb="288" eb="290">
      <t>キギョウ</t>
    </rPh>
    <rPh sb="290" eb="291">
      <t>サイ</t>
    </rPh>
    <rPh sb="292" eb="293">
      <t>シ</t>
    </rPh>
    <rPh sb="299" eb="301">
      <t>レイワ</t>
    </rPh>
    <rPh sb="301" eb="302">
      <t>モト</t>
    </rPh>
    <rPh sb="302" eb="304">
      <t>ネンド</t>
    </rPh>
    <rPh sb="305" eb="307">
      <t>ガンキン</t>
    </rPh>
    <rPh sb="307" eb="309">
      <t>ショウカン</t>
    </rPh>
    <rPh sb="309" eb="310">
      <t>キン</t>
    </rPh>
    <rPh sb="319" eb="321">
      <t>コンゴ</t>
    </rPh>
    <rPh sb="322" eb="324">
      <t>ヒリツ</t>
    </rPh>
    <rPh sb="325" eb="326">
      <t>ア</t>
    </rPh>
    <rPh sb="328" eb="330">
      <t>ミコミ</t>
    </rPh>
    <rPh sb="349" eb="352">
      <t>ゲスイドウ</t>
    </rPh>
    <rPh sb="352" eb="354">
      <t>カンロ</t>
    </rPh>
    <rPh sb="355" eb="357">
      <t>メンテキ</t>
    </rPh>
    <rPh sb="357" eb="359">
      <t>セイビ</t>
    </rPh>
    <rPh sb="360" eb="362">
      <t>カンリョウ</t>
    </rPh>
    <rPh sb="367" eb="369">
      <t>キギョウ</t>
    </rPh>
    <rPh sb="369" eb="370">
      <t>サイ</t>
    </rPh>
    <rPh sb="371" eb="373">
      <t>カリイレ</t>
    </rPh>
    <rPh sb="373" eb="374">
      <t>ガク</t>
    </rPh>
    <rPh sb="375" eb="377">
      <t>ゲンショウ</t>
    </rPh>
    <rPh sb="377" eb="379">
      <t>ケイコウ</t>
    </rPh>
    <rPh sb="383" eb="385">
      <t>ショウカン</t>
    </rPh>
    <rPh sb="386" eb="387">
      <t>スス</t>
    </rPh>
    <rPh sb="396" eb="398">
      <t>ザンダカ</t>
    </rPh>
    <rPh sb="399" eb="401">
      <t>ネンネン</t>
    </rPh>
    <rPh sb="401" eb="403">
      <t>ゲンショウ</t>
    </rPh>
    <rPh sb="408" eb="410">
      <t>コンゴ</t>
    </rPh>
    <rPh sb="411" eb="413">
      <t>ヒリツ</t>
    </rPh>
    <rPh sb="414" eb="415">
      <t>サ</t>
    </rPh>
    <rPh sb="417" eb="419">
      <t>ミコ</t>
    </rPh>
    <rPh sb="425" eb="427">
      <t>ケイヒ</t>
    </rPh>
    <rPh sb="427" eb="429">
      <t>カイシュウ</t>
    </rPh>
    <rPh sb="429" eb="430">
      <t>リツ</t>
    </rPh>
    <rPh sb="431" eb="433">
      <t>レイワ</t>
    </rPh>
    <rPh sb="434" eb="436">
      <t>ネンド</t>
    </rPh>
    <rPh sb="437" eb="439">
      <t>サクネン</t>
    </rPh>
    <rPh sb="439" eb="440">
      <t>ド</t>
    </rPh>
    <rPh sb="443" eb="446">
      <t>ドウスイジュン</t>
    </rPh>
    <rPh sb="452" eb="453">
      <t>サラ</t>
    </rPh>
    <rPh sb="455" eb="457">
      <t>ヒヨウ</t>
    </rPh>
    <rPh sb="457" eb="459">
      <t>サクゲン</t>
    </rPh>
    <rPh sb="459" eb="460">
      <t>オヨ</t>
    </rPh>
    <rPh sb="461" eb="464">
      <t>コウリツテキ</t>
    </rPh>
    <rPh sb="465" eb="467">
      <t>トウシ</t>
    </rPh>
    <rPh sb="468" eb="469">
      <t>ツト</t>
    </rPh>
    <rPh sb="471" eb="473">
      <t>ケイエイ</t>
    </rPh>
    <rPh sb="473" eb="475">
      <t>カイゼン</t>
    </rPh>
    <rPh sb="487" eb="489">
      <t>オスイ</t>
    </rPh>
    <rPh sb="489" eb="491">
      <t>ショリ</t>
    </rPh>
    <rPh sb="491" eb="493">
      <t>ゲンカ</t>
    </rPh>
    <rPh sb="494" eb="496">
      <t>レイワ</t>
    </rPh>
    <rPh sb="497" eb="499">
      <t>ネンド</t>
    </rPh>
    <rPh sb="500" eb="502">
      <t>ゼンネン</t>
    </rPh>
    <rPh sb="502" eb="503">
      <t>ド</t>
    </rPh>
    <rPh sb="504" eb="505">
      <t>クラ</t>
    </rPh>
    <rPh sb="506" eb="507">
      <t>ウエ</t>
    </rPh>
    <rPh sb="519" eb="521">
      <t>イッソウ</t>
    </rPh>
    <rPh sb="522" eb="524">
      <t>トウシ</t>
    </rPh>
    <rPh sb="525" eb="528">
      <t>コウリツカ</t>
    </rPh>
    <rPh sb="528" eb="529">
      <t>オヨ</t>
    </rPh>
    <rPh sb="530" eb="532">
      <t>イジ</t>
    </rPh>
    <rPh sb="532" eb="535">
      <t>カンリヒ</t>
    </rPh>
    <rPh sb="536" eb="538">
      <t>サクゲン</t>
    </rPh>
    <rPh sb="539" eb="540">
      <t>ツト</t>
    </rPh>
    <rPh sb="542" eb="544">
      <t>ケイエイ</t>
    </rPh>
    <rPh sb="544" eb="546">
      <t>カイゼン</t>
    </rPh>
    <rPh sb="564" eb="566">
      <t>レイワ</t>
    </rPh>
    <rPh sb="566" eb="568">
      <t>ガンネン</t>
    </rPh>
    <rPh sb="568" eb="569">
      <t>ド</t>
    </rPh>
    <rPh sb="571" eb="573">
      <t>シセツ</t>
    </rPh>
    <rPh sb="573" eb="575">
      <t>リヨウ</t>
    </rPh>
    <rPh sb="575" eb="576">
      <t>リツ</t>
    </rPh>
    <rPh sb="577" eb="579">
      <t>リュウイキ</t>
    </rPh>
    <rPh sb="579" eb="580">
      <t>シタ</t>
    </rPh>
    <rPh sb="580" eb="582">
      <t>スイドウ</t>
    </rPh>
    <rPh sb="582" eb="583">
      <t>ブン</t>
    </rPh>
    <rPh sb="584" eb="585">
      <t>フク</t>
    </rPh>
    <rPh sb="593" eb="595">
      <t>レイワ</t>
    </rPh>
    <rPh sb="596" eb="598">
      <t>ネンド</t>
    </rPh>
    <rPh sb="609" eb="611">
      <t>リュウイキ</t>
    </rPh>
    <rPh sb="611" eb="614">
      <t>ゲスイドウ</t>
    </rPh>
    <rPh sb="615" eb="616">
      <t>ノゾ</t>
    </rPh>
    <rPh sb="617" eb="618">
      <t>ホン</t>
    </rPh>
    <rPh sb="618" eb="619">
      <t>シ</t>
    </rPh>
    <rPh sb="619" eb="621">
      <t>タンドク</t>
    </rPh>
    <rPh sb="621" eb="623">
      <t>ショリ</t>
    </rPh>
    <rPh sb="623" eb="625">
      <t>シセツ</t>
    </rPh>
    <rPh sb="626" eb="628">
      <t>スウチ</t>
    </rPh>
    <rPh sb="635" eb="637">
      <t>オオハバ</t>
    </rPh>
    <rPh sb="638" eb="641">
      <t>リヨウリツ</t>
    </rPh>
    <rPh sb="642" eb="643">
      <t>サ</t>
    </rPh>
    <rPh sb="653" eb="656">
      <t>スイセンカ</t>
    </rPh>
    <rPh sb="656" eb="657">
      <t>リツ</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</si>
  <si>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</si>
  <si>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</si>
  <si>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</si>
  <si>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</si>
  <si>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</si>
  <si>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</si>
  <si>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</si>
  <si>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</si>
  <si>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</si>
  <si>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</si>
  <si>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</si>
  <si>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</si>
  <si>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</si>
  <si>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</si>
  <si>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</si>
  <si>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</si>
  <si>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</si>
  <si>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</si>
  <si>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</si>
  <si>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</si>
  <si>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</si>
  <si>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</si>
  <si>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</si>
  <si>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</si>
  <si>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</si>
  <si>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</si>
  <si>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</si>
  <si>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</si>
  <si>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</si>
  <si>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</si>
  <si>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</si>
  <si>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</si>
  <si>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</si>
  <si>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</si>
  <si>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</si>
  <si>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</si>
  <si>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</si>
  <si>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</si>
  <si>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</si>
  <si>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</si>
  <si>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</si>
  <si>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</si>
  <si>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</si>
  <si>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</si>
  <si>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</si>
  <si>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</si>
  <si>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</si>
  <si>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</si>
  <si>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</si>
  <si>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</si>
  <si>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</si>
  <si>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</si>
  <si>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</si>
  <si>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</si>
  <si>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</si>
  <si>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</si>
  <si>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</si>
  <si>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</si>
  <si>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</si>
  <si>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</si>
  <si>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</si>
  <si>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</si>
  <si>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</si>
  <si>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長野県　長野市</t>
  </si>
  <si>
    <t>法適用</t>
  </si>
  <si>
    <t>下水道事業</t>
  </si>
  <si>
    <t>公共下水道</t>
  </si>
  <si>
    <t>Ad</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</si>
  <si>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</si>
  <si>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</si>
  <si>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</si>
  <si>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</si>
  <si>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</si>
  <si>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</si>
  <si>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</si>
  <si>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</si>
  <si>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</si>
  <si>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</si>
  <si>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</si>
  <si>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</si>
  <si>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公共下水道事業は、終末処理場の建設に始まり、上流に向けて管路を整備していくため、計画区域における最上流区域の整備が完了するまでには、長い期間と多額の費用を要する事業です。
　当市は、1998年に開催された長野冬季オリンピックの前後10年間に集中して下水道整備を行っており、費用の財源として多額の企業債を発行したため、現在も多額の負債を抱え、内部留保資金は減少傾向にありますが、元金償還金が令和元年度ピークを迎えたため、今後は増加に転じる見込みです。
　また、市町村合併や事業統合により農業集落排水事業等の不採算事業と会計を一本化しているため、これらの事業の損失を補う必要があります。
　現在、東部終末処理場は建設から40年以上経過し老朽化が進んでいます。また、管路整備はほぼ完了し、今後は建設から維持管理の時代へ移行するため、施設の統合や長寿命化を図るとともに、状態の良い管路は更新時期を遅らせる等、計画的に投資額の抑制及び平準化を図りながら安定した経営に努めていきます。</t>
    <rPh sb="1" eb="3">
      <t>コウキョウ</t>
    </rPh>
    <rPh sb="3" eb="5">
      <t>ゲスイ</t>
    </rPh>
    <rPh sb="5" eb="6">
      <t>ドウ</t>
    </rPh>
    <rPh sb="6" eb="8">
      <t>ジギョウ</t>
    </rPh>
    <rPh sb="10" eb="12">
      <t>シュウマツ</t>
    </rPh>
    <rPh sb="12" eb="14">
      <t>ショリ</t>
    </rPh>
    <rPh sb="14" eb="15">
      <t>ジョウ</t>
    </rPh>
    <rPh sb="16" eb="18">
      <t>ケンセツ</t>
    </rPh>
    <rPh sb="19" eb="20">
      <t>ハジ</t>
    </rPh>
    <rPh sb="23" eb="25">
      <t>ジョウリュウ</t>
    </rPh>
    <rPh sb="26" eb="27">
      <t>ム</t>
    </rPh>
    <rPh sb="29" eb="31">
      <t>カンロ</t>
    </rPh>
    <rPh sb="32" eb="34">
      <t>セイビ</t>
    </rPh>
    <rPh sb="41" eb="43">
      <t>ケイカク</t>
    </rPh>
    <rPh sb="43" eb="45">
      <t>クイキ</t>
    </rPh>
    <rPh sb="49" eb="50">
      <t>サイ</t>
    </rPh>
    <rPh sb="50" eb="52">
      <t>ジョウリュウ</t>
    </rPh>
    <rPh sb="52" eb="54">
      <t>クイキ</t>
    </rPh>
    <rPh sb="55" eb="57">
      <t>セイビ</t>
    </rPh>
    <rPh sb="58" eb="60">
      <t>カンリョウ</t>
    </rPh>
    <rPh sb="67" eb="68">
      <t>ナガ</t>
    </rPh>
    <rPh sb="69" eb="71">
      <t>キカン</t>
    </rPh>
    <rPh sb="72" eb="74">
      <t>タガク</t>
    </rPh>
    <rPh sb="75" eb="77">
      <t>ヒヨウ</t>
    </rPh>
    <rPh sb="78" eb="79">
      <t>ヨウ</t>
    </rPh>
    <rPh sb="81" eb="83">
      <t>ジギョウ</t>
    </rPh>
    <rPh sb="88" eb="90">
      <t>トウシ</t>
    </rPh>
    <rPh sb="96" eb="97">
      <t>ネン</t>
    </rPh>
    <rPh sb="98" eb="100">
      <t>カイサイ</t>
    </rPh>
    <rPh sb="159" eb="161">
      <t>ゲンザイ</t>
    </rPh>
    <rPh sb="162" eb="164">
      <t>タガク</t>
    </rPh>
    <rPh sb="165" eb="167">
      <t>フサイ</t>
    </rPh>
    <rPh sb="168" eb="169">
      <t>カカ</t>
    </rPh>
    <rPh sb="171" eb="173">
      <t>ナイブ</t>
    </rPh>
    <rPh sb="173" eb="175">
      <t>リュウホ</t>
    </rPh>
    <rPh sb="175" eb="177">
      <t>シキン</t>
    </rPh>
    <rPh sb="178" eb="180">
      <t>ゲンショウ</t>
    </rPh>
    <rPh sb="180" eb="182">
      <t>ケイコウ</t>
    </rPh>
    <rPh sb="195" eb="197">
      <t>レイワ</t>
    </rPh>
    <rPh sb="197" eb="198">
      <t>モト</t>
    </rPh>
    <rPh sb="204" eb="205">
      <t>ムカ</t>
    </rPh>
    <rPh sb="210" eb="212">
      <t>コンゴ</t>
    </rPh>
    <rPh sb="213" eb="215">
      <t>ゾウカ</t>
    </rPh>
    <rPh sb="216" eb="217">
      <t>テン</t>
    </rPh>
    <rPh sb="219" eb="221">
      <t>ミコ</t>
    </rPh>
    <rPh sb="230" eb="233">
      <t>シチョウソン</t>
    </rPh>
    <rPh sb="233" eb="235">
      <t>ガッペイ</t>
    </rPh>
    <rPh sb="236" eb="238">
      <t>ジギョウ</t>
    </rPh>
    <rPh sb="238" eb="240">
      <t>トウゴウ</t>
    </rPh>
    <rPh sb="243" eb="245">
      <t>ノウギョウ</t>
    </rPh>
    <rPh sb="245" eb="247">
      <t>シュウラク</t>
    </rPh>
    <rPh sb="247" eb="249">
      <t>ハイスイ</t>
    </rPh>
    <rPh sb="251" eb="252">
      <t>トウ</t>
    </rPh>
    <rPh sb="253" eb="256">
      <t>フサイサン</t>
    </rPh>
    <rPh sb="256" eb="258">
      <t>ジギョウ</t>
    </rPh>
    <rPh sb="259" eb="261">
      <t>カイケイ</t>
    </rPh>
    <rPh sb="262" eb="264">
      <t>イッポン</t>
    </rPh>
    <rPh sb="264" eb="265">
      <t>カ</t>
    </rPh>
    <rPh sb="276" eb="278">
      <t>ジギョウ</t>
    </rPh>
    <rPh sb="279" eb="281">
      <t>ソンシツ</t>
    </rPh>
    <rPh sb="282" eb="283">
      <t>オギナ</t>
    </rPh>
    <rPh sb="284" eb="286">
      <t>ヒツヨウ</t>
    </rPh>
    <rPh sb="297" eb="299">
      <t>トウブ</t>
    </rPh>
    <rPh sb="299" eb="301">
      <t>シュウマツ</t>
    </rPh>
    <rPh sb="301" eb="304">
      <t>ショリジョウ</t>
    </rPh>
    <rPh sb="305" eb="307">
      <t>ケンセツ</t>
    </rPh>
    <rPh sb="311" eb="312">
      <t>ネン</t>
    </rPh>
    <rPh sb="312" eb="314">
      <t>イジョウ</t>
    </rPh>
    <rPh sb="314" eb="316">
      <t>ケイカ</t>
    </rPh>
    <rPh sb="317" eb="320">
      <t>ロウキュウカ</t>
    </rPh>
    <rPh sb="321" eb="322">
      <t>スス</t>
    </rPh>
    <rPh sb="331" eb="333">
      <t>カンロ</t>
    </rPh>
    <rPh sb="333" eb="335">
      <t>セイビ</t>
    </rPh>
    <rPh sb="338" eb="340">
      <t>カンリョウ</t>
    </rPh>
    <rPh sb="342" eb="344">
      <t>コンゴ</t>
    </rPh>
    <rPh sb="345" eb="347">
      <t>ケンセツ</t>
    </rPh>
    <rPh sb="349" eb="351">
      <t>イジ</t>
    </rPh>
    <rPh sb="351" eb="353">
      <t>カンリ</t>
    </rPh>
    <rPh sb="354" eb="356">
      <t>ジダイ</t>
    </rPh>
    <rPh sb="357" eb="359">
      <t>イコウ</t>
    </rPh>
    <rPh sb="364" eb="366">
      <t>シセツ</t>
    </rPh>
    <rPh sb="367" eb="369">
      <t>トウゴウ</t>
    </rPh>
    <rPh sb="370" eb="371">
      <t>チョウ</t>
    </rPh>
    <rPh sb="371" eb="374">
      <t>ジュミョウカ</t>
    </rPh>
    <rPh sb="375" eb="376">
      <t>ハカ</t>
    </rPh>
    <rPh sb="382" eb="384">
      <t>ジョウタイ</t>
    </rPh>
    <rPh sb="385" eb="386">
      <t>ヨ</t>
    </rPh>
    <rPh sb="387" eb="389">
      <t>カンロ</t>
    </rPh>
    <rPh sb="390" eb="392">
      <t>コウシン</t>
    </rPh>
    <rPh sb="392" eb="394">
      <t>ジキ</t>
    </rPh>
    <rPh sb="395" eb="396">
      <t>オク</t>
    </rPh>
    <rPh sb="399" eb="400">
      <t>トウ</t>
    </rPh>
    <rPh sb="401" eb="403">
      <t>ケイカク</t>
    </rPh>
    <rPh sb="403" eb="404">
      <t>テキ</t>
    </rPh>
    <rPh sb="405" eb="407">
      <t>トウシ</t>
    </rPh>
    <rPh sb="407" eb="408">
      <t>ガク</t>
    </rPh>
    <rPh sb="409" eb="411">
      <t>ヨクセイ</t>
    </rPh>
    <rPh sb="411" eb="412">
      <t>オヨ</t>
    </rPh>
    <rPh sb="413" eb="416">
      <t>ヘイジュンカ</t>
    </rPh>
    <rPh sb="417" eb="418">
      <t>ハカ</t>
    </rPh>
    <rPh sb="422" eb="424">
      <t>アンテイ</t>
    </rPh>
    <rPh sb="426" eb="428">
      <t>ケイエイ</t>
    </rPh>
    <rPh sb="429" eb="430">
      <t>ツト</t>
    </rPh>
    <phoneticPr fontId="1"/>
  </si>
  <si>
    <r>
      <t>　下水道管路整備は平成29年度をもってほぼ完了したことから、今後は、耐用年数を迎えた管路の長寿命化や、主要幹線等の耐震化の計画的な推進へとシフトしていきます。
　法定耐用年数を経過した管路を調査した結果、状態が良好で、すぐに更新する必要がないものも多いため、今後はストックマネジメント計画に基づき、効率的な更新を図ります。
①有形固定資産減価償却率：下水道整備は全国的にも同時期に集中しているため、類似団体と同様、近年上昇傾向にあります。資産の老朽化度を表す指標であり、耐用年数に近い資産が年々増えてきていることが明らかなため、将来の施設の更新等を見据え、経営改善の実施や投資計画等の見直しを行いながら、計画的に施設の更新等をおこなっていきます。
②管渠老朽化率：法定耐用年数を経過した管渠延長の割合を表しており、整備期間が集中しているため、令和20年以降</t>
    </r>
    <r>
      <rPr>
        <sz val="9"/>
        <color auto="1"/>
        <rFont val="ＭＳ ゴシック"/>
      </rPr>
      <t>に法定耐用年数を迎える管渠が急増する見込みです。
③管渠改善率：ストックマネジメント計画に基づき、概ね計画通りに更新しています。</t>
    </r>
    <rPh sb="1" eb="4">
      <t>ゲスイドウ</t>
    </rPh>
    <rPh sb="4" eb="6">
      <t>カンロ</t>
    </rPh>
    <rPh sb="6" eb="8">
      <t>セイビ</t>
    </rPh>
    <rPh sb="9" eb="11">
      <t>ヘイセイ</t>
    </rPh>
    <rPh sb="21" eb="23">
      <t>カンリョウ</t>
    </rPh>
    <rPh sb="30" eb="32">
      <t>コンゴ</t>
    </rPh>
    <rPh sb="34" eb="36">
      <t>タイヨウ</t>
    </rPh>
    <rPh sb="36" eb="38">
      <t>ネンスウ</t>
    </rPh>
    <rPh sb="39" eb="40">
      <t>ムカ</t>
    </rPh>
    <rPh sb="42" eb="44">
      <t>カンロ</t>
    </rPh>
    <rPh sb="45" eb="46">
      <t>チョウ</t>
    </rPh>
    <rPh sb="46" eb="49">
      <t>ジュミョウカ</t>
    </rPh>
    <rPh sb="51" eb="53">
      <t>シュヨウ</t>
    </rPh>
    <rPh sb="53" eb="55">
      <t>カンセン</t>
    </rPh>
    <rPh sb="55" eb="56">
      <t>トウ</t>
    </rPh>
    <rPh sb="57" eb="60">
      <t>タイシンカ</t>
    </rPh>
    <rPh sb="61" eb="64">
      <t>ケイカクテキ</t>
    </rPh>
    <rPh sb="65" eb="67">
      <t>スイシン</t>
    </rPh>
    <rPh sb="81" eb="83">
      <t>ホウテイ</t>
    </rPh>
    <rPh sb="83" eb="85">
      <t>タイヨウ</t>
    </rPh>
    <rPh sb="85" eb="87">
      <t>ネンスウ</t>
    </rPh>
    <rPh sb="88" eb="90">
      <t>ケイカ</t>
    </rPh>
    <rPh sb="92" eb="94">
      <t>カンロ</t>
    </rPh>
    <rPh sb="95" eb="97">
      <t>チョウサ</t>
    </rPh>
    <rPh sb="99" eb="101">
      <t>ケッカ</t>
    </rPh>
    <rPh sb="102" eb="104">
      <t>ジョウタイ</t>
    </rPh>
    <rPh sb="105" eb="107">
      <t>リョウコウ</t>
    </rPh>
    <rPh sb="112" eb="114">
      <t>コウシン</t>
    </rPh>
    <rPh sb="116" eb="118">
      <t>ヒツヨウ</t>
    </rPh>
    <rPh sb="124" eb="125">
      <t>オオ</t>
    </rPh>
    <rPh sb="129" eb="131">
      <t>コンゴ</t>
    </rPh>
    <rPh sb="142" eb="144">
      <t>ケイカク</t>
    </rPh>
    <rPh sb="145" eb="146">
      <t>モト</t>
    </rPh>
    <rPh sb="149" eb="152">
      <t>コウリツテキ</t>
    </rPh>
    <rPh sb="153" eb="155">
      <t>コウシン</t>
    </rPh>
    <rPh sb="156" eb="157">
      <t>ハカ</t>
    </rPh>
    <rPh sb="163" eb="165">
      <t>ユウケイ</t>
    </rPh>
    <rPh sb="165" eb="167">
      <t>コテイ</t>
    </rPh>
    <rPh sb="167" eb="169">
      <t>シサン</t>
    </rPh>
    <rPh sb="169" eb="171">
      <t>ゲンカ</t>
    </rPh>
    <rPh sb="171" eb="173">
      <t>ショウキャク</t>
    </rPh>
    <rPh sb="173" eb="174">
      <t>リツ</t>
    </rPh>
    <rPh sb="175" eb="177">
      <t>ゲスイ</t>
    </rPh>
    <rPh sb="177" eb="178">
      <t>ドウ</t>
    </rPh>
    <rPh sb="178" eb="180">
      <t>セイビ</t>
    </rPh>
    <rPh sb="181" eb="184">
      <t>ゼンコクテキ</t>
    </rPh>
    <rPh sb="186" eb="189">
      <t>ドウジキ</t>
    </rPh>
    <rPh sb="190" eb="192">
      <t>シュウチュウ</t>
    </rPh>
    <rPh sb="199" eb="201">
      <t>ルイジ</t>
    </rPh>
    <rPh sb="201" eb="203">
      <t>ダンタイ</t>
    </rPh>
    <rPh sb="204" eb="206">
      <t>ドウヨウ</t>
    </rPh>
    <rPh sb="207" eb="209">
      <t>キンネン</t>
    </rPh>
    <rPh sb="209" eb="211">
      <t>ジョウショウ</t>
    </rPh>
    <rPh sb="211" eb="213">
      <t>ケイコウ</t>
    </rPh>
    <rPh sb="235" eb="237">
      <t>タイヨウ</t>
    </rPh>
    <rPh sb="237" eb="239">
      <t>ネンスウ</t>
    </rPh>
    <rPh sb="240" eb="241">
      <t>チカ</t>
    </rPh>
    <rPh sb="242" eb="244">
      <t>シサン</t>
    </rPh>
    <rPh sb="245" eb="247">
      <t>ネンネン</t>
    </rPh>
    <rPh sb="247" eb="248">
      <t>フ</t>
    </rPh>
    <rPh sb="257" eb="258">
      <t>アキ</t>
    </rPh>
    <rPh sb="325" eb="326">
      <t>カン</t>
    </rPh>
    <rPh sb="326" eb="327">
      <t>キョ</t>
    </rPh>
    <rPh sb="327" eb="330">
      <t>ロウキュウカ</t>
    </rPh>
    <rPh sb="330" eb="331">
      <t>リツ</t>
    </rPh>
    <rPh sb="332" eb="334">
      <t>ホウテイ</t>
    </rPh>
    <rPh sb="334" eb="336">
      <t>タイヨウ</t>
    </rPh>
    <rPh sb="336" eb="338">
      <t>ネンスウ</t>
    </rPh>
    <rPh sb="339" eb="341">
      <t>ケイカ</t>
    </rPh>
    <rPh sb="343" eb="344">
      <t>カン</t>
    </rPh>
    <rPh sb="344" eb="345">
      <t>キョ</t>
    </rPh>
    <rPh sb="348" eb="350">
      <t>ワリアイ</t>
    </rPh>
    <rPh sb="351" eb="352">
      <t>アラワ</t>
    </rPh>
    <rPh sb="357" eb="359">
      <t>セイビ</t>
    </rPh>
    <rPh sb="359" eb="361">
      <t>キカン</t>
    </rPh>
    <rPh sb="362" eb="364">
      <t>シュウチュウ</t>
    </rPh>
    <rPh sb="375" eb="376">
      <t>ネン</t>
    </rPh>
    <rPh sb="376" eb="378">
      <t>イコウ</t>
    </rPh>
    <rPh sb="379" eb="381">
      <t>ホウテイ</t>
    </rPh>
    <rPh sb="381" eb="383">
      <t>タイヨウ</t>
    </rPh>
    <rPh sb="383" eb="385">
      <t>ネンスウ</t>
    </rPh>
    <rPh sb="386" eb="387">
      <t>ムカ</t>
    </rPh>
    <rPh sb="389" eb="390">
      <t>カン</t>
    </rPh>
    <rPh sb="390" eb="391">
      <t>キョ</t>
    </rPh>
    <rPh sb="392" eb="394">
      <t>キュウゾウ</t>
    </rPh>
    <rPh sb="396" eb="398">
      <t>ミコ</t>
    </rPh>
    <rPh sb="408" eb="409">
      <t>リツ</t>
    </rPh>
    <rPh sb="420" eb="422">
      <t>ケイカク</t>
    </rPh>
    <rPh sb="423" eb="424">
      <t>モト</t>
    </rPh>
    <rPh sb="427" eb="428">
      <t>オオム</t>
    </rPh>
    <rPh sb="429" eb="431">
      <t>ケイカク</t>
    </rPh>
    <rPh sb="431" eb="432">
      <t>ドオ</t>
    </rPh>
    <rPh sb="434" eb="436">
      <t>コウシン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</si>
</sst>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8" fillId="0" borderId="0"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1.e-002</c:v>
                </c:pt>
                <c:pt idx="1" formatCode="#,##0.00;&quot;△&quot;#,##0.00">
                  <c:v>0</c:v>
                </c:pt>
                <c:pt idx="2">
                  <c:v>0.2</c:v>
                </c:pt>
                <c:pt idx="3">
                  <c:v>0.35</c:v>
                </c:pt>
                <c:pt idx="4">
                  <c:v>0.54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0.21</c:v>
                </c:pt>
                <c:pt idx="1">
                  <c:v>0.25</c:v>
                </c:pt>
                <c:pt idx="2">
                  <c:v>0.21</c:v>
                </c:pt>
                <c:pt idx="3">
                  <c:v>0.33</c:v>
                </c:pt>
                <c:pt idx="4">
                  <c:v>0.22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128.27000000000001</c:v>
                </c:pt>
                <c:pt idx="1">
                  <c:v>125.86</c:v>
                </c:pt>
                <c:pt idx="2">
                  <c:v>125.15</c:v>
                </c:pt>
                <c:pt idx="3">
                  <c:v>68.55</c:v>
                </c:pt>
                <c:pt idx="4">
                  <c:v>65.23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66.34</c:v>
                </c:pt>
                <c:pt idx="1">
                  <c:v>67.069999999999993</c:v>
                </c:pt>
                <c:pt idx="2">
                  <c:v>66.78</c:v>
                </c:pt>
                <c:pt idx="3">
                  <c:v>67</c:v>
                </c:pt>
                <c:pt idx="4">
                  <c:v>66.650000000000006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96.3</c:v>
                </c:pt>
                <c:pt idx="1">
                  <c:v>96.93</c:v>
                </c:pt>
                <c:pt idx="2">
                  <c:v>97.18</c:v>
                </c:pt>
                <c:pt idx="3">
                  <c:v>97.42</c:v>
                </c:pt>
                <c:pt idx="4">
                  <c:v>97.65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93.86</c:v>
                </c:pt>
                <c:pt idx="1">
                  <c:v>93.96</c:v>
                </c:pt>
                <c:pt idx="2">
                  <c:v>94.06</c:v>
                </c:pt>
                <c:pt idx="3">
                  <c:v>94.41</c:v>
                </c:pt>
                <c:pt idx="4">
                  <c:v>94.43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126.17</c:v>
                </c:pt>
                <c:pt idx="1">
                  <c:v>125.24</c:v>
                </c:pt>
                <c:pt idx="2">
                  <c:v>123.7</c:v>
                </c:pt>
                <c:pt idx="3">
                  <c:v>124.81</c:v>
                </c:pt>
                <c:pt idx="4">
                  <c:v>125.7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110.22</c:v>
                </c:pt>
                <c:pt idx="1">
                  <c:v>110.01</c:v>
                </c:pt>
                <c:pt idx="2">
                  <c:v>111.12</c:v>
                </c:pt>
                <c:pt idx="3">
                  <c:v>109.58</c:v>
                </c:pt>
                <c:pt idx="4">
                  <c:v>109.32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37.04</c:v>
                </c:pt>
                <c:pt idx="1">
                  <c:v>38.43</c:v>
                </c:pt>
                <c:pt idx="2">
                  <c:v>39.99</c:v>
                </c:pt>
                <c:pt idx="3">
                  <c:v>41.32</c:v>
                </c:pt>
                <c:pt idx="4">
                  <c:v>42.59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31.19</c:v>
                </c:pt>
                <c:pt idx="1">
                  <c:v>33.090000000000003</c:v>
                </c:pt>
                <c:pt idx="2">
                  <c:v>34.33</c:v>
                </c:pt>
                <c:pt idx="3">
                  <c:v>34.15</c:v>
                </c:pt>
                <c:pt idx="4">
                  <c:v>35.53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4.08</c:v>
                </c:pt>
                <c:pt idx="1">
                  <c:v>4.21</c:v>
                </c:pt>
                <c:pt idx="2">
                  <c:v>3.82</c:v>
                </c:pt>
                <c:pt idx="3">
                  <c:v>3.77</c:v>
                </c:pt>
                <c:pt idx="4">
                  <c:v>3.89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4.3099999999999996</c:v>
                </c:pt>
                <c:pt idx="1">
                  <c:v>5.04</c:v>
                </c:pt>
                <c:pt idx="2">
                  <c:v>5.1100000000000003</c:v>
                </c:pt>
                <c:pt idx="3">
                  <c:v>5.18</c:v>
                </c:pt>
                <c:pt idx="4">
                  <c:v>6.01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3.21</c:v>
                </c:pt>
                <c:pt idx="1">
                  <c:v>2.36</c:v>
                </c:pt>
                <c:pt idx="2">
                  <c:v>2.0699999999999998</c:v>
                </c:pt>
                <c:pt idx="3">
                  <c:v>5.97</c:v>
                </c:pt>
                <c:pt idx="4">
                  <c:v>1.54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106.48</c:v>
                </c:pt>
                <c:pt idx="1">
                  <c:v>107.84</c:v>
                </c:pt>
                <c:pt idx="2">
                  <c:v>110.77</c:v>
                </c:pt>
                <c:pt idx="3">
                  <c:v>114.53</c:v>
                </c:pt>
                <c:pt idx="4">
                  <c:v>130.07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58.04</c:v>
                </c:pt>
                <c:pt idx="1">
                  <c:v>62.12</c:v>
                </c:pt>
                <c:pt idx="2">
                  <c:v>61.57</c:v>
                </c:pt>
                <c:pt idx="3">
                  <c:v>60.82</c:v>
                </c:pt>
                <c:pt idx="4">
                  <c:v>63.48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1027.23</c:v>
                </c:pt>
                <c:pt idx="1">
                  <c:v>974.42</c:v>
                </c:pt>
                <c:pt idx="2">
                  <c:v>936.98</c:v>
                </c:pt>
                <c:pt idx="3">
                  <c:v>891.53</c:v>
                </c:pt>
                <c:pt idx="4">
                  <c:v>855.01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917.29</c:v>
                </c:pt>
                <c:pt idx="1">
                  <c:v>875.53</c:v>
                </c:pt>
                <c:pt idx="2">
                  <c:v>867.39</c:v>
                </c:pt>
                <c:pt idx="3">
                  <c:v>920.83</c:v>
                </c:pt>
                <c:pt idx="4">
                  <c:v>874.02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119.8</c:v>
                </c:pt>
                <c:pt idx="1">
                  <c:v>119.06</c:v>
                </c:pt>
                <c:pt idx="2">
                  <c:v>116.91</c:v>
                </c:pt>
                <c:pt idx="3">
                  <c:v>116.28</c:v>
                </c:pt>
                <c:pt idx="4">
                  <c:v>115.08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99.67</c:v>
                </c:pt>
                <c:pt idx="1">
                  <c:v>99.83</c:v>
                </c:pt>
                <c:pt idx="2">
                  <c:v>100.91</c:v>
                </c:pt>
                <c:pt idx="3">
                  <c:v>99.82</c:v>
                </c:pt>
                <c:pt idx="4">
                  <c:v>100.32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159.97</c:v>
                </c:pt>
                <c:pt idx="1">
                  <c:v>161.05000000000001</c:v>
                </c:pt>
                <c:pt idx="2">
                  <c:v>164.01</c:v>
                </c:pt>
                <c:pt idx="3">
                  <c:v>162.44999999999999</c:v>
                </c:pt>
                <c:pt idx="4">
                  <c:v>165.19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159.6</c:v>
                </c:pt>
                <c:pt idx="1">
                  <c:v>158.94</c:v>
                </c:pt>
                <c:pt idx="2">
                  <c:v>158.04</c:v>
                </c:pt>
                <c:pt idx="3">
                  <c:v>156.77000000000001</c:v>
                </c:pt>
                <c:pt idx="4">
                  <c:v>157.63999999999999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L16" sqref="BL16:BZ44"/>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長野県　長野市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Ad</v>
      </c>
      <c r="X8" s="6"/>
      <c r="Y8" s="6"/>
      <c r="Z8" s="6"/>
      <c r="AA8" s="6"/>
      <c r="AB8" s="6"/>
      <c r="AC8" s="6"/>
      <c r="AD8" s="20" t="str">
        <f>データ!$M$6</f>
        <v>自治体職員</v>
      </c>
      <c r="AE8" s="20"/>
      <c r="AF8" s="20"/>
      <c r="AG8" s="20"/>
      <c r="AH8" s="20"/>
      <c r="AI8" s="20"/>
      <c r="AJ8" s="20"/>
      <c r="AK8" s="3"/>
      <c r="AL8" s="21">
        <f>データ!S6</f>
        <v>371651</v>
      </c>
      <c r="AM8" s="21"/>
      <c r="AN8" s="21"/>
      <c r="AO8" s="21"/>
      <c r="AP8" s="21"/>
      <c r="AQ8" s="21"/>
      <c r="AR8" s="21"/>
      <c r="AS8" s="21"/>
      <c r="AT8" s="7">
        <f>データ!T6</f>
        <v>834.81</v>
      </c>
      <c r="AU8" s="7"/>
      <c r="AV8" s="7"/>
      <c r="AW8" s="7"/>
      <c r="AX8" s="7"/>
      <c r="AY8" s="7"/>
      <c r="AZ8" s="7"/>
      <c r="BA8" s="7"/>
      <c r="BB8" s="7">
        <f>データ!U6</f>
        <v>445.19</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64.05</v>
      </c>
      <c r="J10" s="7"/>
      <c r="K10" s="7"/>
      <c r="L10" s="7"/>
      <c r="M10" s="7"/>
      <c r="N10" s="7"/>
      <c r="O10" s="7"/>
      <c r="P10" s="7">
        <f>データ!P6</f>
        <v>90.82</v>
      </c>
      <c r="Q10" s="7"/>
      <c r="R10" s="7"/>
      <c r="S10" s="7"/>
      <c r="T10" s="7"/>
      <c r="U10" s="7"/>
      <c r="V10" s="7"/>
      <c r="W10" s="7">
        <f>データ!Q6</f>
        <v>87.45</v>
      </c>
      <c r="X10" s="7"/>
      <c r="Y10" s="7"/>
      <c r="Z10" s="7"/>
      <c r="AA10" s="7"/>
      <c r="AB10" s="7"/>
      <c r="AC10" s="7"/>
      <c r="AD10" s="21">
        <f>データ!R6</f>
        <v>3534</v>
      </c>
      <c r="AE10" s="21"/>
      <c r="AF10" s="21"/>
      <c r="AG10" s="21"/>
      <c r="AH10" s="21"/>
      <c r="AI10" s="21"/>
      <c r="AJ10" s="21"/>
      <c r="AK10" s="2"/>
      <c r="AL10" s="21">
        <f>データ!V6</f>
        <v>335729</v>
      </c>
      <c r="AM10" s="21"/>
      <c r="AN10" s="21"/>
      <c r="AO10" s="21"/>
      <c r="AP10" s="21"/>
      <c r="AQ10" s="21"/>
      <c r="AR10" s="21"/>
      <c r="AS10" s="21"/>
      <c r="AT10" s="7">
        <f>データ!W6</f>
        <v>84.2</v>
      </c>
      <c r="AU10" s="7"/>
      <c r="AV10" s="7"/>
      <c r="AW10" s="7"/>
      <c r="AX10" s="7"/>
      <c r="AY10" s="7"/>
      <c r="AZ10" s="7"/>
      <c r="BA10" s="7"/>
      <c r="BB10" s="7">
        <f>データ!X6</f>
        <v>3987.28</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32</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34</v>
      </c>
      <c r="M84" s="12" t="s">
        <v>37</v>
      </c>
      <c r="N84" s="12" t="s">
        <v>53</v>
      </c>
      <c r="O84" s="12" t="s">
        <v>55</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MmFrqcBvse3yBjQ/tLGeug0pxOZU0x9QbHo7cc5tZyXE5Q3029E0l+gmVqnt1lwJUefN5PCQaagNLgzgODuMQ==" saltValue="hnK9t2hOTZuC+8ZGx6eTI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33</v>
      </c>
      <c r="C3" s="58" t="s">
        <v>59</v>
      </c>
      <c r="D3" s="58" t="s">
        <v>60</v>
      </c>
      <c r="E3" s="58" t="s">
        <v>4</v>
      </c>
      <c r="F3" s="58" t="s">
        <v>3</v>
      </c>
      <c r="G3" s="58" t="s">
        <v>25</v>
      </c>
      <c r="H3" s="65" t="s">
        <v>61</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45</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2021</v>
      </c>
      <c r="C6" s="61">
        <f t="shared" si="1"/>
        <v>202011</v>
      </c>
      <c r="D6" s="61">
        <f t="shared" si="1"/>
        <v>46</v>
      </c>
      <c r="E6" s="61">
        <f t="shared" si="1"/>
        <v>17</v>
      </c>
      <c r="F6" s="61">
        <f t="shared" si="1"/>
        <v>1</v>
      </c>
      <c r="G6" s="61">
        <f t="shared" si="1"/>
        <v>0</v>
      </c>
      <c r="H6" s="61" t="str">
        <f t="shared" si="1"/>
        <v>長野県　長野市</v>
      </c>
      <c r="I6" s="61" t="str">
        <f t="shared" si="1"/>
        <v>法適用</v>
      </c>
      <c r="J6" s="61" t="str">
        <f t="shared" si="1"/>
        <v>下水道事業</v>
      </c>
      <c r="K6" s="61" t="str">
        <f t="shared" si="1"/>
        <v>公共下水道</v>
      </c>
      <c r="L6" s="61" t="str">
        <f t="shared" si="1"/>
        <v>Ad</v>
      </c>
      <c r="M6" s="61" t="str">
        <f t="shared" si="1"/>
        <v>自治体職員</v>
      </c>
      <c r="N6" s="70" t="str">
        <f t="shared" si="1"/>
        <v>-</v>
      </c>
      <c r="O6" s="70">
        <f t="shared" si="1"/>
        <v>64.05</v>
      </c>
      <c r="P6" s="70">
        <f t="shared" si="1"/>
        <v>90.82</v>
      </c>
      <c r="Q6" s="70">
        <f t="shared" si="1"/>
        <v>87.45</v>
      </c>
      <c r="R6" s="70">
        <f t="shared" si="1"/>
        <v>3534</v>
      </c>
      <c r="S6" s="70">
        <f t="shared" si="1"/>
        <v>371651</v>
      </c>
      <c r="T6" s="70">
        <f t="shared" si="1"/>
        <v>834.81</v>
      </c>
      <c r="U6" s="70">
        <f t="shared" si="1"/>
        <v>445.19</v>
      </c>
      <c r="V6" s="70">
        <f t="shared" si="1"/>
        <v>335729</v>
      </c>
      <c r="W6" s="70">
        <f t="shared" si="1"/>
        <v>84.2</v>
      </c>
      <c r="X6" s="70">
        <f t="shared" si="1"/>
        <v>3987.28</v>
      </c>
      <c r="Y6" s="78">
        <f t="shared" ref="Y6:AH6" si="2">IF(Y7="",NA(),Y7)</f>
        <v>126.17</v>
      </c>
      <c r="Z6" s="78">
        <f t="shared" si="2"/>
        <v>125.24</v>
      </c>
      <c r="AA6" s="78">
        <f t="shared" si="2"/>
        <v>123.7</v>
      </c>
      <c r="AB6" s="78">
        <f t="shared" si="2"/>
        <v>124.81</v>
      </c>
      <c r="AC6" s="78">
        <f t="shared" si="2"/>
        <v>125.7</v>
      </c>
      <c r="AD6" s="78">
        <f t="shared" si="2"/>
        <v>110.22</v>
      </c>
      <c r="AE6" s="78">
        <f t="shared" si="2"/>
        <v>110.01</v>
      </c>
      <c r="AF6" s="78">
        <f t="shared" si="2"/>
        <v>111.12</v>
      </c>
      <c r="AG6" s="78">
        <f t="shared" si="2"/>
        <v>109.58</v>
      </c>
      <c r="AH6" s="78">
        <f t="shared" si="2"/>
        <v>109.32</v>
      </c>
      <c r="AI6" s="70" t="str">
        <f>IF(AI7="","",IF(AI7="-","【-】","【"&amp;SUBSTITUTE(TEXT(AI7,"#,##0.00"),"-","△")&amp;"】"))</f>
        <v>【107.02】</v>
      </c>
      <c r="AJ6" s="70">
        <f t="shared" ref="AJ6:AS6" si="3">IF(AJ7="",NA(),AJ7)</f>
        <v>0</v>
      </c>
      <c r="AK6" s="70">
        <f t="shared" si="3"/>
        <v>0</v>
      </c>
      <c r="AL6" s="70">
        <f t="shared" si="3"/>
        <v>0</v>
      </c>
      <c r="AM6" s="70">
        <f t="shared" si="3"/>
        <v>0</v>
      </c>
      <c r="AN6" s="70">
        <f t="shared" si="3"/>
        <v>0</v>
      </c>
      <c r="AO6" s="78">
        <f t="shared" si="3"/>
        <v>3.21</v>
      </c>
      <c r="AP6" s="78">
        <f t="shared" si="3"/>
        <v>2.36</v>
      </c>
      <c r="AQ6" s="78">
        <f t="shared" si="3"/>
        <v>2.0699999999999998</v>
      </c>
      <c r="AR6" s="78">
        <f t="shared" si="3"/>
        <v>5.97</v>
      </c>
      <c r="AS6" s="78">
        <f t="shared" si="3"/>
        <v>1.54</v>
      </c>
      <c r="AT6" s="70" t="str">
        <f>IF(AT7="","",IF(AT7="-","【-】","【"&amp;SUBSTITUTE(TEXT(AT7,"#,##0.00"),"-","△")&amp;"】"))</f>
        <v>【3.09】</v>
      </c>
      <c r="AU6" s="78">
        <f t="shared" ref="AU6:BD6" si="4">IF(AU7="",NA(),AU7)</f>
        <v>106.48</v>
      </c>
      <c r="AV6" s="78">
        <f t="shared" si="4"/>
        <v>107.84</v>
      </c>
      <c r="AW6" s="78">
        <f t="shared" si="4"/>
        <v>110.77</v>
      </c>
      <c r="AX6" s="78">
        <f t="shared" si="4"/>
        <v>114.53</v>
      </c>
      <c r="AY6" s="78">
        <f t="shared" si="4"/>
        <v>130.07</v>
      </c>
      <c r="AZ6" s="78">
        <f t="shared" si="4"/>
        <v>58.04</v>
      </c>
      <c r="BA6" s="78">
        <f t="shared" si="4"/>
        <v>62.12</v>
      </c>
      <c r="BB6" s="78">
        <f t="shared" si="4"/>
        <v>61.57</v>
      </c>
      <c r="BC6" s="78">
        <f t="shared" si="4"/>
        <v>60.82</v>
      </c>
      <c r="BD6" s="78">
        <f t="shared" si="4"/>
        <v>63.48</v>
      </c>
      <c r="BE6" s="70" t="str">
        <f>IF(BE7="","",IF(BE7="-","【-】","【"&amp;SUBSTITUTE(TEXT(BE7,"#,##0.00"),"-","△")&amp;"】"))</f>
        <v>【71.39】</v>
      </c>
      <c r="BF6" s="78">
        <f t="shared" ref="BF6:BO6" si="5">IF(BF7="",NA(),BF7)</f>
        <v>1027.23</v>
      </c>
      <c r="BG6" s="78">
        <f t="shared" si="5"/>
        <v>974.42</v>
      </c>
      <c r="BH6" s="78">
        <f t="shared" si="5"/>
        <v>936.98</v>
      </c>
      <c r="BI6" s="78">
        <f t="shared" si="5"/>
        <v>891.53</v>
      </c>
      <c r="BJ6" s="78">
        <f t="shared" si="5"/>
        <v>855.01</v>
      </c>
      <c r="BK6" s="78">
        <f t="shared" si="5"/>
        <v>917.29</v>
      </c>
      <c r="BL6" s="78">
        <f t="shared" si="5"/>
        <v>875.53</v>
      </c>
      <c r="BM6" s="78">
        <f t="shared" si="5"/>
        <v>867.39</v>
      </c>
      <c r="BN6" s="78">
        <f t="shared" si="5"/>
        <v>920.83</v>
      </c>
      <c r="BO6" s="78">
        <f t="shared" si="5"/>
        <v>874.02</v>
      </c>
      <c r="BP6" s="70" t="str">
        <f>IF(BP7="","",IF(BP7="-","【-】","【"&amp;SUBSTITUTE(TEXT(BP7,"#,##0.00"),"-","△")&amp;"】"))</f>
        <v>【669.11】</v>
      </c>
      <c r="BQ6" s="78">
        <f t="shared" ref="BQ6:BZ6" si="6">IF(BQ7="",NA(),BQ7)</f>
        <v>119.8</v>
      </c>
      <c r="BR6" s="78">
        <f t="shared" si="6"/>
        <v>119.06</v>
      </c>
      <c r="BS6" s="78">
        <f t="shared" si="6"/>
        <v>116.91</v>
      </c>
      <c r="BT6" s="78">
        <f t="shared" si="6"/>
        <v>116.28</v>
      </c>
      <c r="BU6" s="78">
        <f t="shared" si="6"/>
        <v>115.08</v>
      </c>
      <c r="BV6" s="78">
        <f t="shared" si="6"/>
        <v>99.67</v>
      </c>
      <c r="BW6" s="78">
        <f t="shared" si="6"/>
        <v>99.83</v>
      </c>
      <c r="BX6" s="78">
        <f t="shared" si="6"/>
        <v>100.91</v>
      </c>
      <c r="BY6" s="78">
        <f t="shared" si="6"/>
        <v>99.82</v>
      </c>
      <c r="BZ6" s="78">
        <f t="shared" si="6"/>
        <v>100.32</v>
      </c>
      <c r="CA6" s="70" t="str">
        <f>IF(CA7="","",IF(CA7="-","【-】","【"&amp;SUBSTITUTE(TEXT(CA7,"#,##0.00"),"-","△")&amp;"】"))</f>
        <v>【99.73】</v>
      </c>
      <c r="CB6" s="78">
        <f t="shared" ref="CB6:CK6" si="7">IF(CB7="",NA(),CB7)</f>
        <v>159.97</v>
      </c>
      <c r="CC6" s="78">
        <f t="shared" si="7"/>
        <v>161.05000000000001</v>
      </c>
      <c r="CD6" s="78">
        <f t="shared" si="7"/>
        <v>164.01</v>
      </c>
      <c r="CE6" s="78">
        <f t="shared" si="7"/>
        <v>162.44999999999999</v>
      </c>
      <c r="CF6" s="78">
        <f t="shared" si="7"/>
        <v>165.19</v>
      </c>
      <c r="CG6" s="78">
        <f t="shared" si="7"/>
        <v>159.6</v>
      </c>
      <c r="CH6" s="78">
        <f t="shared" si="7"/>
        <v>158.94</v>
      </c>
      <c r="CI6" s="78">
        <f t="shared" si="7"/>
        <v>158.04</v>
      </c>
      <c r="CJ6" s="78">
        <f t="shared" si="7"/>
        <v>156.77000000000001</v>
      </c>
      <c r="CK6" s="78">
        <f t="shared" si="7"/>
        <v>157.63999999999999</v>
      </c>
      <c r="CL6" s="70" t="str">
        <f>IF(CL7="","",IF(CL7="-","【-】","【"&amp;SUBSTITUTE(TEXT(CL7,"#,##0.00"),"-","△")&amp;"】"))</f>
        <v>【134.98】</v>
      </c>
      <c r="CM6" s="78">
        <f t="shared" ref="CM6:CV6" si="8">IF(CM7="",NA(),CM7)</f>
        <v>128.27000000000001</v>
      </c>
      <c r="CN6" s="78">
        <f t="shared" si="8"/>
        <v>125.86</v>
      </c>
      <c r="CO6" s="78">
        <f t="shared" si="8"/>
        <v>125.15</v>
      </c>
      <c r="CP6" s="78">
        <f t="shared" si="8"/>
        <v>68.55</v>
      </c>
      <c r="CQ6" s="78">
        <f t="shared" si="8"/>
        <v>65.23</v>
      </c>
      <c r="CR6" s="78">
        <f t="shared" si="8"/>
        <v>66.34</v>
      </c>
      <c r="CS6" s="78">
        <f t="shared" si="8"/>
        <v>67.069999999999993</v>
      </c>
      <c r="CT6" s="78">
        <f t="shared" si="8"/>
        <v>66.78</v>
      </c>
      <c r="CU6" s="78">
        <f t="shared" si="8"/>
        <v>67</v>
      </c>
      <c r="CV6" s="78">
        <f t="shared" si="8"/>
        <v>66.650000000000006</v>
      </c>
      <c r="CW6" s="70" t="str">
        <f>IF(CW7="","",IF(CW7="-","【-】","【"&amp;SUBSTITUTE(TEXT(CW7,"#,##0.00"),"-","△")&amp;"】"))</f>
        <v>【59.99】</v>
      </c>
      <c r="CX6" s="78">
        <f t="shared" ref="CX6:DG6" si="9">IF(CX7="",NA(),CX7)</f>
        <v>96.3</v>
      </c>
      <c r="CY6" s="78">
        <f t="shared" si="9"/>
        <v>96.93</v>
      </c>
      <c r="CZ6" s="78">
        <f t="shared" si="9"/>
        <v>97.18</v>
      </c>
      <c r="DA6" s="78">
        <f t="shared" si="9"/>
        <v>97.42</v>
      </c>
      <c r="DB6" s="78">
        <f t="shared" si="9"/>
        <v>97.65</v>
      </c>
      <c r="DC6" s="78">
        <f t="shared" si="9"/>
        <v>93.86</v>
      </c>
      <c r="DD6" s="78">
        <f t="shared" si="9"/>
        <v>93.96</v>
      </c>
      <c r="DE6" s="78">
        <f t="shared" si="9"/>
        <v>94.06</v>
      </c>
      <c r="DF6" s="78">
        <f t="shared" si="9"/>
        <v>94.41</v>
      </c>
      <c r="DG6" s="78">
        <f t="shared" si="9"/>
        <v>94.43</v>
      </c>
      <c r="DH6" s="70" t="str">
        <f>IF(DH7="","",IF(DH7="-","【-】","【"&amp;SUBSTITUTE(TEXT(DH7,"#,##0.00"),"-","△")&amp;"】"))</f>
        <v>【95.72】</v>
      </c>
      <c r="DI6" s="78">
        <f t="shared" ref="DI6:DR6" si="10">IF(DI7="",NA(),DI7)</f>
        <v>37.04</v>
      </c>
      <c r="DJ6" s="78">
        <f t="shared" si="10"/>
        <v>38.43</v>
      </c>
      <c r="DK6" s="78">
        <f t="shared" si="10"/>
        <v>39.99</v>
      </c>
      <c r="DL6" s="78">
        <f t="shared" si="10"/>
        <v>41.32</v>
      </c>
      <c r="DM6" s="78">
        <f t="shared" si="10"/>
        <v>42.59</v>
      </c>
      <c r="DN6" s="78">
        <f t="shared" si="10"/>
        <v>31.19</v>
      </c>
      <c r="DO6" s="78">
        <f t="shared" si="10"/>
        <v>33.090000000000003</v>
      </c>
      <c r="DP6" s="78">
        <f t="shared" si="10"/>
        <v>34.33</v>
      </c>
      <c r="DQ6" s="78">
        <f t="shared" si="10"/>
        <v>34.15</v>
      </c>
      <c r="DR6" s="78">
        <f t="shared" si="10"/>
        <v>35.53</v>
      </c>
      <c r="DS6" s="70" t="str">
        <f>IF(DS7="","",IF(DS7="-","【-】","【"&amp;SUBSTITUTE(TEXT(DS7,"#,##0.00"),"-","△")&amp;"】"))</f>
        <v>【38.17】</v>
      </c>
      <c r="DT6" s="78">
        <f t="shared" ref="DT6:EC6" si="11">IF(DT7="",NA(),DT7)</f>
        <v>4.08</v>
      </c>
      <c r="DU6" s="78">
        <f t="shared" si="11"/>
        <v>4.21</v>
      </c>
      <c r="DV6" s="78">
        <f t="shared" si="11"/>
        <v>3.82</v>
      </c>
      <c r="DW6" s="78">
        <f t="shared" si="11"/>
        <v>3.77</v>
      </c>
      <c r="DX6" s="78">
        <f t="shared" si="11"/>
        <v>3.89</v>
      </c>
      <c r="DY6" s="78">
        <f t="shared" si="11"/>
        <v>4.3099999999999996</v>
      </c>
      <c r="DZ6" s="78">
        <f t="shared" si="11"/>
        <v>5.04</v>
      </c>
      <c r="EA6" s="78">
        <f t="shared" si="11"/>
        <v>5.1100000000000003</v>
      </c>
      <c r="EB6" s="78">
        <f t="shared" si="11"/>
        <v>5.18</v>
      </c>
      <c r="EC6" s="78">
        <f t="shared" si="11"/>
        <v>6.01</v>
      </c>
      <c r="ED6" s="70" t="str">
        <f>IF(ED7="","",IF(ED7="-","【-】","【"&amp;SUBSTITUTE(TEXT(ED7,"#,##0.00"),"-","△")&amp;"】"))</f>
        <v>【6.54】</v>
      </c>
      <c r="EE6" s="78">
        <f t="shared" ref="EE6:EN6" si="12">IF(EE7="",NA(),EE7)</f>
        <v>1.e-002</v>
      </c>
      <c r="EF6" s="70">
        <f t="shared" si="12"/>
        <v>0</v>
      </c>
      <c r="EG6" s="78">
        <f t="shared" si="12"/>
        <v>0.2</v>
      </c>
      <c r="EH6" s="78">
        <f t="shared" si="12"/>
        <v>0.35</v>
      </c>
      <c r="EI6" s="78">
        <f t="shared" si="12"/>
        <v>0.54</v>
      </c>
      <c r="EJ6" s="78">
        <f t="shared" si="12"/>
        <v>0.21</v>
      </c>
      <c r="EK6" s="78">
        <f t="shared" si="12"/>
        <v>0.25</v>
      </c>
      <c r="EL6" s="78">
        <f t="shared" si="12"/>
        <v>0.21</v>
      </c>
      <c r="EM6" s="78">
        <f t="shared" si="12"/>
        <v>0.33</v>
      </c>
      <c r="EN6" s="78">
        <f t="shared" si="12"/>
        <v>0.22</v>
      </c>
      <c r="EO6" s="70" t="str">
        <f>IF(EO7="","",IF(EO7="-","【-】","【"&amp;SUBSTITUTE(TEXT(EO7,"#,##0.00"),"-","△")&amp;"】"))</f>
        <v>【0.24】</v>
      </c>
    </row>
    <row r="7" spans="1:148" s="55" customFormat="1">
      <c r="A7" s="56"/>
      <c r="B7" s="62">
        <v>2021</v>
      </c>
      <c r="C7" s="62">
        <v>202011</v>
      </c>
      <c r="D7" s="62">
        <v>46</v>
      </c>
      <c r="E7" s="62">
        <v>17</v>
      </c>
      <c r="F7" s="62">
        <v>1</v>
      </c>
      <c r="G7" s="62">
        <v>0</v>
      </c>
      <c r="H7" s="62" t="s">
        <v>96</v>
      </c>
      <c r="I7" s="62" t="s">
        <v>97</v>
      </c>
      <c r="J7" s="62" t="s">
        <v>98</v>
      </c>
      <c r="K7" s="62" t="s">
        <v>99</v>
      </c>
      <c r="L7" s="62" t="s">
        <v>100</v>
      </c>
      <c r="M7" s="62" t="s">
        <v>101</v>
      </c>
      <c r="N7" s="71" t="s">
        <v>102</v>
      </c>
      <c r="O7" s="71">
        <v>64.05</v>
      </c>
      <c r="P7" s="71">
        <v>90.82</v>
      </c>
      <c r="Q7" s="71">
        <v>87.45</v>
      </c>
      <c r="R7" s="71">
        <v>3534</v>
      </c>
      <c r="S7" s="71">
        <v>371651</v>
      </c>
      <c r="T7" s="71">
        <v>834.81</v>
      </c>
      <c r="U7" s="71">
        <v>445.19</v>
      </c>
      <c r="V7" s="71">
        <v>335729</v>
      </c>
      <c r="W7" s="71">
        <v>84.2</v>
      </c>
      <c r="X7" s="71">
        <v>3987.28</v>
      </c>
      <c r="Y7" s="71">
        <v>126.17</v>
      </c>
      <c r="Z7" s="71">
        <v>125.24</v>
      </c>
      <c r="AA7" s="71">
        <v>123.7</v>
      </c>
      <c r="AB7" s="71">
        <v>124.81</v>
      </c>
      <c r="AC7" s="71">
        <v>125.7</v>
      </c>
      <c r="AD7" s="71">
        <v>110.22</v>
      </c>
      <c r="AE7" s="71">
        <v>110.01</v>
      </c>
      <c r="AF7" s="71">
        <v>111.12</v>
      </c>
      <c r="AG7" s="71">
        <v>109.58</v>
      </c>
      <c r="AH7" s="71">
        <v>109.32</v>
      </c>
      <c r="AI7" s="71">
        <v>107.02</v>
      </c>
      <c r="AJ7" s="71">
        <v>0</v>
      </c>
      <c r="AK7" s="71">
        <v>0</v>
      </c>
      <c r="AL7" s="71">
        <v>0</v>
      </c>
      <c r="AM7" s="71">
        <v>0</v>
      </c>
      <c r="AN7" s="71">
        <v>0</v>
      </c>
      <c r="AO7" s="71">
        <v>3.21</v>
      </c>
      <c r="AP7" s="71">
        <v>2.36</v>
      </c>
      <c r="AQ7" s="71">
        <v>2.0699999999999998</v>
      </c>
      <c r="AR7" s="71">
        <v>5.97</v>
      </c>
      <c r="AS7" s="71">
        <v>1.54</v>
      </c>
      <c r="AT7" s="71">
        <v>3.09</v>
      </c>
      <c r="AU7" s="71">
        <v>106.48</v>
      </c>
      <c r="AV7" s="71">
        <v>107.84</v>
      </c>
      <c r="AW7" s="71">
        <v>110.77</v>
      </c>
      <c r="AX7" s="71">
        <v>114.53</v>
      </c>
      <c r="AY7" s="71">
        <v>130.07</v>
      </c>
      <c r="AZ7" s="71">
        <v>58.04</v>
      </c>
      <c r="BA7" s="71">
        <v>62.12</v>
      </c>
      <c r="BB7" s="71">
        <v>61.57</v>
      </c>
      <c r="BC7" s="71">
        <v>60.82</v>
      </c>
      <c r="BD7" s="71">
        <v>63.48</v>
      </c>
      <c r="BE7" s="71">
        <v>71.39</v>
      </c>
      <c r="BF7" s="71">
        <v>1027.23</v>
      </c>
      <c r="BG7" s="71">
        <v>974.42</v>
      </c>
      <c r="BH7" s="71">
        <v>936.98</v>
      </c>
      <c r="BI7" s="71">
        <v>891.53</v>
      </c>
      <c r="BJ7" s="71">
        <v>855.01</v>
      </c>
      <c r="BK7" s="71">
        <v>917.29</v>
      </c>
      <c r="BL7" s="71">
        <v>875.53</v>
      </c>
      <c r="BM7" s="71">
        <v>867.39</v>
      </c>
      <c r="BN7" s="71">
        <v>920.83</v>
      </c>
      <c r="BO7" s="71">
        <v>874.02</v>
      </c>
      <c r="BP7" s="71">
        <v>669.11</v>
      </c>
      <c r="BQ7" s="71">
        <v>119.8</v>
      </c>
      <c r="BR7" s="71">
        <v>119.06</v>
      </c>
      <c r="BS7" s="71">
        <v>116.91</v>
      </c>
      <c r="BT7" s="71">
        <v>116.28</v>
      </c>
      <c r="BU7" s="71">
        <v>115.08</v>
      </c>
      <c r="BV7" s="71">
        <v>99.67</v>
      </c>
      <c r="BW7" s="71">
        <v>99.83</v>
      </c>
      <c r="BX7" s="71">
        <v>100.91</v>
      </c>
      <c r="BY7" s="71">
        <v>99.82</v>
      </c>
      <c r="BZ7" s="71">
        <v>100.32</v>
      </c>
      <c r="CA7" s="71">
        <v>99.73</v>
      </c>
      <c r="CB7" s="71">
        <v>159.97</v>
      </c>
      <c r="CC7" s="71">
        <v>161.05000000000001</v>
      </c>
      <c r="CD7" s="71">
        <v>164.01</v>
      </c>
      <c r="CE7" s="71">
        <v>162.44999999999999</v>
      </c>
      <c r="CF7" s="71">
        <v>165.19</v>
      </c>
      <c r="CG7" s="71">
        <v>159.6</v>
      </c>
      <c r="CH7" s="71">
        <v>158.94</v>
      </c>
      <c r="CI7" s="71">
        <v>158.04</v>
      </c>
      <c r="CJ7" s="71">
        <v>156.77000000000001</v>
      </c>
      <c r="CK7" s="71">
        <v>157.63999999999999</v>
      </c>
      <c r="CL7" s="71">
        <v>134.97999999999999</v>
      </c>
      <c r="CM7" s="71">
        <v>128.27000000000001</v>
      </c>
      <c r="CN7" s="71">
        <v>125.86</v>
      </c>
      <c r="CO7" s="71">
        <v>125.15</v>
      </c>
      <c r="CP7" s="71">
        <v>68.55</v>
      </c>
      <c r="CQ7" s="71">
        <v>65.23</v>
      </c>
      <c r="CR7" s="71">
        <v>66.34</v>
      </c>
      <c r="CS7" s="71">
        <v>67.069999999999993</v>
      </c>
      <c r="CT7" s="71">
        <v>66.78</v>
      </c>
      <c r="CU7" s="71">
        <v>67</v>
      </c>
      <c r="CV7" s="71">
        <v>66.650000000000006</v>
      </c>
      <c r="CW7" s="71">
        <v>59.99</v>
      </c>
      <c r="CX7" s="71">
        <v>96.3</v>
      </c>
      <c r="CY7" s="71">
        <v>96.93</v>
      </c>
      <c r="CZ7" s="71">
        <v>97.18</v>
      </c>
      <c r="DA7" s="71">
        <v>97.42</v>
      </c>
      <c r="DB7" s="71">
        <v>97.65</v>
      </c>
      <c r="DC7" s="71">
        <v>93.86</v>
      </c>
      <c r="DD7" s="71">
        <v>93.96</v>
      </c>
      <c r="DE7" s="71">
        <v>94.06</v>
      </c>
      <c r="DF7" s="71">
        <v>94.41</v>
      </c>
      <c r="DG7" s="71">
        <v>94.43</v>
      </c>
      <c r="DH7" s="71">
        <v>95.72</v>
      </c>
      <c r="DI7" s="71">
        <v>37.04</v>
      </c>
      <c r="DJ7" s="71">
        <v>38.43</v>
      </c>
      <c r="DK7" s="71">
        <v>39.99</v>
      </c>
      <c r="DL7" s="71">
        <v>41.32</v>
      </c>
      <c r="DM7" s="71">
        <v>42.59</v>
      </c>
      <c r="DN7" s="71">
        <v>31.19</v>
      </c>
      <c r="DO7" s="71">
        <v>33.090000000000003</v>
      </c>
      <c r="DP7" s="71">
        <v>34.33</v>
      </c>
      <c r="DQ7" s="71">
        <v>34.15</v>
      </c>
      <c r="DR7" s="71">
        <v>35.53</v>
      </c>
      <c r="DS7" s="71">
        <v>38.17</v>
      </c>
      <c r="DT7" s="71">
        <v>4.08</v>
      </c>
      <c r="DU7" s="71">
        <v>4.21</v>
      </c>
      <c r="DV7" s="71">
        <v>3.82</v>
      </c>
      <c r="DW7" s="71">
        <v>3.77</v>
      </c>
      <c r="DX7" s="71">
        <v>3.89</v>
      </c>
      <c r="DY7" s="71">
        <v>4.3099999999999996</v>
      </c>
      <c r="DZ7" s="71">
        <v>5.04</v>
      </c>
      <c r="EA7" s="71">
        <v>5.1100000000000003</v>
      </c>
      <c r="EB7" s="71">
        <v>5.18</v>
      </c>
      <c r="EC7" s="71">
        <v>6.01</v>
      </c>
      <c r="ED7" s="71">
        <v>6.54</v>
      </c>
      <c r="EE7" s="71">
        <v>1.e-002</v>
      </c>
      <c r="EF7" s="71">
        <v>0</v>
      </c>
      <c r="EG7" s="71">
        <v>0.2</v>
      </c>
      <c r="EH7" s="71">
        <v>0.35</v>
      </c>
      <c r="EI7" s="71">
        <v>0.54</v>
      </c>
      <c r="EJ7" s="71">
        <v>0.21</v>
      </c>
      <c r="EK7" s="71">
        <v>0.25</v>
      </c>
      <c r="EL7" s="71">
        <v>0.21</v>
      </c>
      <c r="EM7" s="71">
        <v>0.33</v>
      </c>
      <c r="EN7" s="71">
        <v>0.22</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市川　孝</cp:lastModifiedBy>
  <cp:lastPrinted>2023-01-18T07:19:58Z</cp:lastPrinted>
  <dcterms:created xsi:type="dcterms:W3CDTF">2023-01-12T23:30:25Z</dcterms:created>
  <dcterms:modified xsi:type="dcterms:W3CDTF">2023-03-02T07:04:47Z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2023-03-02T07:04:47Z</vt:filetime>
  </property>
</Properties>
</file>