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qPgt6q0nyruRqZtXdvOW5DN+VNfd0T6qh42ROyybrkRD5wfUFwKjwjH4DM+glJ2p3fGudLlZXT0LJfBoWN8oA==" workbookSaltValue="cm2GfYD0YeaR2wUTXifC1A=="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<sst xmlns="http://schemas.openxmlformats.org/spreadsheetml/2006/main" xmlns:r="http://schemas.openxmlformats.org/officeDocument/2006/relationships" count="115" uniqueCount="115">
  <si>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</si>
  <si>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</si>
  <si>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</si>
  <si>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</si>
  <si>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</si>
  <si>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</si>
  <si>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</si>
  <si>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</si>
  <si>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</si>
  <si>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</si>
  <si>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</si>
  <si>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</si>
  <si>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</si>
  <si>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</si>
  <si>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</si>
  <si>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</si>
  <si>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</si>
  <si>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</si>
  <si>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</si>
  <si>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</si>
  <si>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</si>
  <si>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</si>
  <si>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</si>
  <si>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</si>
  <si>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</si>
  <si>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</si>
  <si>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</si>
  <si>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</si>
  <si>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</si>
  <si>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</si>
  <si>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</si>
  <si>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</si>
  <si>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</si>
  <si>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</si>
  <si>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</si>
  <si>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</si>
  <si>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</si>
  <si>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</si>
  <si>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</si>
  <si>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</si>
  <si>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</si>
  <si>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</si>
  <si>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</si>
  <si>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</si>
  <si>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</si>
  <si>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</si>
  <si>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</si>
  <si>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</si>
  <si>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</si>
  <si>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</si>
  <si>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</si>
  <si>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</si>
  <si>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</si>
  <si>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</si>
  <si>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</si>
  <si>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</si>
  <si>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</si>
  <si>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</si>
  <si>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</si>
  <si>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</si>
  <si>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</si>
  <si>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</si>
  <si>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</si>
  <si>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</si>
  <si>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</si>
  <si>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</si>
  <si>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</si>
  <si>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</si>
  <si>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</si>
  <si>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</si>
  <si>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</si>
  <si>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</si>
  <si>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</si>
  <si>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</si>
  <si>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</si>
  <si>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</si>
  <si>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</si>
  <si>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</si>
  <si>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</si>
  <si>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</si>
  <si>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</si>
  <si>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</si>
  <si>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</si>
  <si>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</si>
  <si>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</si>
  <si>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</si>
  <si>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</si>
  <si>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</si>
  <si>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</si>
  <si>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</si>
  <si>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</si>
  <si>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</si>
  <si>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</si>
  <si>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</si>
  <si>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</si>
  <si>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長野県　長野市</t>
  </si>
  <si>
    <t>法適用</t>
  </si>
  <si>
    <t>下水道事業</t>
  </si>
  <si>
    <t>特定地域生活排水処理</t>
  </si>
  <si>
    <t>K2</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</si>
  <si>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</si>
  <si>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</si>
  <si>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</si>
  <si>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</si>
  <si>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</si>
  <si>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</si>
  <si>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</si>
  <si>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</si>
  <si>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</si>
  <si>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</si>
  <si>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</si>
  <si>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</si>
  <si>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特定地域生活排水処理事業は、生活環境の改善、公衆衛生の向上を目的として、地域の実情に応じた効率的・効果的な生活排水処理施設の整備を積極的に推進していくものとして、主に山間部において家屋が点在する地域について合併前の各町村（旧戸隠村、旧鬼無里村、旧信州新町、旧中条村）により整備を開始し、平成７年度から供用開始しました。
　本市が行う下水道事業の一本化を図るため、平成21年度に公営企業法を適用し、上下水道局が経営する公共下水道事業等と統合し、整備及び維持管理を行っています。
　特定地域生活排水処理事業における使用料収入は、新規設置による増加はあるものの、人口減少に伴う汚水排除量の減少により大幅な増収は見込めないため、経常収支は更に厳しいものになります。
　また、維持管理費も使用料収入で賄えていないため、今後も赤字が続く見込みです。
 これに伴い累積欠損金比率は上昇しますが、公共下水道事業の利益により欠損金を補填しており、下水道事業会計としては累積欠損金はありません。
　企業債残高対事業規模比率は、多額の整備費用に対して使用料収入は他の下水道事業と格差を設けていないため、類似団体と比較しても、年々減少傾向ではありますが、依然高い水準にあります。
　なお、公共下水道に接続が困難な地域の水洗化を図るため、整備費用の財源として新たに企業債を発行していますが、発行額は減少傾向にあるため、残高も緩やかに減少して推移する見込みです。
　収益性が著しく低く、経営が困難な状況にありますが、下水道事業全体として包括的な経営を行っています。</t>
    <rPh sb="1" eb="3">
      <t>トクテイ</t>
    </rPh>
    <rPh sb="3" eb="5">
      <t>チイキ</t>
    </rPh>
    <rPh sb="5" eb="7">
      <t>セイカツ</t>
    </rPh>
    <rPh sb="7" eb="9">
      <t>ハイスイ</t>
    </rPh>
    <rPh sb="9" eb="11">
      <t>ショリ</t>
    </rPh>
    <rPh sb="11" eb="13">
      <t>ジギョウ</t>
    </rPh>
    <rPh sb="15" eb="17">
      <t>セイカツ</t>
    </rPh>
    <rPh sb="17" eb="19">
      <t>カンキョウ</t>
    </rPh>
    <rPh sb="20" eb="22">
      <t>カイゼン</t>
    </rPh>
    <rPh sb="23" eb="25">
      <t>コウシュウ</t>
    </rPh>
    <rPh sb="25" eb="27">
      <t>エイセイ</t>
    </rPh>
    <rPh sb="28" eb="30">
      <t>コウジョウ</t>
    </rPh>
    <rPh sb="31" eb="33">
      <t>モクテキ</t>
    </rPh>
    <rPh sb="37" eb="39">
      <t>チイキ</t>
    </rPh>
    <rPh sb="40" eb="42">
      <t>ジツジョウ</t>
    </rPh>
    <rPh sb="43" eb="44">
      <t>オウ</t>
    </rPh>
    <rPh sb="46" eb="49">
      <t>コウリツテキ</t>
    </rPh>
    <rPh sb="50" eb="53">
      <t>コウカテキ</t>
    </rPh>
    <rPh sb="54" eb="56">
      <t>セイカツ</t>
    </rPh>
    <rPh sb="56" eb="58">
      <t>ハイスイ</t>
    </rPh>
    <rPh sb="58" eb="60">
      <t>ショリ</t>
    </rPh>
    <rPh sb="60" eb="62">
      <t>シセツ</t>
    </rPh>
    <rPh sb="63" eb="65">
      <t>セイビ</t>
    </rPh>
    <rPh sb="66" eb="69">
      <t>セッキョクテキ</t>
    </rPh>
    <rPh sb="70" eb="72">
      <t>スイシン</t>
    </rPh>
    <rPh sb="82" eb="83">
      <t>オモ</t>
    </rPh>
    <rPh sb="84" eb="87">
      <t>サンカンブ</t>
    </rPh>
    <rPh sb="91" eb="93">
      <t>カオク</t>
    </rPh>
    <rPh sb="94" eb="96">
      <t>テンザイ</t>
    </rPh>
    <rPh sb="98" eb="100">
      <t>チイキ</t>
    </rPh>
    <rPh sb="104" eb="106">
      <t>ガッペイ</t>
    </rPh>
    <rPh sb="106" eb="107">
      <t>マエ</t>
    </rPh>
    <rPh sb="108" eb="109">
      <t>カク</t>
    </rPh>
    <rPh sb="109" eb="111">
      <t>チョウソン</t>
    </rPh>
    <rPh sb="112" eb="113">
      <t>キュウ</t>
    </rPh>
    <rPh sb="113" eb="114">
      <t>ト</t>
    </rPh>
    <rPh sb="114" eb="115">
      <t>カク</t>
    </rPh>
    <rPh sb="115" eb="116">
      <t>ムラ</t>
    </rPh>
    <rPh sb="117" eb="118">
      <t>キュウ</t>
    </rPh>
    <rPh sb="118" eb="121">
      <t>キナサ</t>
    </rPh>
    <rPh sb="121" eb="122">
      <t>ムラ</t>
    </rPh>
    <rPh sb="123" eb="124">
      <t>キュウ</t>
    </rPh>
    <rPh sb="124" eb="126">
      <t>シンシュウ</t>
    </rPh>
    <rPh sb="126" eb="128">
      <t>シンマチ</t>
    </rPh>
    <rPh sb="129" eb="130">
      <t>キュウ</t>
    </rPh>
    <rPh sb="130" eb="132">
      <t>ナカジョウ</t>
    </rPh>
    <rPh sb="132" eb="133">
      <t>ムラ</t>
    </rPh>
    <rPh sb="140" eb="142">
      <t>カイシ</t>
    </rPh>
    <rPh sb="144" eb="146">
      <t>ヘイセイ</t>
    </rPh>
    <rPh sb="147" eb="149">
      <t>ネンド</t>
    </rPh>
    <rPh sb="151" eb="153">
      <t>キョウヨウ</t>
    </rPh>
    <rPh sb="153" eb="155">
      <t>カイシ</t>
    </rPh>
    <rPh sb="162" eb="163">
      <t>ホン</t>
    </rPh>
    <rPh sb="163" eb="164">
      <t>シ</t>
    </rPh>
    <rPh sb="165" eb="166">
      <t>オコナ</t>
    </rPh>
    <rPh sb="167" eb="169">
      <t>ゲスイ</t>
    </rPh>
    <rPh sb="169" eb="170">
      <t>ドウ</t>
    </rPh>
    <rPh sb="170" eb="172">
      <t>ジギョウ</t>
    </rPh>
    <rPh sb="173" eb="176">
      <t>イッポンカ</t>
    </rPh>
    <rPh sb="177" eb="178">
      <t>ハカ</t>
    </rPh>
    <rPh sb="182" eb="184">
      <t>ヘイセイ</t>
    </rPh>
    <rPh sb="186" eb="188">
      <t>ネンド</t>
    </rPh>
    <rPh sb="189" eb="191">
      <t>コウエイ</t>
    </rPh>
    <rPh sb="191" eb="193">
      <t>キギョウ</t>
    </rPh>
    <rPh sb="193" eb="194">
      <t>ホウ</t>
    </rPh>
    <rPh sb="195" eb="197">
      <t>テキヨウ</t>
    </rPh>
    <rPh sb="199" eb="201">
      <t>ジョウゲ</t>
    </rPh>
    <rPh sb="201" eb="203">
      <t>スイドウ</t>
    </rPh>
    <rPh sb="203" eb="204">
      <t>キョク</t>
    </rPh>
    <rPh sb="205" eb="207">
      <t>ケイエイ</t>
    </rPh>
    <rPh sb="209" eb="211">
      <t>コウキョウ</t>
    </rPh>
    <rPh sb="211" eb="214">
      <t>ゲスイドウ</t>
    </rPh>
    <rPh sb="214" eb="216">
      <t>ジギョウ</t>
    </rPh>
    <rPh sb="216" eb="217">
      <t>トウ</t>
    </rPh>
    <rPh sb="218" eb="220">
      <t>トウゴウ</t>
    </rPh>
    <rPh sb="222" eb="224">
      <t>セイビ</t>
    </rPh>
    <rPh sb="224" eb="225">
      <t>オヨ</t>
    </rPh>
    <rPh sb="226" eb="228">
      <t>イジ</t>
    </rPh>
    <rPh sb="228" eb="230">
      <t>カンリ</t>
    </rPh>
    <rPh sb="231" eb="232">
      <t>オコナ</t>
    </rPh>
    <rPh sb="250" eb="252">
      <t>ジギョウ</t>
    </rPh>
    <rPh sb="256" eb="258">
      <t>シヨウ</t>
    </rPh>
    <rPh sb="258" eb="259">
      <t>リョウ</t>
    </rPh>
    <rPh sb="259" eb="261">
      <t>シュウニュウ</t>
    </rPh>
    <rPh sb="263" eb="265">
      <t>シンキ</t>
    </rPh>
    <rPh sb="265" eb="267">
      <t>セッチ</t>
    </rPh>
    <rPh sb="270" eb="272">
      <t>ゾウカ</t>
    </rPh>
    <rPh sb="279" eb="281">
      <t>ジンコウ</t>
    </rPh>
    <rPh sb="281" eb="283">
      <t>ゲンショウ</t>
    </rPh>
    <rPh sb="284" eb="285">
      <t>トモナ</t>
    </rPh>
    <rPh sb="286" eb="288">
      <t>オスイ</t>
    </rPh>
    <rPh sb="288" eb="290">
      <t>ハイジョ</t>
    </rPh>
    <rPh sb="290" eb="291">
      <t>リョウ</t>
    </rPh>
    <rPh sb="292" eb="294">
      <t>ゲンショウ</t>
    </rPh>
    <rPh sb="297" eb="299">
      <t>オオハバ</t>
    </rPh>
    <rPh sb="300" eb="302">
      <t>ゾウシュウ</t>
    </rPh>
    <rPh sb="303" eb="305">
      <t>ミコ</t>
    </rPh>
    <rPh sb="311" eb="313">
      <t>ケイジョウ</t>
    </rPh>
    <rPh sb="313" eb="315">
      <t>シュウシ</t>
    </rPh>
    <rPh sb="316" eb="317">
      <t>サラ</t>
    </rPh>
    <rPh sb="318" eb="319">
      <t>キビ</t>
    </rPh>
    <rPh sb="334" eb="336">
      <t>イジ</t>
    </rPh>
    <rPh sb="336" eb="338">
      <t>カンリ</t>
    </rPh>
    <rPh sb="338" eb="339">
      <t>ヒ</t>
    </rPh>
    <rPh sb="340" eb="342">
      <t>シヨウ</t>
    </rPh>
    <rPh sb="342" eb="343">
      <t>リョウ</t>
    </rPh>
    <rPh sb="343" eb="345">
      <t>シュウニュウ</t>
    </rPh>
    <rPh sb="346" eb="347">
      <t>マカナ</t>
    </rPh>
    <rPh sb="355" eb="357">
      <t>コンゴ</t>
    </rPh>
    <rPh sb="358" eb="360">
      <t>アカジ</t>
    </rPh>
    <rPh sb="361" eb="362">
      <t>ツヅ</t>
    </rPh>
    <rPh sb="363" eb="365">
      <t>ミコミ</t>
    </rPh>
    <rPh sb="440" eb="442">
      <t>キギョウ</t>
    </rPh>
    <rPh sb="442" eb="443">
      <t>サイ</t>
    </rPh>
    <rPh sb="443" eb="445">
      <t>ザンダカ</t>
    </rPh>
    <rPh sb="445" eb="446">
      <t>タイ</t>
    </rPh>
    <rPh sb="446" eb="448">
      <t>ジギョウ</t>
    </rPh>
    <rPh sb="448" eb="450">
      <t>キボ</t>
    </rPh>
    <rPh sb="450" eb="452">
      <t>ヒリツ</t>
    </rPh>
    <rPh sb="454" eb="456">
      <t>タガク</t>
    </rPh>
    <rPh sb="457" eb="459">
      <t>セイビ</t>
    </rPh>
    <rPh sb="459" eb="461">
      <t>ヒヨウ</t>
    </rPh>
    <rPh sb="462" eb="463">
      <t>タイ</t>
    </rPh>
    <rPh sb="465" eb="467">
      <t>シヨウ</t>
    </rPh>
    <rPh sb="467" eb="468">
      <t>リョウ</t>
    </rPh>
    <rPh sb="468" eb="470">
      <t>シュウニュウ</t>
    </rPh>
    <rPh sb="471" eb="472">
      <t>タ</t>
    </rPh>
    <rPh sb="473" eb="476">
      <t>ゲスイドウ</t>
    </rPh>
    <rPh sb="476" eb="478">
      <t>ジギョウ</t>
    </rPh>
    <rPh sb="479" eb="481">
      <t>カクサ</t>
    </rPh>
    <rPh sb="482" eb="483">
      <t>モウ</t>
    </rPh>
    <rPh sb="491" eb="493">
      <t>ルイジ</t>
    </rPh>
    <rPh sb="493" eb="495">
      <t>ダンタイ</t>
    </rPh>
    <rPh sb="502" eb="504">
      <t>ネンネン</t>
    </rPh>
    <rPh sb="504" eb="506">
      <t>ゲンショウ</t>
    </rPh>
    <rPh sb="506" eb="508">
      <t>ケイコウ</t>
    </rPh>
    <rPh sb="516" eb="518">
      <t>イゼン</t>
    </rPh>
    <rPh sb="518" eb="519">
      <t>タカ</t>
    </rPh>
    <rPh sb="520" eb="522">
      <t>スイジュン</t>
    </rPh>
    <rPh sb="533" eb="535">
      <t>コウキョウ</t>
    </rPh>
    <rPh sb="535" eb="537">
      <t>ゲスイ</t>
    </rPh>
    <rPh sb="537" eb="538">
      <t>ドウ</t>
    </rPh>
    <rPh sb="539" eb="541">
      <t>セツゾク</t>
    </rPh>
    <rPh sb="542" eb="544">
      <t>コンナン</t>
    </rPh>
    <rPh sb="545" eb="547">
      <t>チイキ</t>
    </rPh>
    <rPh sb="548" eb="551">
      <t>スイセンカ</t>
    </rPh>
    <rPh sb="552" eb="553">
      <t>ハカ</t>
    </rPh>
    <rPh sb="557" eb="559">
      <t>セイビ</t>
    </rPh>
    <rPh sb="559" eb="561">
      <t>ヒヨウ</t>
    </rPh>
    <rPh sb="562" eb="564">
      <t>ザイゲン</t>
    </rPh>
    <rPh sb="567" eb="568">
      <t>アラ</t>
    </rPh>
    <rPh sb="570" eb="572">
      <t>キギョウ</t>
    </rPh>
    <rPh sb="572" eb="573">
      <t>サイ</t>
    </rPh>
    <rPh sb="574" eb="576">
      <t>ハッコウ</t>
    </rPh>
    <rPh sb="583" eb="586">
      <t>ハッコウガク</t>
    </rPh>
    <rPh sb="587" eb="589">
      <t>ゲンショウ</t>
    </rPh>
    <rPh sb="589" eb="591">
      <t>ケイコウ</t>
    </rPh>
    <rPh sb="597" eb="599">
      <t>ザンダカ</t>
    </rPh>
    <rPh sb="600" eb="601">
      <t>ユル</t>
    </rPh>
    <rPh sb="604" eb="606">
      <t>ゲンショウ</t>
    </rPh>
    <rPh sb="608" eb="610">
      <t>スイイ</t>
    </rPh>
    <rPh sb="612" eb="614">
      <t>ミコ</t>
    </rPh>
    <rPh sb="620" eb="623">
      <t>シュウエキセイ</t>
    </rPh>
    <rPh sb="624" eb="625">
      <t>イチジル</t>
    </rPh>
    <rPh sb="627" eb="628">
      <t>ヒク</t>
    </rPh>
    <rPh sb="630" eb="632">
      <t>ケイエイ</t>
    </rPh>
    <rPh sb="633" eb="635">
      <t>コンナン</t>
    </rPh>
    <rPh sb="636" eb="638">
      <t>ジョウキョウ</t>
    </rPh>
    <rPh sb="645" eb="647">
      <t>ゲスイ</t>
    </rPh>
    <rPh sb="647" eb="648">
      <t>ドウ</t>
    </rPh>
    <rPh sb="648" eb="650">
      <t>ジギョウ</t>
    </rPh>
    <rPh sb="650" eb="652">
      <t>ゼンタイ</t>
    </rPh>
    <rPh sb="655" eb="658">
      <t>ホウカツテキ</t>
    </rPh>
    <rPh sb="659" eb="661">
      <t>ケイエイ</t>
    </rPh>
    <rPh sb="662" eb="663">
      <t>オコナ</t>
    </rPh>
    <phoneticPr fontId="14"/>
  </si>
  <si>
    <t>　公共下水道事業等との統合により、下水道事業全体として経営しているため、本事業単独の指標をもって経営状況を判断することは困難です。
　市内における下水道使用者の負担の公平を図るため、他事業と同じ料金体系を採用していることにより、採算性は低い状況にあります。
　人口減少に伴う汚水排除量の減少により使用料収入は年々減少するとともに、施設の更新に対する財源が不足する等、経営を取り巻く環境は非常に厳しい状況にあります。
　処理施設及び管渠は比較的新しい状況にありますが、今後は徹底した維持管理費の削減と施設の長寿命化等による投資の抑制により、下水道事業全体として安定した経営が持続できるよう努めていきます。</t>
    <rPh sb="1" eb="3">
      <t>コウキョウ</t>
    </rPh>
    <rPh sb="3" eb="6">
      <t>ゲスイドウ</t>
    </rPh>
    <rPh sb="6" eb="8">
      <t>ジギョウ</t>
    </rPh>
    <rPh sb="8" eb="9">
      <t>トウ</t>
    </rPh>
    <rPh sb="11" eb="13">
      <t>トウゴウ</t>
    </rPh>
    <rPh sb="17" eb="19">
      <t>ゲスイ</t>
    </rPh>
    <rPh sb="19" eb="20">
      <t>ドウ</t>
    </rPh>
    <rPh sb="20" eb="22">
      <t>ジギョウ</t>
    </rPh>
    <rPh sb="22" eb="24">
      <t>ゼンタイ</t>
    </rPh>
    <rPh sb="27" eb="29">
      <t>ケイエイ</t>
    </rPh>
    <rPh sb="36" eb="37">
      <t>ホン</t>
    </rPh>
    <rPh sb="37" eb="39">
      <t>ジギョウ</t>
    </rPh>
    <rPh sb="39" eb="41">
      <t>タンドク</t>
    </rPh>
    <rPh sb="42" eb="44">
      <t>シヒョウ</t>
    </rPh>
    <rPh sb="48" eb="50">
      <t>ケイエイ</t>
    </rPh>
    <rPh sb="50" eb="52">
      <t>ジョウキョウ</t>
    </rPh>
    <rPh sb="53" eb="55">
      <t>ハンダン</t>
    </rPh>
    <rPh sb="60" eb="62">
      <t>コンナン</t>
    </rPh>
    <rPh sb="130" eb="132">
      <t>ジンコウ</t>
    </rPh>
    <rPh sb="132" eb="134">
      <t>ゲンショウ</t>
    </rPh>
    <rPh sb="135" eb="136">
      <t>トモナ</t>
    </rPh>
    <rPh sb="137" eb="139">
      <t>オスイ</t>
    </rPh>
    <rPh sb="139" eb="141">
      <t>ハイジョ</t>
    </rPh>
    <rPh sb="141" eb="142">
      <t>リョウ</t>
    </rPh>
    <rPh sb="143" eb="145">
      <t>ゲンショウ</t>
    </rPh>
    <rPh sb="165" eb="167">
      <t>シセツ</t>
    </rPh>
    <rPh sb="168" eb="170">
      <t>コウシン</t>
    </rPh>
    <rPh sb="171" eb="172">
      <t>タイ</t>
    </rPh>
    <rPh sb="174" eb="176">
      <t>ザイゲン</t>
    </rPh>
    <rPh sb="177" eb="179">
      <t>フソク</t>
    </rPh>
    <rPh sb="181" eb="182">
      <t>トウ</t>
    </rPh>
    <rPh sb="183" eb="185">
      <t>ケイエイ</t>
    </rPh>
    <rPh sb="186" eb="187">
      <t>ト</t>
    </rPh>
    <rPh sb="188" eb="189">
      <t>マ</t>
    </rPh>
    <rPh sb="190" eb="192">
      <t>カンキョウ</t>
    </rPh>
    <rPh sb="193" eb="195">
      <t>ヒジョウ</t>
    </rPh>
    <rPh sb="196" eb="197">
      <t>キビ</t>
    </rPh>
    <rPh sb="199" eb="201">
      <t>ジョウキョウ</t>
    </rPh>
    <rPh sb="209" eb="211">
      <t>ショリ</t>
    </rPh>
    <rPh sb="211" eb="213">
      <t>シセツ</t>
    </rPh>
    <rPh sb="213" eb="214">
      <t>オヨ</t>
    </rPh>
    <rPh sb="215" eb="216">
      <t>カン</t>
    </rPh>
    <rPh sb="216" eb="217">
      <t>キョ</t>
    </rPh>
    <rPh sb="218" eb="221">
      <t>ヒカクテキ</t>
    </rPh>
    <rPh sb="221" eb="222">
      <t>アタラ</t>
    </rPh>
    <rPh sb="224" eb="226">
      <t>ジョウキョウ</t>
    </rPh>
    <rPh sb="233" eb="235">
      <t>コンゴ</t>
    </rPh>
    <rPh sb="236" eb="238">
      <t>テッテイ</t>
    </rPh>
    <rPh sb="240" eb="242">
      <t>イジ</t>
    </rPh>
    <rPh sb="242" eb="244">
      <t>カンリ</t>
    </rPh>
    <rPh sb="244" eb="245">
      <t>ヒ</t>
    </rPh>
    <rPh sb="246" eb="248">
      <t>サクゲン</t>
    </rPh>
    <rPh sb="249" eb="251">
      <t>シセツ</t>
    </rPh>
    <rPh sb="252" eb="253">
      <t>チョウ</t>
    </rPh>
    <rPh sb="253" eb="256">
      <t>ジュミョウカ</t>
    </rPh>
    <rPh sb="256" eb="257">
      <t>トウ</t>
    </rPh>
    <rPh sb="260" eb="262">
      <t>トウシ</t>
    </rPh>
    <rPh sb="263" eb="265">
      <t>ヨクセイ</t>
    </rPh>
    <rPh sb="269" eb="272">
      <t>ゲスイドウ</t>
    </rPh>
    <rPh sb="272" eb="274">
      <t>ジギョウ</t>
    </rPh>
    <rPh sb="274" eb="276">
      <t>ゼンタイ</t>
    </rPh>
    <rPh sb="279" eb="281">
      <t>アンテイ</t>
    </rPh>
    <rPh sb="283" eb="285">
      <t>ケイエイ</t>
    </rPh>
    <rPh sb="286" eb="288">
      <t>ジゾク</t>
    </rPh>
    <rPh sb="293" eb="294">
      <t>ツト</t>
    </rPh>
    <phoneticPr fontId="14"/>
  </si>
  <si>
    <t>　浄化槽の標準的な耐用年数は25年とされており、公共下水道管路の50年よりも短いため、老朽化は早く進みます。
①有形固定資産減価償却率：資産の老朽化度を表す指標で、整備完了後は経年により増加するものです。本市は整備途上ではありますが、整備件数は減少してきているため、有形固定資産減価償却率は年々増加傾向にあり、平均値を上回っている状況です。</t>
    <rPh sb="1" eb="3">
      <t>ジョウカ</t>
    </rPh>
    <rPh sb="3" eb="4">
      <t>ソウ</t>
    </rPh>
    <rPh sb="5" eb="7">
      <t>ヒョウジュン</t>
    </rPh>
    <rPh sb="7" eb="8">
      <t>テキ</t>
    </rPh>
    <rPh sb="9" eb="11">
      <t>タイヨウ</t>
    </rPh>
    <rPh sb="11" eb="13">
      <t>ネンスウ</t>
    </rPh>
    <rPh sb="16" eb="17">
      <t>ネン</t>
    </rPh>
    <rPh sb="24" eb="26">
      <t>コウキョウ</t>
    </rPh>
    <rPh sb="26" eb="27">
      <t>ゲ</t>
    </rPh>
    <rPh sb="27" eb="29">
      <t>スイドウ</t>
    </rPh>
    <rPh sb="29" eb="31">
      <t>カンロ</t>
    </rPh>
    <rPh sb="34" eb="35">
      <t>ネン</t>
    </rPh>
    <rPh sb="38" eb="39">
      <t>ミジカ</t>
    </rPh>
    <rPh sb="43" eb="46">
      <t>ロウキュウカ</t>
    </rPh>
    <rPh sb="47" eb="48">
      <t>ハヤ</t>
    </rPh>
    <rPh sb="49" eb="50">
      <t>スス</t>
    </rPh>
    <rPh sb="108" eb="110">
      <t>トジョウ</t>
    </rPh>
    <rPh sb="118" eb="120">
      <t>セイビ</t>
    </rPh>
    <rPh sb="120" eb="122">
      <t>ケンスウ</t>
    </rPh>
    <rPh sb="123" eb="125">
      <t>ゲンショウ</t>
    </rPh>
    <phoneticPr fontId="14"/>
  </si>
</sst>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31.07</c:v>
                </c:pt>
                <c:pt idx="1">
                  <c:v>31.23</c:v>
                </c:pt>
                <c:pt idx="2">
                  <c:v>31.06</c:v>
                </c:pt>
                <c:pt idx="3">
                  <c:v>31.72</c:v>
                </c:pt>
                <c:pt idx="4">
                  <c:v>29.82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61.79</c:v>
                </c:pt>
                <c:pt idx="1">
                  <c:v>59.94</c:v>
                </c:pt>
                <c:pt idx="2">
                  <c:v>59.64</c:v>
                </c:pt>
                <c:pt idx="3">
                  <c:v>58.19</c:v>
                </c:pt>
                <c:pt idx="4">
                  <c:v>56.52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92.44</c:v>
                </c:pt>
                <c:pt idx="1">
                  <c:v>89.66</c:v>
                </c:pt>
                <c:pt idx="2">
                  <c:v>90.63</c:v>
                </c:pt>
                <c:pt idx="3">
                  <c:v>87.8</c:v>
                </c:pt>
                <c:pt idx="4">
                  <c:v>88.43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49.58</c:v>
                </c:pt>
                <c:pt idx="1">
                  <c:v>49.74</c:v>
                </c:pt>
                <c:pt idx="2">
                  <c:v>43.72</c:v>
                </c:pt>
                <c:pt idx="3">
                  <c:v>43.72</c:v>
                </c:pt>
                <c:pt idx="4">
                  <c:v>42.9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81.53</c:v>
                </c:pt>
                <c:pt idx="1">
                  <c:v>88.66</c:v>
                </c:pt>
                <c:pt idx="2">
                  <c:v>96.05</c:v>
                </c:pt>
                <c:pt idx="3">
                  <c:v>99.03</c:v>
                </c:pt>
                <c:pt idx="4">
                  <c:v>100.41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28.81</c:v>
                </c:pt>
                <c:pt idx="1">
                  <c:v>31.89</c:v>
                </c:pt>
                <c:pt idx="2">
                  <c:v>35.15</c:v>
                </c:pt>
                <c:pt idx="3">
                  <c:v>38.46</c:v>
                </c:pt>
                <c:pt idx="4">
                  <c:v>41.69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18.39</c:v>
                </c:pt>
                <c:pt idx="1">
                  <c:v>21.11</c:v>
                </c:pt>
                <c:pt idx="2">
                  <c:v>23.76</c:v>
                </c:pt>
                <c:pt idx="3">
                  <c:v>15.74</c:v>
                </c:pt>
                <c:pt idx="4">
                  <c:v>21.02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860.01</c:v>
                </c:pt>
                <c:pt idx="1">
                  <c:v>1052.25</c:v>
                </c:pt>
                <c:pt idx="2">
                  <c:v>1308.69</c:v>
                </c:pt>
                <c:pt idx="3">
                  <c:v>1520.92</c:v>
                </c:pt>
                <c:pt idx="4">
                  <c:v>1808.67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198.82</c:v>
                </c:pt>
                <c:pt idx="1">
                  <c:v>132.37</c:v>
                </c:pt>
                <c:pt idx="2">
                  <c:v>123.82</c:v>
                </c:pt>
                <c:pt idx="3">
                  <c:v>74.239999999999995</c:v>
                </c:pt>
                <c:pt idx="4">
                  <c:v>83.92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-328.4</c:v>
                </c:pt>
                <c:pt idx="1">
                  <c:v>-498.91</c:v>
                </c:pt>
                <c:pt idx="2">
                  <c:v>-583.51</c:v>
                </c:pt>
                <c:pt idx="3">
                  <c:v>-711.01</c:v>
                </c:pt>
                <c:pt idx="4">
                  <c:v>-796.65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14.36</c:v>
                </c:pt>
                <c:pt idx="1">
                  <c:v>104.38</c:v>
                </c:pt>
                <c:pt idx="2">
                  <c:v>89.72</c:v>
                </c:pt>
                <c:pt idx="3">
                  <c:v>100.47</c:v>
                </c:pt>
                <c:pt idx="4">
                  <c:v>122.71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1873.96</c:v>
                </c:pt>
                <c:pt idx="1">
                  <c:v>1802.04</c:v>
                </c:pt>
                <c:pt idx="2">
                  <c:v>1728.84</c:v>
                </c:pt>
                <c:pt idx="3">
                  <c:v>1578.01</c:v>
                </c:pt>
                <c:pt idx="4">
                  <c:v>1513.21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244.85</c:v>
                </c:pt>
                <c:pt idx="1">
                  <c:v>296.89</c:v>
                </c:pt>
                <c:pt idx="2">
                  <c:v>270.57</c:v>
                </c:pt>
                <c:pt idx="3">
                  <c:v>294.27</c:v>
                </c:pt>
                <c:pt idx="4">
                  <c:v>294.08999999999997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31.52</c:v>
                </c:pt>
                <c:pt idx="1">
                  <c:v>31.46</c:v>
                </c:pt>
                <c:pt idx="2">
                  <c:v>26.28</c:v>
                </c:pt>
                <c:pt idx="3">
                  <c:v>26.65</c:v>
                </c:pt>
                <c:pt idx="4">
                  <c:v>25.66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64.78</c:v>
                </c:pt>
                <c:pt idx="1">
                  <c:v>63.06</c:v>
                </c:pt>
                <c:pt idx="2">
                  <c:v>62.5</c:v>
                </c:pt>
                <c:pt idx="3">
                  <c:v>60.59</c:v>
                </c:pt>
                <c:pt idx="4">
                  <c:v>60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574.94000000000005</c:v>
                </c:pt>
                <c:pt idx="1">
                  <c:v>577.71</c:v>
                </c:pt>
                <c:pt idx="2">
                  <c:v>695.15</c:v>
                </c:pt>
                <c:pt idx="3">
                  <c:v>683.96</c:v>
                </c:pt>
                <c:pt idx="4">
                  <c:v>712.69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250.21</c:v>
                </c:pt>
                <c:pt idx="1">
                  <c:v>264.77</c:v>
                </c:pt>
                <c:pt idx="2">
                  <c:v>269.33</c:v>
                </c:pt>
                <c:pt idx="3">
                  <c:v>280.23</c:v>
                </c:pt>
                <c:pt idx="4">
                  <c:v>282.70999999999998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【98.81】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【102.81】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【112.20】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【310.14】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【83.38】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07630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【56.80】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【286.17】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【57.71】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【19.84】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BL16" sqref="BL16:BZ44"/>
    </sheetView>
  </sheetViews>
  <sheetFormatPr defaultColWidth="2.625" defaultRowHeight="13.2"/>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長野県　長野市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K2</v>
      </c>
      <c r="X8" s="6"/>
      <c r="Y8" s="6"/>
      <c r="Z8" s="6"/>
      <c r="AA8" s="6"/>
      <c r="AB8" s="6"/>
      <c r="AC8" s="6"/>
      <c r="AD8" s="20" t="str">
        <f>データ!$M$6</f>
        <v>自治体職員</v>
      </c>
      <c r="AE8" s="20"/>
      <c r="AF8" s="20"/>
      <c r="AG8" s="20"/>
      <c r="AH8" s="20"/>
      <c r="AI8" s="20"/>
      <c r="AJ8" s="20"/>
      <c r="AK8" s="3"/>
      <c r="AL8" s="21">
        <f>データ!S6</f>
        <v>371651</v>
      </c>
      <c r="AM8" s="21"/>
      <c r="AN8" s="21"/>
      <c r="AO8" s="21"/>
      <c r="AP8" s="21"/>
      <c r="AQ8" s="21"/>
      <c r="AR8" s="21"/>
      <c r="AS8" s="21"/>
      <c r="AT8" s="7">
        <f>データ!T6</f>
        <v>834.81</v>
      </c>
      <c r="AU8" s="7"/>
      <c r="AV8" s="7"/>
      <c r="AW8" s="7"/>
      <c r="AX8" s="7"/>
      <c r="AY8" s="7"/>
      <c r="AZ8" s="7"/>
      <c r="BA8" s="7"/>
      <c r="BB8" s="7">
        <f>データ!U6</f>
        <v>445.19</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-125.37</v>
      </c>
      <c r="J10" s="7"/>
      <c r="K10" s="7"/>
      <c r="L10" s="7"/>
      <c r="M10" s="7"/>
      <c r="N10" s="7"/>
      <c r="O10" s="7"/>
      <c r="P10" s="7">
        <f>データ!P6</f>
        <v>0.64</v>
      </c>
      <c r="Q10" s="7"/>
      <c r="R10" s="7"/>
      <c r="S10" s="7"/>
      <c r="T10" s="7"/>
      <c r="U10" s="7"/>
      <c r="V10" s="7"/>
      <c r="W10" s="7">
        <f>データ!Q6</f>
        <v>100</v>
      </c>
      <c r="X10" s="7"/>
      <c r="Y10" s="7"/>
      <c r="Z10" s="7"/>
      <c r="AA10" s="7"/>
      <c r="AB10" s="7"/>
      <c r="AC10" s="7"/>
      <c r="AD10" s="21">
        <f>データ!R6</f>
        <v>3534</v>
      </c>
      <c r="AE10" s="21"/>
      <c r="AF10" s="21"/>
      <c r="AG10" s="21"/>
      <c r="AH10" s="21"/>
      <c r="AI10" s="21"/>
      <c r="AJ10" s="21"/>
      <c r="AK10" s="2"/>
      <c r="AL10" s="21">
        <f>データ!V6</f>
        <v>2381</v>
      </c>
      <c r="AM10" s="21"/>
      <c r="AN10" s="21"/>
      <c r="AO10" s="21"/>
      <c r="AP10" s="21"/>
      <c r="AQ10" s="21"/>
      <c r="AR10" s="21"/>
      <c r="AS10" s="21"/>
      <c r="AT10" s="7">
        <f>データ!W6</f>
        <v>589.30999999999995</v>
      </c>
      <c r="AU10" s="7"/>
      <c r="AV10" s="7"/>
      <c r="AW10" s="7"/>
      <c r="AX10" s="7"/>
      <c r="AY10" s="7"/>
      <c r="AZ10" s="7"/>
      <c r="BA10" s="7"/>
      <c r="BB10" s="7">
        <f>データ!X6</f>
        <v>4.04</v>
      </c>
      <c r="BC10" s="7"/>
      <c r="BD10" s="7"/>
      <c r="BE10" s="7"/>
      <c r="BF10" s="7"/>
      <c r="BG10" s="7"/>
      <c r="BH10" s="7"/>
      <c r="BI10" s="7"/>
      <c r="BJ10" s="2"/>
      <c r="BK10" s="2"/>
      <c r="BL10" s="29" t="s">
        <v>38</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jidNLUnhbrm/t8uxqPZvBTglllLHjSh4mxGC7G2GhJosC5bwoGx3aKSEI/CQCF1tnoNdr4W4yyZCYEFjYHjPng==" saltValue="wFLcwbyuYXqBGABue7CwP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58</v>
      </c>
      <c r="D3" s="58" t="s">
        <v>59</v>
      </c>
      <c r="E3" s="58" t="s">
        <v>4</v>
      </c>
      <c r="F3" s="58" t="s">
        <v>3</v>
      </c>
      <c r="G3" s="58" t="s">
        <v>25</v>
      </c>
      <c r="H3" s="65" t="s">
        <v>60</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1</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57</v>
      </c>
      <c r="I5" s="67" t="s">
        <v>69</v>
      </c>
      <c r="J5" s="67" t="s">
        <v>70</v>
      </c>
      <c r="K5" s="67" t="s">
        <v>71</v>
      </c>
      <c r="L5" s="67" t="s">
        <v>72</v>
      </c>
      <c r="M5" s="67" t="s">
        <v>6</v>
      </c>
      <c r="N5" s="67" t="s">
        <v>73</v>
      </c>
      <c r="O5" s="67" t="s">
        <v>74</v>
      </c>
      <c r="P5" s="67" t="s">
        <v>75</v>
      </c>
      <c r="Q5" s="67" t="s">
        <v>76</v>
      </c>
      <c r="R5" s="67" t="s">
        <v>77</v>
      </c>
      <c r="S5" s="67" t="s">
        <v>78</v>
      </c>
      <c r="T5" s="67" t="s">
        <v>79</v>
      </c>
      <c r="U5" s="67" t="s">
        <v>0</v>
      </c>
      <c r="V5" s="67" t="s">
        <v>80</v>
      </c>
      <c r="W5" s="67" t="s">
        <v>81</v>
      </c>
      <c r="X5" s="67" t="s">
        <v>82</v>
      </c>
      <c r="Y5" s="67" t="s">
        <v>83</v>
      </c>
      <c r="Z5" s="67" t="s">
        <v>84</v>
      </c>
      <c r="AA5" s="67" t="s">
        <v>85</v>
      </c>
      <c r="AB5" s="67" t="s">
        <v>86</v>
      </c>
      <c r="AC5" s="67" t="s">
        <v>87</v>
      </c>
      <c r="AD5" s="67" t="s">
        <v>89</v>
      </c>
      <c r="AE5" s="67" t="s">
        <v>90</v>
      </c>
      <c r="AF5" s="67" t="s">
        <v>91</v>
      </c>
      <c r="AG5" s="67" t="s">
        <v>92</v>
      </c>
      <c r="AH5" s="67" t="s">
        <v>93</v>
      </c>
      <c r="AI5" s="67" t="s">
        <v>44</v>
      </c>
      <c r="AJ5" s="67" t="s">
        <v>83</v>
      </c>
      <c r="AK5" s="67" t="s">
        <v>84</v>
      </c>
      <c r="AL5" s="67" t="s">
        <v>85</v>
      </c>
      <c r="AM5" s="67" t="s">
        <v>86</v>
      </c>
      <c r="AN5" s="67" t="s">
        <v>87</v>
      </c>
      <c r="AO5" s="67" t="s">
        <v>89</v>
      </c>
      <c r="AP5" s="67" t="s">
        <v>90</v>
      </c>
      <c r="AQ5" s="67" t="s">
        <v>91</v>
      </c>
      <c r="AR5" s="67" t="s">
        <v>92</v>
      </c>
      <c r="AS5" s="67" t="s">
        <v>93</v>
      </c>
      <c r="AT5" s="67" t="s">
        <v>88</v>
      </c>
      <c r="AU5" s="67" t="s">
        <v>83</v>
      </c>
      <c r="AV5" s="67" t="s">
        <v>84</v>
      </c>
      <c r="AW5" s="67" t="s">
        <v>85</v>
      </c>
      <c r="AX5" s="67" t="s">
        <v>86</v>
      </c>
      <c r="AY5" s="67" t="s">
        <v>87</v>
      </c>
      <c r="AZ5" s="67" t="s">
        <v>89</v>
      </c>
      <c r="BA5" s="67" t="s">
        <v>90</v>
      </c>
      <c r="BB5" s="67" t="s">
        <v>91</v>
      </c>
      <c r="BC5" s="67" t="s">
        <v>92</v>
      </c>
      <c r="BD5" s="67" t="s">
        <v>93</v>
      </c>
      <c r="BE5" s="67" t="s">
        <v>88</v>
      </c>
      <c r="BF5" s="67" t="s">
        <v>83</v>
      </c>
      <c r="BG5" s="67" t="s">
        <v>84</v>
      </c>
      <c r="BH5" s="67" t="s">
        <v>85</v>
      </c>
      <c r="BI5" s="67" t="s">
        <v>86</v>
      </c>
      <c r="BJ5" s="67" t="s">
        <v>87</v>
      </c>
      <c r="BK5" s="67" t="s">
        <v>89</v>
      </c>
      <c r="BL5" s="67" t="s">
        <v>90</v>
      </c>
      <c r="BM5" s="67" t="s">
        <v>91</v>
      </c>
      <c r="BN5" s="67" t="s">
        <v>92</v>
      </c>
      <c r="BO5" s="67" t="s">
        <v>93</v>
      </c>
      <c r="BP5" s="67" t="s">
        <v>88</v>
      </c>
      <c r="BQ5" s="67" t="s">
        <v>83</v>
      </c>
      <c r="BR5" s="67" t="s">
        <v>84</v>
      </c>
      <c r="BS5" s="67" t="s">
        <v>85</v>
      </c>
      <c r="BT5" s="67" t="s">
        <v>86</v>
      </c>
      <c r="BU5" s="67" t="s">
        <v>87</v>
      </c>
      <c r="BV5" s="67" t="s">
        <v>89</v>
      </c>
      <c r="BW5" s="67" t="s">
        <v>90</v>
      </c>
      <c r="BX5" s="67" t="s">
        <v>91</v>
      </c>
      <c r="BY5" s="67" t="s">
        <v>92</v>
      </c>
      <c r="BZ5" s="67" t="s">
        <v>93</v>
      </c>
      <c r="CA5" s="67" t="s">
        <v>88</v>
      </c>
      <c r="CB5" s="67" t="s">
        <v>83</v>
      </c>
      <c r="CC5" s="67" t="s">
        <v>84</v>
      </c>
      <c r="CD5" s="67" t="s">
        <v>85</v>
      </c>
      <c r="CE5" s="67" t="s">
        <v>86</v>
      </c>
      <c r="CF5" s="67" t="s">
        <v>87</v>
      </c>
      <c r="CG5" s="67" t="s">
        <v>89</v>
      </c>
      <c r="CH5" s="67" t="s">
        <v>90</v>
      </c>
      <c r="CI5" s="67" t="s">
        <v>91</v>
      </c>
      <c r="CJ5" s="67" t="s">
        <v>92</v>
      </c>
      <c r="CK5" s="67" t="s">
        <v>93</v>
      </c>
      <c r="CL5" s="67" t="s">
        <v>88</v>
      </c>
      <c r="CM5" s="67" t="s">
        <v>83</v>
      </c>
      <c r="CN5" s="67" t="s">
        <v>84</v>
      </c>
      <c r="CO5" s="67" t="s">
        <v>85</v>
      </c>
      <c r="CP5" s="67" t="s">
        <v>86</v>
      </c>
      <c r="CQ5" s="67" t="s">
        <v>87</v>
      </c>
      <c r="CR5" s="67" t="s">
        <v>89</v>
      </c>
      <c r="CS5" s="67" t="s">
        <v>90</v>
      </c>
      <c r="CT5" s="67" t="s">
        <v>91</v>
      </c>
      <c r="CU5" s="67" t="s">
        <v>92</v>
      </c>
      <c r="CV5" s="67" t="s">
        <v>93</v>
      </c>
      <c r="CW5" s="67" t="s">
        <v>88</v>
      </c>
      <c r="CX5" s="67" t="s">
        <v>83</v>
      </c>
      <c r="CY5" s="67" t="s">
        <v>84</v>
      </c>
      <c r="CZ5" s="67" t="s">
        <v>85</v>
      </c>
      <c r="DA5" s="67" t="s">
        <v>86</v>
      </c>
      <c r="DB5" s="67" t="s">
        <v>87</v>
      </c>
      <c r="DC5" s="67" t="s">
        <v>89</v>
      </c>
      <c r="DD5" s="67" t="s">
        <v>90</v>
      </c>
      <c r="DE5" s="67" t="s">
        <v>91</v>
      </c>
      <c r="DF5" s="67" t="s">
        <v>92</v>
      </c>
      <c r="DG5" s="67" t="s">
        <v>93</v>
      </c>
      <c r="DH5" s="67" t="s">
        <v>88</v>
      </c>
      <c r="DI5" s="67" t="s">
        <v>83</v>
      </c>
      <c r="DJ5" s="67" t="s">
        <v>84</v>
      </c>
      <c r="DK5" s="67" t="s">
        <v>85</v>
      </c>
      <c r="DL5" s="67" t="s">
        <v>86</v>
      </c>
      <c r="DM5" s="67" t="s">
        <v>87</v>
      </c>
      <c r="DN5" s="67" t="s">
        <v>89</v>
      </c>
      <c r="DO5" s="67" t="s">
        <v>90</v>
      </c>
      <c r="DP5" s="67" t="s">
        <v>91</v>
      </c>
      <c r="DQ5" s="67" t="s">
        <v>92</v>
      </c>
      <c r="DR5" s="67" t="s">
        <v>93</v>
      </c>
      <c r="DS5" s="67" t="s">
        <v>88</v>
      </c>
      <c r="DT5" s="67" t="s">
        <v>83</v>
      </c>
      <c r="DU5" s="67" t="s">
        <v>84</v>
      </c>
      <c r="DV5" s="67" t="s">
        <v>85</v>
      </c>
      <c r="DW5" s="67" t="s">
        <v>86</v>
      </c>
      <c r="DX5" s="67" t="s">
        <v>87</v>
      </c>
      <c r="DY5" s="67" t="s">
        <v>89</v>
      </c>
      <c r="DZ5" s="67" t="s">
        <v>90</v>
      </c>
      <c r="EA5" s="67" t="s">
        <v>91</v>
      </c>
      <c r="EB5" s="67" t="s">
        <v>92</v>
      </c>
      <c r="EC5" s="67" t="s">
        <v>93</v>
      </c>
      <c r="ED5" s="67" t="s">
        <v>88</v>
      </c>
      <c r="EE5" s="67" t="s">
        <v>83</v>
      </c>
      <c r="EF5" s="67" t="s">
        <v>84</v>
      </c>
      <c r="EG5" s="67" t="s">
        <v>85</v>
      </c>
      <c r="EH5" s="67" t="s">
        <v>86</v>
      </c>
      <c r="EI5" s="67" t="s">
        <v>87</v>
      </c>
      <c r="EJ5" s="67" t="s">
        <v>89</v>
      </c>
      <c r="EK5" s="67" t="s">
        <v>90</v>
      </c>
      <c r="EL5" s="67" t="s">
        <v>91</v>
      </c>
      <c r="EM5" s="67" t="s">
        <v>92</v>
      </c>
      <c r="EN5" s="67" t="s">
        <v>93</v>
      </c>
      <c r="EO5" s="67" t="s">
        <v>88</v>
      </c>
    </row>
    <row r="6" spans="1:148" s="55" customFormat="1">
      <c r="A6" s="56" t="s">
        <v>94</v>
      </c>
      <c r="B6" s="61">
        <f t="shared" ref="B6:X6" si="1">B7</f>
        <v>2021</v>
      </c>
      <c r="C6" s="61">
        <f t="shared" si="1"/>
        <v>202011</v>
      </c>
      <c r="D6" s="61">
        <f t="shared" si="1"/>
        <v>46</v>
      </c>
      <c r="E6" s="61">
        <f t="shared" si="1"/>
        <v>18</v>
      </c>
      <c r="F6" s="61">
        <f t="shared" si="1"/>
        <v>0</v>
      </c>
      <c r="G6" s="61">
        <f t="shared" si="1"/>
        <v>0</v>
      </c>
      <c r="H6" s="61" t="str">
        <f t="shared" si="1"/>
        <v>長野県　長野市</v>
      </c>
      <c r="I6" s="61" t="str">
        <f t="shared" si="1"/>
        <v>法適用</v>
      </c>
      <c r="J6" s="61" t="str">
        <f t="shared" si="1"/>
        <v>下水道事業</v>
      </c>
      <c r="K6" s="61" t="str">
        <f t="shared" si="1"/>
        <v>特定地域生活排水処理</v>
      </c>
      <c r="L6" s="61" t="str">
        <f t="shared" si="1"/>
        <v>K2</v>
      </c>
      <c r="M6" s="61" t="str">
        <f t="shared" si="1"/>
        <v>自治体職員</v>
      </c>
      <c r="N6" s="70" t="str">
        <f t="shared" si="1"/>
        <v>-</v>
      </c>
      <c r="O6" s="70">
        <f t="shared" si="1"/>
        <v>-125.37</v>
      </c>
      <c r="P6" s="70">
        <f t="shared" si="1"/>
        <v>0.64</v>
      </c>
      <c r="Q6" s="70">
        <f t="shared" si="1"/>
        <v>100</v>
      </c>
      <c r="R6" s="70">
        <f t="shared" si="1"/>
        <v>3534</v>
      </c>
      <c r="S6" s="70">
        <f t="shared" si="1"/>
        <v>371651</v>
      </c>
      <c r="T6" s="70">
        <f t="shared" si="1"/>
        <v>834.81</v>
      </c>
      <c r="U6" s="70">
        <f t="shared" si="1"/>
        <v>445.19</v>
      </c>
      <c r="V6" s="70">
        <f t="shared" si="1"/>
        <v>2381</v>
      </c>
      <c r="W6" s="70">
        <f t="shared" si="1"/>
        <v>589.30999999999995</v>
      </c>
      <c r="X6" s="70">
        <f t="shared" si="1"/>
        <v>4.04</v>
      </c>
      <c r="Y6" s="78">
        <f t="shared" ref="Y6:AH6" si="2">IF(Y7="",NA(),Y7)</f>
        <v>49.58</v>
      </c>
      <c r="Z6" s="78">
        <f t="shared" si="2"/>
        <v>49.74</v>
      </c>
      <c r="AA6" s="78">
        <f t="shared" si="2"/>
        <v>43.72</v>
      </c>
      <c r="AB6" s="78">
        <f t="shared" si="2"/>
        <v>43.72</v>
      </c>
      <c r="AC6" s="78">
        <f t="shared" si="2"/>
        <v>42.9</v>
      </c>
      <c r="AD6" s="78">
        <f t="shared" si="2"/>
        <v>81.53</v>
      </c>
      <c r="AE6" s="78">
        <f t="shared" si="2"/>
        <v>88.66</v>
      </c>
      <c r="AF6" s="78">
        <f t="shared" si="2"/>
        <v>96.05</v>
      </c>
      <c r="AG6" s="78">
        <f t="shared" si="2"/>
        <v>99.03</v>
      </c>
      <c r="AH6" s="78">
        <f t="shared" si="2"/>
        <v>100.41</v>
      </c>
      <c r="AI6" s="70" t="str">
        <f>IF(AI7="","",IF(AI7="-","【-】","【"&amp;SUBSTITUTE(TEXT(AI7,"#,##0.00"),"-","△")&amp;"】"))</f>
        <v>【98.81】</v>
      </c>
      <c r="AJ6" s="78">
        <f t="shared" ref="AJ6:AS6" si="3">IF(AJ7="",NA(),AJ7)</f>
        <v>860.01</v>
      </c>
      <c r="AK6" s="78">
        <f t="shared" si="3"/>
        <v>1052.25</v>
      </c>
      <c r="AL6" s="78">
        <f t="shared" si="3"/>
        <v>1308.69</v>
      </c>
      <c r="AM6" s="78">
        <f t="shared" si="3"/>
        <v>1520.92</v>
      </c>
      <c r="AN6" s="78">
        <f t="shared" si="3"/>
        <v>1808.67</v>
      </c>
      <c r="AO6" s="78">
        <f t="shared" si="3"/>
        <v>198.82</v>
      </c>
      <c r="AP6" s="78">
        <f t="shared" si="3"/>
        <v>132.37</v>
      </c>
      <c r="AQ6" s="78">
        <f t="shared" si="3"/>
        <v>123.82</v>
      </c>
      <c r="AR6" s="78">
        <f t="shared" si="3"/>
        <v>74.239999999999995</v>
      </c>
      <c r="AS6" s="78">
        <f t="shared" si="3"/>
        <v>83.92</v>
      </c>
      <c r="AT6" s="70" t="str">
        <f>IF(AT7="","",IF(AT7="-","【-】","【"&amp;SUBSTITUTE(TEXT(AT7,"#,##0.00"),"-","△")&amp;"】"))</f>
        <v>【102.81】</v>
      </c>
      <c r="AU6" s="78">
        <f t="shared" ref="AU6:BD6" si="4">IF(AU7="",NA(),AU7)</f>
        <v>-328.4</v>
      </c>
      <c r="AV6" s="78">
        <f t="shared" si="4"/>
        <v>-498.91</v>
      </c>
      <c r="AW6" s="78">
        <f t="shared" si="4"/>
        <v>-583.51</v>
      </c>
      <c r="AX6" s="78">
        <f t="shared" si="4"/>
        <v>-711.01</v>
      </c>
      <c r="AY6" s="78">
        <f t="shared" si="4"/>
        <v>-796.65</v>
      </c>
      <c r="AZ6" s="78">
        <f t="shared" si="4"/>
        <v>14.36</v>
      </c>
      <c r="BA6" s="78">
        <f t="shared" si="4"/>
        <v>104.38</v>
      </c>
      <c r="BB6" s="78">
        <f t="shared" si="4"/>
        <v>89.72</v>
      </c>
      <c r="BC6" s="78">
        <f t="shared" si="4"/>
        <v>100.47</v>
      </c>
      <c r="BD6" s="78">
        <f t="shared" si="4"/>
        <v>122.71</v>
      </c>
      <c r="BE6" s="70" t="str">
        <f>IF(BE7="","",IF(BE7="-","【-】","【"&amp;SUBSTITUTE(TEXT(BE7,"#,##0.00"),"-","△")&amp;"】"))</f>
        <v>【112.20】</v>
      </c>
      <c r="BF6" s="78">
        <f t="shared" ref="BF6:BO6" si="5">IF(BF7="",NA(),BF7)</f>
        <v>1873.96</v>
      </c>
      <c r="BG6" s="78">
        <f t="shared" si="5"/>
        <v>1802.04</v>
      </c>
      <c r="BH6" s="78">
        <f t="shared" si="5"/>
        <v>1728.84</v>
      </c>
      <c r="BI6" s="78">
        <f t="shared" si="5"/>
        <v>1578.01</v>
      </c>
      <c r="BJ6" s="78">
        <f t="shared" si="5"/>
        <v>1513.21</v>
      </c>
      <c r="BK6" s="78">
        <f t="shared" si="5"/>
        <v>244.85</v>
      </c>
      <c r="BL6" s="78">
        <f t="shared" si="5"/>
        <v>296.89</v>
      </c>
      <c r="BM6" s="78">
        <f t="shared" si="5"/>
        <v>270.57</v>
      </c>
      <c r="BN6" s="78">
        <f t="shared" si="5"/>
        <v>294.27</v>
      </c>
      <c r="BO6" s="78">
        <f t="shared" si="5"/>
        <v>294.08999999999997</v>
      </c>
      <c r="BP6" s="70" t="str">
        <f>IF(BP7="","",IF(BP7="-","【-】","【"&amp;SUBSTITUTE(TEXT(BP7,"#,##0.00"),"-","△")&amp;"】"))</f>
        <v>【310.14】</v>
      </c>
      <c r="BQ6" s="78">
        <f t="shared" ref="BQ6:BZ6" si="6">IF(BQ7="",NA(),BQ7)</f>
        <v>31.52</v>
      </c>
      <c r="BR6" s="78">
        <f t="shared" si="6"/>
        <v>31.46</v>
      </c>
      <c r="BS6" s="78">
        <f t="shared" si="6"/>
        <v>26.28</v>
      </c>
      <c r="BT6" s="78">
        <f t="shared" si="6"/>
        <v>26.65</v>
      </c>
      <c r="BU6" s="78">
        <f t="shared" si="6"/>
        <v>25.66</v>
      </c>
      <c r="BV6" s="78">
        <f t="shared" si="6"/>
        <v>64.78</v>
      </c>
      <c r="BW6" s="78">
        <f t="shared" si="6"/>
        <v>63.06</v>
      </c>
      <c r="BX6" s="78">
        <f t="shared" si="6"/>
        <v>62.5</v>
      </c>
      <c r="BY6" s="78">
        <f t="shared" si="6"/>
        <v>60.59</v>
      </c>
      <c r="BZ6" s="78">
        <f t="shared" si="6"/>
        <v>60</v>
      </c>
      <c r="CA6" s="70" t="str">
        <f>IF(CA7="","",IF(CA7="-","【-】","【"&amp;SUBSTITUTE(TEXT(CA7,"#,##0.00"),"-","△")&amp;"】"))</f>
        <v>【57.71】</v>
      </c>
      <c r="CB6" s="78">
        <f t="shared" ref="CB6:CK6" si="7">IF(CB7="",NA(),CB7)</f>
        <v>574.94000000000005</v>
      </c>
      <c r="CC6" s="78">
        <f t="shared" si="7"/>
        <v>577.71</v>
      </c>
      <c r="CD6" s="78">
        <f t="shared" si="7"/>
        <v>695.15</v>
      </c>
      <c r="CE6" s="78">
        <f t="shared" si="7"/>
        <v>683.96</v>
      </c>
      <c r="CF6" s="78">
        <f t="shared" si="7"/>
        <v>712.69</v>
      </c>
      <c r="CG6" s="78">
        <f t="shared" si="7"/>
        <v>250.21</v>
      </c>
      <c r="CH6" s="78">
        <f t="shared" si="7"/>
        <v>264.77</v>
      </c>
      <c r="CI6" s="78">
        <f t="shared" si="7"/>
        <v>269.33</v>
      </c>
      <c r="CJ6" s="78">
        <f t="shared" si="7"/>
        <v>280.23</v>
      </c>
      <c r="CK6" s="78">
        <f t="shared" si="7"/>
        <v>282.70999999999998</v>
      </c>
      <c r="CL6" s="70" t="str">
        <f>IF(CL7="","",IF(CL7="-","【-】","【"&amp;SUBSTITUTE(TEXT(CL7,"#,##0.00"),"-","△")&amp;"】"))</f>
        <v>【286.17】</v>
      </c>
      <c r="CM6" s="78">
        <f t="shared" ref="CM6:CV6" si="8">IF(CM7="",NA(),CM7)</f>
        <v>31.07</v>
      </c>
      <c r="CN6" s="78">
        <f t="shared" si="8"/>
        <v>31.23</v>
      </c>
      <c r="CO6" s="78">
        <f t="shared" si="8"/>
        <v>31.06</v>
      </c>
      <c r="CP6" s="78">
        <f t="shared" si="8"/>
        <v>31.72</v>
      </c>
      <c r="CQ6" s="78">
        <f t="shared" si="8"/>
        <v>29.82</v>
      </c>
      <c r="CR6" s="78">
        <f t="shared" si="8"/>
        <v>61.79</v>
      </c>
      <c r="CS6" s="78">
        <f t="shared" si="8"/>
        <v>59.94</v>
      </c>
      <c r="CT6" s="78">
        <f t="shared" si="8"/>
        <v>59.64</v>
      </c>
      <c r="CU6" s="78">
        <f t="shared" si="8"/>
        <v>58.19</v>
      </c>
      <c r="CV6" s="78">
        <f t="shared" si="8"/>
        <v>56.52</v>
      </c>
      <c r="CW6" s="70" t="str">
        <f>IF(CW7="","",IF(CW7="-","【-】","【"&amp;SUBSTITUTE(TEXT(CW7,"#,##0.00"),"-","△")&amp;"】"))</f>
        <v>【56.80】</v>
      </c>
      <c r="CX6" s="78">
        <f t="shared" ref="CX6:DG6" si="9">IF(CX7="",NA(),CX7)</f>
        <v>100</v>
      </c>
      <c r="CY6" s="78">
        <f t="shared" si="9"/>
        <v>100</v>
      </c>
      <c r="CZ6" s="78">
        <f t="shared" si="9"/>
        <v>100</v>
      </c>
      <c r="DA6" s="78">
        <f t="shared" si="9"/>
        <v>100</v>
      </c>
      <c r="DB6" s="78">
        <f t="shared" si="9"/>
        <v>100</v>
      </c>
      <c r="DC6" s="78">
        <f t="shared" si="9"/>
        <v>92.44</v>
      </c>
      <c r="DD6" s="78">
        <f t="shared" si="9"/>
        <v>89.66</v>
      </c>
      <c r="DE6" s="78">
        <f t="shared" si="9"/>
        <v>90.63</v>
      </c>
      <c r="DF6" s="78">
        <f t="shared" si="9"/>
        <v>87.8</v>
      </c>
      <c r="DG6" s="78">
        <f t="shared" si="9"/>
        <v>88.43</v>
      </c>
      <c r="DH6" s="70" t="str">
        <f>IF(DH7="","",IF(DH7="-","【-】","【"&amp;SUBSTITUTE(TEXT(DH7,"#,##0.00"),"-","△")&amp;"】"))</f>
        <v>【83.38】</v>
      </c>
      <c r="DI6" s="78">
        <f t="shared" ref="DI6:DR6" si="10">IF(DI7="",NA(),DI7)</f>
        <v>28.81</v>
      </c>
      <c r="DJ6" s="78">
        <f t="shared" si="10"/>
        <v>31.89</v>
      </c>
      <c r="DK6" s="78">
        <f t="shared" si="10"/>
        <v>35.15</v>
      </c>
      <c r="DL6" s="78">
        <f t="shared" si="10"/>
        <v>38.46</v>
      </c>
      <c r="DM6" s="78">
        <f t="shared" si="10"/>
        <v>41.69</v>
      </c>
      <c r="DN6" s="78">
        <f t="shared" si="10"/>
        <v>18.39</v>
      </c>
      <c r="DO6" s="78">
        <f t="shared" si="10"/>
        <v>21.11</v>
      </c>
      <c r="DP6" s="78">
        <f t="shared" si="10"/>
        <v>23.76</v>
      </c>
      <c r="DQ6" s="78">
        <f t="shared" si="10"/>
        <v>15.74</v>
      </c>
      <c r="DR6" s="78">
        <f t="shared" si="10"/>
        <v>21.02</v>
      </c>
      <c r="DS6" s="70" t="str">
        <f>IF(DS7="","",IF(DS7="-","【-】","【"&amp;SUBSTITUTE(TEXT(DS7,"#,##0.00"),"-","△")&amp;"】"))</f>
        <v>【19.84】</v>
      </c>
      <c r="DT6" s="78" t="str">
        <f t="shared" ref="DT6:EC6" si="11">IF(DT7="",NA(),DT7)</f>
        <v>-</v>
      </c>
      <c r="DU6" s="78" t="str">
        <f t="shared" si="11"/>
        <v>-</v>
      </c>
      <c r="DV6" s="78" t="str">
        <f t="shared" si="11"/>
        <v>-</v>
      </c>
      <c r="DW6" s="78" t="str">
        <f t="shared" si="11"/>
        <v>-</v>
      </c>
      <c r="DX6" s="78" t="str">
        <f t="shared" si="11"/>
        <v>-</v>
      </c>
      <c r="DY6" s="78" t="str">
        <f t="shared" si="11"/>
        <v>-</v>
      </c>
      <c r="DZ6" s="78" t="str">
        <f t="shared" si="11"/>
        <v>-</v>
      </c>
      <c r="EA6" s="78" t="str">
        <f t="shared" si="11"/>
        <v>-</v>
      </c>
      <c r="EB6" s="78" t="str">
        <f t="shared" si="11"/>
        <v>-</v>
      </c>
      <c r="EC6" s="78" t="str">
        <f t="shared" si="11"/>
        <v>-</v>
      </c>
      <c r="ED6" s="70" t="str">
        <f>IF(ED7="","",IF(ED7="-","【-】","【"&amp;SUBSTITUTE(TEXT(ED7,"#,##0.00"),"-","△")&amp;"】"))</f>
        <v>【-】</v>
      </c>
      <c r="EE6" s="78" t="str">
        <f t="shared" ref="EE6:EN6" si="12">IF(EE7="",NA(),EE7)</f>
        <v>-</v>
      </c>
      <c r="EF6" s="78" t="str">
        <f t="shared" si="12"/>
        <v>-</v>
      </c>
      <c r="EG6" s="78" t="str">
        <f t="shared" si="12"/>
        <v>-</v>
      </c>
      <c r="EH6" s="78" t="str">
        <f t="shared" si="12"/>
        <v>-</v>
      </c>
      <c r="EI6" s="78" t="str">
        <f t="shared" si="12"/>
        <v>-</v>
      </c>
      <c r="EJ6" s="78" t="str">
        <f t="shared" si="12"/>
        <v>-</v>
      </c>
      <c r="EK6" s="78" t="str">
        <f t="shared" si="12"/>
        <v>-</v>
      </c>
      <c r="EL6" s="78" t="str">
        <f t="shared" si="12"/>
        <v>-</v>
      </c>
      <c r="EM6" s="78" t="str">
        <f t="shared" si="12"/>
        <v>-</v>
      </c>
      <c r="EN6" s="78" t="str">
        <f t="shared" si="12"/>
        <v>-</v>
      </c>
      <c r="EO6" s="70" t="str">
        <f>IF(EO7="","",IF(EO7="-","【-】","【"&amp;SUBSTITUTE(TEXT(EO7,"#,##0.00"),"-","△")&amp;"】"))</f>
        <v>【-】</v>
      </c>
    </row>
    <row r="7" spans="1:148" s="55" customFormat="1">
      <c r="A7" s="56"/>
      <c r="B7" s="62">
        <v>2021</v>
      </c>
      <c r="C7" s="62">
        <v>202011</v>
      </c>
      <c r="D7" s="62">
        <v>46</v>
      </c>
      <c r="E7" s="62">
        <v>18</v>
      </c>
      <c r="F7" s="62">
        <v>0</v>
      </c>
      <c r="G7" s="62">
        <v>0</v>
      </c>
      <c r="H7" s="62" t="s">
        <v>95</v>
      </c>
      <c r="I7" s="62" t="s">
        <v>96</v>
      </c>
      <c r="J7" s="62" t="s">
        <v>97</v>
      </c>
      <c r="K7" s="62" t="s">
        <v>98</v>
      </c>
      <c r="L7" s="62" t="s">
        <v>99</v>
      </c>
      <c r="M7" s="62" t="s">
        <v>100</v>
      </c>
      <c r="N7" s="71" t="s">
        <v>101</v>
      </c>
      <c r="O7" s="71">
        <v>-125.37</v>
      </c>
      <c r="P7" s="71">
        <v>0.64</v>
      </c>
      <c r="Q7" s="71">
        <v>100</v>
      </c>
      <c r="R7" s="71">
        <v>3534</v>
      </c>
      <c r="S7" s="71">
        <v>371651</v>
      </c>
      <c r="T7" s="71">
        <v>834.81</v>
      </c>
      <c r="U7" s="71">
        <v>445.19</v>
      </c>
      <c r="V7" s="71">
        <v>2381</v>
      </c>
      <c r="W7" s="71">
        <v>589.30999999999995</v>
      </c>
      <c r="X7" s="71">
        <v>4.04</v>
      </c>
      <c r="Y7" s="71">
        <v>49.58</v>
      </c>
      <c r="Z7" s="71">
        <v>49.74</v>
      </c>
      <c r="AA7" s="71">
        <v>43.72</v>
      </c>
      <c r="AB7" s="71">
        <v>43.72</v>
      </c>
      <c r="AC7" s="71">
        <v>42.9</v>
      </c>
      <c r="AD7" s="71">
        <v>81.53</v>
      </c>
      <c r="AE7" s="71">
        <v>88.66</v>
      </c>
      <c r="AF7" s="71">
        <v>96.05</v>
      </c>
      <c r="AG7" s="71">
        <v>99.03</v>
      </c>
      <c r="AH7" s="71">
        <v>100.41</v>
      </c>
      <c r="AI7" s="71">
        <v>98.81</v>
      </c>
      <c r="AJ7" s="71">
        <v>860.01</v>
      </c>
      <c r="AK7" s="71">
        <v>1052.25</v>
      </c>
      <c r="AL7" s="71">
        <v>1308.69</v>
      </c>
      <c r="AM7" s="71">
        <v>1520.92</v>
      </c>
      <c r="AN7" s="71">
        <v>1808.67</v>
      </c>
      <c r="AO7" s="71">
        <v>198.82</v>
      </c>
      <c r="AP7" s="71">
        <v>132.37</v>
      </c>
      <c r="AQ7" s="71">
        <v>123.82</v>
      </c>
      <c r="AR7" s="71">
        <v>74.239999999999995</v>
      </c>
      <c r="AS7" s="71">
        <v>83.92</v>
      </c>
      <c r="AT7" s="71">
        <v>102.81</v>
      </c>
      <c r="AU7" s="71">
        <v>-328.4</v>
      </c>
      <c r="AV7" s="71">
        <v>-498.91</v>
      </c>
      <c r="AW7" s="71">
        <v>-583.51</v>
      </c>
      <c r="AX7" s="71">
        <v>-711.01</v>
      </c>
      <c r="AY7" s="71">
        <v>-796.65</v>
      </c>
      <c r="AZ7" s="71">
        <v>14.36</v>
      </c>
      <c r="BA7" s="71">
        <v>104.38</v>
      </c>
      <c r="BB7" s="71">
        <v>89.72</v>
      </c>
      <c r="BC7" s="71">
        <v>100.47</v>
      </c>
      <c r="BD7" s="71">
        <v>122.71</v>
      </c>
      <c r="BE7" s="71">
        <v>112.2</v>
      </c>
      <c r="BF7" s="71">
        <v>1873.96</v>
      </c>
      <c r="BG7" s="71">
        <v>1802.04</v>
      </c>
      <c r="BH7" s="71">
        <v>1728.84</v>
      </c>
      <c r="BI7" s="71">
        <v>1578.01</v>
      </c>
      <c r="BJ7" s="71">
        <v>1513.21</v>
      </c>
      <c r="BK7" s="71">
        <v>244.85</v>
      </c>
      <c r="BL7" s="71">
        <v>296.89</v>
      </c>
      <c r="BM7" s="71">
        <v>270.57</v>
      </c>
      <c r="BN7" s="71">
        <v>294.27</v>
      </c>
      <c r="BO7" s="71">
        <v>294.08999999999997</v>
      </c>
      <c r="BP7" s="71">
        <v>310.14</v>
      </c>
      <c r="BQ7" s="71">
        <v>31.52</v>
      </c>
      <c r="BR7" s="71">
        <v>31.46</v>
      </c>
      <c r="BS7" s="71">
        <v>26.28</v>
      </c>
      <c r="BT7" s="71">
        <v>26.65</v>
      </c>
      <c r="BU7" s="71">
        <v>25.66</v>
      </c>
      <c r="BV7" s="71">
        <v>64.78</v>
      </c>
      <c r="BW7" s="71">
        <v>63.06</v>
      </c>
      <c r="BX7" s="71">
        <v>62.5</v>
      </c>
      <c r="BY7" s="71">
        <v>60.59</v>
      </c>
      <c r="BZ7" s="71">
        <v>60</v>
      </c>
      <c r="CA7" s="71">
        <v>57.71</v>
      </c>
      <c r="CB7" s="71">
        <v>574.94000000000005</v>
      </c>
      <c r="CC7" s="71">
        <v>577.71</v>
      </c>
      <c r="CD7" s="71">
        <v>695.15</v>
      </c>
      <c r="CE7" s="71">
        <v>683.96</v>
      </c>
      <c r="CF7" s="71">
        <v>712.69</v>
      </c>
      <c r="CG7" s="71">
        <v>250.21</v>
      </c>
      <c r="CH7" s="71">
        <v>264.77</v>
      </c>
      <c r="CI7" s="71">
        <v>269.33</v>
      </c>
      <c r="CJ7" s="71">
        <v>280.23</v>
      </c>
      <c r="CK7" s="71">
        <v>282.70999999999998</v>
      </c>
      <c r="CL7" s="71">
        <v>286.17</v>
      </c>
      <c r="CM7" s="71">
        <v>31.07</v>
      </c>
      <c r="CN7" s="71">
        <v>31.23</v>
      </c>
      <c r="CO7" s="71">
        <v>31.06</v>
      </c>
      <c r="CP7" s="71">
        <v>31.72</v>
      </c>
      <c r="CQ7" s="71">
        <v>29.82</v>
      </c>
      <c r="CR7" s="71">
        <v>61.79</v>
      </c>
      <c r="CS7" s="71">
        <v>59.94</v>
      </c>
      <c r="CT7" s="71">
        <v>59.64</v>
      </c>
      <c r="CU7" s="71">
        <v>58.19</v>
      </c>
      <c r="CV7" s="71">
        <v>56.52</v>
      </c>
      <c r="CW7" s="71">
        <v>56.8</v>
      </c>
      <c r="CX7" s="71">
        <v>100</v>
      </c>
      <c r="CY7" s="71">
        <v>100</v>
      </c>
      <c r="CZ7" s="71">
        <v>100</v>
      </c>
      <c r="DA7" s="71">
        <v>100</v>
      </c>
      <c r="DB7" s="71">
        <v>100</v>
      </c>
      <c r="DC7" s="71">
        <v>92.44</v>
      </c>
      <c r="DD7" s="71">
        <v>89.66</v>
      </c>
      <c r="DE7" s="71">
        <v>90.63</v>
      </c>
      <c r="DF7" s="71">
        <v>87.8</v>
      </c>
      <c r="DG7" s="71">
        <v>88.43</v>
      </c>
      <c r="DH7" s="71">
        <v>83.38</v>
      </c>
      <c r="DI7" s="71">
        <v>28.81</v>
      </c>
      <c r="DJ7" s="71">
        <v>31.89</v>
      </c>
      <c r="DK7" s="71">
        <v>35.15</v>
      </c>
      <c r="DL7" s="71">
        <v>38.46</v>
      </c>
      <c r="DM7" s="71">
        <v>41.69</v>
      </c>
      <c r="DN7" s="71">
        <v>18.39</v>
      </c>
      <c r="DO7" s="71">
        <v>21.11</v>
      </c>
      <c r="DP7" s="71">
        <v>23.76</v>
      </c>
      <c r="DQ7" s="71">
        <v>15.74</v>
      </c>
      <c r="DR7" s="71">
        <v>21.02</v>
      </c>
      <c r="DS7" s="71">
        <v>19.84</v>
      </c>
      <c r="DT7" s="71" t="s">
        <v>101</v>
      </c>
      <c r="DU7" s="71" t="s">
        <v>101</v>
      </c>
      <c r="DV7" s="71" t="s">
        <v>101</v>
      </c>
      <c r="DW7" s="71" t="s">
        <v>101</v>
      </c>
      <c r="DX7" s="71" t="s">
        <v>101</v>
      </c>
      <c r="DY7" s="71" t="s">
        <v>101</v>
      </c>
      <c r="DZ7" s="71" t="s">
        <v>101</v>
      </c>
      <c r="EA7" s="71" t="s">
        <v>101</v>
      </c>
      <c r="EB7" s="71" t="s">
        <v>101</v>
      </c>
      <c r="EC7" s="71" t="s">
        <v>101</v>
      </c>
      <c r="ED7" s="71" t="s">
        <v>101</v>
      </c>
      <c r="EE7" s="71" t="s">
        <v>101</v>
      </c>
      <c r="EF7" s="71" t="s">
        <v>101</v>
      </c>
      <c r="EG7" s="71" t="s">
        <v>101</v>
      </c>
      <c r="EH7" s="71" t="s">
        <v>101</v>
      </c>
      <c r="EI7" s="71" t="s">
        <v>101</v>
      </c>
      <c r="EJ7" s="71" t="s">
        <v>101</v>
      </c>
      <c r="EK7" s="71" t="s">
        <v>101</v>
      </c>
      <c r="EL7" s="71" t="s">
        <v>101</v>
      </c>
      <c r="EM7" s="71" t="s">
        <v>101</v>
      </c>
      <c r="EN7" s="71" t="s">
        <v>101</v>
      </c>
      <c r="EO7" s="71" t="s">
        <v>101</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市川　孝</cp:lastModifiedBy>
  <cp:lastPrinted>2023-01-18T07:24:23Z</cp:lastPrinted>
  <dcterms:created xsi:type="dcterms:W3CDTF">2022-12-01T01:41:18Z</dcterms:created>
  <dcterms:modified xsi:type="dcterms:W3CDTF">2023-03-02T07:05:18Z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2023-03-02T07:05:18Z</vt:filetime>
  </property>
</Properties>
</file>