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gnfs01v\701000総務課$\財務\H27年10月　移行データ\§財務\決算\経営比較分析表\R4（R5作業）\02_回答\02_下水分\"/>
    </mc:Choice>
  </mc:AlternateContent>
  <workbookProtection workbookAlgorithmName="SHA-512" workbookHashValue="HGjhSTyenGtMTIzUi8M66b0gJcaH2H1hjKwLIv5+nuisLQ1J+KSehvVQzFXTyQOA3k/G+VdmQB1vS790lWh9fQ==" workbookSaltValue="zg62HpFr/Ca2W2hQ9VDc0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B8" i="4"/>
  <c r="AT8" i="4"/>
  <c r="AL8" i="4"/>
  <c r="AD8" i="4"/>
  <c r="W8" i="4"/>
  <c r="P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<sst xmlns="http://schemas.openxmlformats.org/spreadsheetml/2006/main" count="231" uniqueCount="117">
  <si>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</si>
  <si>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</si>
  <si>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</si>
  <si>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</si>
  <si>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</si>
  <si>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</si>
  <si>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</si>
  <si>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</si>
  <si>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</si>
  <si>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</si>
  <si>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</si>
  <si>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</si>
  <si>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</si>
  <si>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</si>
  <si>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</si>
  <si>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</si>
  <si>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</si>
  <si>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</si>
  <si>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</si>
  <si>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</si>
  <si>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</si>
  <si>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</si>
  <si>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</si>
  <si>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</si>
  <si>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</si>
  <si>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</si>
  <si>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</si>
  <si>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</si>
  <si>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</si>
  <si>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</si>
  <si>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</si>
  <si>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</si>
  <si>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</si>
  <si>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</si>
  <si>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</si>
  <si>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</si>
  <si>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</si>
  <si>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</si>
  <si>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</si>
  <si>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</si>
  <si>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</si>
  <si>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</si>
  <si>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</si>
  <si>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</si>
  <si>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</si>
  <si>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</si>
  <si>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</si>
  <si>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</si>
  <si>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</si>
  <si>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</si>
  <si>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</si>
  <si>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</si>
  <si>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</si>
  <si>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</si>
  <si>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</si>
  <si>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</si>
  <si>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</si>
  <si>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</si>
  <si>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</si>
  <si>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</si>
  <si>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</si>
  <si>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</si>
  <si>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</si>
  <si>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</si>
  <si>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</si>
  <si>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</si>
  <si>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</si>
  <si>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</si>
  <si>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</si>
  <si>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</si>
  <si>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</si>
  <si>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</si>
  <si>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</si>
  <si>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</si>
  <si>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</si>
  <si>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</si>
  <si>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</si>
  <si>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</si>
  <si>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</si>
  <si>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</si>
  <si>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</si>
  <si>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</si>
  <si>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</si>
  <si>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</si>
  <si>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</si>
  <si>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</si>
  <si>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</si>
  <si>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</si>
  <si>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</si>
  <si>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</si>
  <si>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</si>
  <si>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</si>
  <si>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</si>
  <si>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</si>
  <si>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</si>
  <si>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</si>
  <si>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長野市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</si>
  <si>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</si>
  <si>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</si>
  <si>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</si>
  <si>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</si>
  <si>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</si>
  <si>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</si>
  <si>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</si>
  <si>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</si>
  <si>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</si>
  <si>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</si>
  <si>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</si>
  <si>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</si>
  <si>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</si>
  <si>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</si>
  <si>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</si>
  <si>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</si>
  <si>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</si>
  <si>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公共下水道事業は、終末処理場の建設に始まり、上流に向けて管路を整備していくため、計画区域における最上流区域の整備が完了するまでには、長い期間と多額の費用を要する事業です。
　当市は、1998年に開催された長野冬季オリンピックの前後10年間に集中して下水道整備を行っており、費用の財源として多額の企業債を発行したため、現在も多額の負債を抱え、内部留保資金は減少傾向にありますが、元金償還金が令和元年度ピークを迎えたため、今後は増加に転じる見込みです。
　また、市町村合併や事業統合により農業集落排水事業等の不採算事業と会計を一本化しているため、これらの事業の損失を補う必要があります。
　現在、東部終末処理場は建設から40年以上経過し老朽化が進んでいます。また、管路整備はほぼ完了し、今後は建設から維持管理の時代へ移行するため、施設の統合や長寿命化を図るとともに、状態の良い管路は更新時期を遅らせる等、計画的に投資額の抑制及び平準化を図りながら安定した経営に努めていきます。</t>
    <rPh sb="1" eb="3">
      <t>コウキョウ</t>
    </rPh>
    <rPh sb="3" eb="5">
      <t>ゲスイ</t>
    </rPh>
    <rPh sb="5" eb="6">
      <t>ドウ</t>
    </rPh>
    <rPh sb="6" eb="8">
      <t>ジギョウ</t>
    </rPh>
    <rPh sb="10" eb="12">
      <t>シュウマツ</t>
    </rPh>
    <rPh sb="12" eb="14">
      <t>ショリ</t>
    </rPh>
    <rPh sb="14" eb="15">
      <t>ジョウ</t>
    </rPh>
    <rPh sb="16" eb="18">
      <t>ケンセツ</t>
    </rPh>
    <rPh sb="19" eb="20">
      <t>ハジ</t>
    </rPh>
    <rPh sb="23" eb="25">
      <t>ジョウリュウ</t>
    </rPh>
    <rPh sb="26" eb="27">
      <t>ム</t>
    </rPh>
    <rPh sb="29" eb="31">
      <t>カンロ</t>
    </rPh>
    <rPh sb="32" eb="34">
      <t>セイビ</t>
    </rPh>
    <rPh sb="41" eb="43">
      <t>ケイカク</t>
    </rPh>
    <rPh sb="43" eb="45">
      <t>クイキ</t>
    </rPh>
    <rPh sb="49" eb="50">
      <t>サイ</t>
    </rPh>
    <rPh sb="50" eb="52">
      <t>ジョウリュウ</t>
    </rPh>
    <rPh sb="52" eb="54">
      <t>クイキ</t>
    </rPh>
    <rPh sb="55" eb="57">
      <t>セイビ</t>
    </rPh>
    <rPh sb="58" eb="60">
      <t>カンリョウ</t>
    </rPh>
    <rPh sb="67" eb="68">
      <t>ナガ</t>
    </rPh>
    <rPh sb="69" eb="71">
      <t>キカン</t>
    </rPh>
    <rPh sb="72" eb="74">
      <t>タガク</t>
    </rPh>
    <rPh sb="75" eb="77">
      <t>ヒヨウ</t>
    </rPh>
    <rPh sb="78" eb="79">
      <t>ヨウ</t>
    </rPh>
    <rPh sb="81" eb="83">
      <t>ジギョウ</t>
    </rPh>
    <rPh sb="88" eb="90">
      <t>トウシ</t>
    </rPh>
    <rPh sb="96" eb="97">
      <t>ネン</t>
    </rPh>
    <rPh sb="98" eb="100">
      <t>カイサイ</t>
    </rPh>
    <rPh sb="159" eb="161">
      <t>ゲンザイ</t>
    </rPh>
    <rPh sb="162" eb="164">
      <t>タガク</t>
    </rPh>
    <rPh sb="165" eb="167">
      <t>フサイ</t>
    </rPh>
    <rPh sb="168" eb="169">
      <t>カカ</t>
    </rPh>
    <rPh sb="171" eb="173">
      <t>ナイブ</t>
    </rPh>
    <rPh sb="173" eb="175">
      <t>リュウホ</t>
    </rPh>
    <rPh sb="175" eb="177">
      <t>シキン</t>
    </rPh>
    <rPh sb="178" eb="180">
      <t>ゲンショウ</t>
    </rPh>
    <rPh sb="180" eb="182">
      <t>ケイコウ</t>
    </rPh>
    <rPh sb="195" eb="197">
      <t>レイワ</t>
    </rPh>
    <rPh sb="197" eb="198">
      <t>モト</t>
    </rPh>
    <rPh sb="204" eb="205">
      <t>ムカ</t>
    </rPh>
    <rPh sb="210" eb="212">
      <t>コンゴ</t>
    </rPh>
    <rPh sb="213" eb="215">
      <t>ゾウカ</t>
    </rPh>
    <rPh sb="216" eb="217">
      <t>テン</t>
    </rPh>
    <rPh sb="219" eb="221">
      <t>ミコ</t>
    </rPh>
    <rPh sb="230" eb="233">
      <t>シチョウソン</t>
    </rPh>
    <rPh sb="233" eb="235">
      <t>ガッペイ</t>
    </rPh>
    <rPh sb="236" eb="238">
      <t>ジギョウ</t>
    </rPh>
    <rPh sb="238" eb="240">
      <t>トウゴウ</t>
    </rPh>
    <rPh sb="243" eb="245">
      <t>ノウギョウ</t>
    </rPh>
    <rPh sb="245" eb="247">
      <t>シュウラク</t>
    </rPh>
    <rPh sb="247" eb="249">
      <t>ハイスイ</t>
    </rPh>
    <rPh sb="251" eb="252">
      <t>トウ</t>
    </rPh>
    <rPh sb="253" eb="256">
      <t>フサイサン</t>
    </rPh>
    <rPh sb="256" eb="258">
      <t>ジギョウ</t>
    </rPh>
    <rPh sb="259" eb="261">
      <t>カイケイ</t>
    </rPh>
    <rPh sb="262" eb="264">
      <t>イッポン</t>
    </rPh>
    <rPh sb="264" eb="265">
      <t>カ</t>
    </rPh>
    <rPh sb="276" eb="278">
      <t>ジギョウ</t>
    </rPh>
    <rPh sb="279" eb="281">
      <t>ソンシツ</t>
    </rPh>
    <rPh sb="282" eb="283">
      <t>オギナ</t>
    </rPh>
    <rPh sb="284" eb="286">
      <t>ヒツヨウ</t>
    </rPh>
    <rPh sb="297" eb="299">
      <t>トウブ</t>
    </rPh>
    <rPh sb="299" eb="301">
      <t>シュウマツ</t>
    </rPh>
    <rPh sb="301" eb="304">
      <t>ショリジョウ</t>
    </rPh>
    <rPh sb="305" eb="307">
      <t>ケンセツ</t>
    </rPh>
    <rPh sb="311" eb="312">
      <t>ネン</t>
    </rPh>
    <rPh sb="312" eb="314">
      <t>イジョウ</t>
    </rPh>
    <rPh sb="314" eb="316">
      <t>ケイカ</t>
    </rPh>
    <rPh sb="317" eb="320">
      <t>ロウキュウカ</t>
    </rPh>
    <rPh sb="321" eb="322">
      <t>スス</t>
    </rPh>
    <rPh sb="331" eb="333">
      <t>カンロ</t>
    </rPh>
    <rPh sb="333" eb="335">
      <t>セイビ</t>
    </rPh>
    <rPh sb="338" eb="340">
      <t>カンリョウ</t>
    </rPh>
    <rPh sb="342" eb="344">
      <t>コンゴ</t>
    </rPh>
    <rPh sb="345" eb="347">
      <t>ケンセツ</t>
    </rPh>
    <rPh sb="349" eb="351">
      <t>イジ</t>
    </rPh>
    <rPh sb="351" eb="353">
      <t>カンリ</t>
    </rPh>
    <rPh sb="354" eb="356">
      <t>ジダイ</t>
    </rPh>
    <rPh sb="357" eb="359">
      <t>イコウ</t>
    </rPh>
    <rPh sb="364" eb="366">
      <t>シセツ</t>
    </rPh>
    <rPh sb="367" eb="369">
      <t>トウゴウ</t>
    </rPh>
    <rPh sb="370" eb="371">
      <t>チョウ</t>
    </rPh>
    <rPh sb="371" eb="374">
      <t>ジュミョウカ</t>
    </rPh>
    <rPh sb="375" eb="376">
      <t>ハカ</t>
    </rPh>
    <rPh sb="382" eb="384">
      <t>ジョウタイ</t>
    </rPh>
    <rPh sb="385" eb="386">
      <t>ヨ</t>
    </rPh>
    <rPh sb="387" eb="389">
      <t>カンロ</t>
    </rPh>
    <rPh sb="390" eb="392">
      <t>コウシン</t>
    </rPh>
    <rPh sb="392" eb="394">
      <t>ジキ</t>
    </rPh>
    <rPh sb="395" eb="396">
      <t>オク</t>
    </rPh>
    <rPh sb="399" eb="400">
      <t>トウ</t>
    </rPh>
    <rPh sb="401" eb="403">
      <t>ケイカク</t>
    </rPh>
    <rPh sb="403" eb="404">
      <t>テキ</t>
    </rPh>
    <rPh sb="405" eb="407">
      <t>トウシ</t>
    </rPh>
    <rPh sb="407" eb="408">
      <t>ガク</t>
    </rPh>
    <rPh sb="409" eb="411">
      <t>ヨクセイ</t>
    </rPh>
    <rPh sb="411" eb="412">
      <t>オヨ</t>
    </rPh>
    <rPh sb="413" eb="416">
      <t>ヘイジュンカ</t>
    </rPh>
    <rPh sb="417" eb="418">
      <t>ハカ</t>
    </rPh>
    <rPh sb="422" eb="424">
      <t>アンテイ</t>
    </rPh>
    <rPh sb="426" eb="428">
      <t>ケイエイ</t>
    </rPh>
    <rPh sb="429" eb="430">
      <t>ツト</t>
    </rPh>
    <phoneticPr fontId="4"/>
  </si>
  <si>
    <r>
      <t>　人口減少に伴う汚水排除量の減少や施設の老朽化に対する費用の増加等、経営環境は厳しさを増しており、安定した経営を持続するためには、更なる経費削減や経営の効率化が必要です。　
①経常収支比率：使用料収入は、新規接続により年々増加して推移していましたが、平成29年度をもって下水道管路の面的な整備がほぼ終了したことから、今後は水道使用量の減少に伴い、収入も減少していく見込みです。さらに、電力料金高騰による費用増で比率が悪化しております。
　なお、経常収支における利益は、建設改良のために発行した企業債の償還に充てますが、その償還額が利益を大幅に上回るため、施設の更新に充てるための資金が年々減少しています。
③流動比率：流動負債の大半を企業債が占めています。令和元年度に元金償還金のピークをむかえ、今後は比率が上がる見込みです。
④企業債残高対事業規模比率：下水道管路の面的整備が完了しており、企業債の借入額も減少傾向にあり、償還も進んでいることから、残高は年々減少しており、今後も比率は下がる見込みです。</t>
    </r>
    <r>
      <rPr>
        <sz val="9"/>
        <rFont val="ＭＳ ゴシック"/>
        <family val="3"/>
        <charset val="128"/>
      </rPr>
      <t xml:space="preserve">
⑤経費回収率：令和４年度は動力費等などの費用増により経費回収率が悪化しており、費用削減及び効率的な投資に努め、経営改善につなげていきます。</t>
    </r>
    <r>
      <rPr>
        <sz val="9"/>
        <color theme="1"/>
        <rFont val="ＭＳ ゴシック"/>
        <family val="3"/>
        <charset val="128"/>
      </rPr>
      <t xml:space="preserve">
⑥汚水処理原価：</t>
    </r>
    <r>
      <rPr>
        <sz val="9"/>
        <rFont val="ＭＳ ゴシック"/>
        <family val="3"/>
        <charset val="128"/>
      </rPr>
      <t>令和４年度は費用増の影響で前年度に比べ大きく上がっていることから、より一層、投資の効率化及び維持管理費の削減に努め、経営改善につなげていきます。</t>
    </r>
    <r>
      <rPr>
        <sz val="9"/>
        <color theme="1"/>
        <rFont val="ＭＳ ゴシック"/>
        <family val="3"/>
        <charset val="128"/>
      </rPr>
      <t xml:space="preserve">
⑦施設利用率：令和元年度まで施設利用率に流域下水道分が含まれていたため、令和２年度より算出方法を見直し、流域下水道を除く本市単独処理施設の数値としたことから大幅に利用率が下がっております。
⑧水洗化率：平成29年度をもって下水道管路の面的な整備がほぼ終了したことから、整備済み区域の水洗化に伴い上昇しています。</t>
    </r>
    <rPh sb="1" eb="3">
      <t>ジンコウ</t>
    </rPh>
    <rPh sb="3" eb="5">
      <t>ゲンショウ</t>
    </rPh>
    <rPh sb="6" eb="7">
      <t>トモナ</t>
    </rPh>
    <rPh sb="8" eb="10">
      <t>オスイ</t>
    </rPh>
    <rPh sb="10" eb="12">
      <t>ハイジョ</t>
    </rPh>
    <rPh sb="12" eb="13">
      <t>リョウ</t>
    </rPh>
    <rPh sb="14" eb="16">
      <t>ゲンショウ</t>
    </rPh>
    <rPh sb="17" eb="19">
      <t>シセツ</t>
    </rPh>
    <rPh sb="20" eb="23">
      <t>ロウキュウカ</t>
    </rPh>
    <rPh sb="24" eb="25">
      <t>タイ</t>
    </rPh>
    <rPh sb="27" eb="29">
      <t>ヒヨウ</t>
    </rPh>
    <rPh sb="30" eb="32">
      <t>ゾウカ</t>
    </rPh>
    <rPh sb="32" eb="33">
      <t>トウ</t>
    </rPh>
    <rPh sb="34" eb="36">
      <t>ケイエイ</t>
    </rPh>
    <rPh sb="36" eb="38">
      <t>カンキョウ</t>
    </rPh>
    <rPh sb="39" eb="40">
      <t>キビ</t>
    </rPh>
    <rPh sb="43" eb="44">
      <t>マ</t>
    </rPh>
    <rPh sb="49" eb="51">
      <t>アンテイ</t>
    </rPh>
    <rPh sb="53" eb="55">
      <t>ケイエイ</t>
    </rPh>
    <rPh sb="56" eb="58">
      <t>ジゾク</t>
    </rPh>
    <rPh sb="65" eb="66">
      <t>サラ</t>
    </rPh>
    <rPh sb="68" eb="70">
      <t>ケイヒ</t>
    </rPh>
    <rPh sb="70" eb="72">
      <t>サクゲン</t>
    </rPh>
    <rPh sb="73" eb="75">
      <t>ケイエイ</t>
    </rPh>
    <rPh sb="76" eb="78">
      <t>コウリツ</t>
    </rPh>
    <rPh sb="78" eb="79">
      <t>カ</t>
    </rPh>
    <rPh sb="80" eb="82">
      <t>ヒツヨウ</t>
    </rPh>
    <rPh sb="88" eb="90">
      <t>ケイジョウ</t>
    </rPh>
    <rPh sb="90" eb="92">
      <t>シュウシ</t>
    </rPh>
    <rPh sb="92" eb="94">
      <t>ヒリツ</t>
    </rPh>
    <rPh sb="95" eb="97">
      <t>シヨウ</t>
    </rPh>
    <rPh sb="97" eb="98">
      <t>リョウ</t>
    </rPh>
    <rPh sb="98" eb="100">
      <t>シュウニュウ</t>
    </rPh>
    <rPh sb="102" eb="104">
      <t>シンキ</t>
    </rPh>
    <rPh sb="104" eb="106">
      <t>セツゾク</t>
    </rPh>
    <rPh sb="109" eb="111">
      <t>ネンネン</t>
    </rPh>
    <rPh sb="111" eb="113">
      <t>ゾウカ</t>
    </rPh>
    <rPh sb="115" eb="117">
      <t>スイイ</t>
    </rPh>
    <rPh sb="125" eb="127">
      <t>ヘイセイ</t>
    </rPh>
    <rPh sb="138" eb="140">
      <t>カンロ</t>
    </rPh>
    <rPh sb="144" eb="146">
      <t>セイビ</t>
    </rPh>
    <rPh sb="149" eb="151">
      <t>シュウリョウ</t>
    </rPh>
    <rPh sb="158" eb="160">
      <t>コンゴ</t>
    </rPh>
    <rPh sb="161" eb="163">
      <t>スイドウ</t>
    </rPh>
    <rPh sb="163" eb="165">
      <t>シヨウ</t>
    </rPh>
    <rPh sb="165" eb="166">
      <t>リョウ</t>
    </rPh>
    <rPh sb="167" eb="169">
      <t>ゲンショウ</t>
    </rPh>
    <rPh sb="170" eb="171">
      <t>トモナ</t>
    </rPh>
    <rPh sb="173" eb="175">
      <t>シュウニュウ</t>
    </rPh>
    <rPh sb="176" eb="178">
      <t>ゲンショウ</t>
    </rPh>
    <rPh sb="182" eb="184">
      <t>ミコミ</t>
    </rPh>
    <rPh sb="192" eb="196">
      <t>デンリョクリョウキン</t>
    </rPh>
    <rPh sb="196" eb="198">
      <t>コウトウ</t>
    </rPh>
    <rPh sb="201" eb="203">
      <t>ヒヨウ</t>
    </rPh>
    <rPh sb="203" eb="204">
      <t>ゾウ</t>
    </rPh>
    <rPh sb="205" eb="207">
      <t>ヒリツ</t>
    </rPh>
    <rPh sb="208" eb="210">
      <t>アッカ</t>
    </rPh>
    <rPh sb="222" eb="224">
      <t>ケイジョウ</t>
    </rPh>
    <rPh sb="224" eb="226">
      <t>シュウシ</t>
    </rPh>
    <rPh sb="230" eb="232">
      <t>リエキ</t>
    </rPh>
    <rPh sb="234" eb="236">
      <t>ケンセツ</t>
    </rPh>
    <rPh sb="236" eb="238">
      <t>カイリョウ</t>
    </rPh>
    <rPh sb="261" eb="263">
      <t>ショウカン</t>
    </rPh>
    <rPh sb="263" eb="264">
      <t>ガク</t>
    </rPh>
    <rPh sb="265" eb="267">
      <t>リエキ</t>
    </rPh>
    <rPh sb="268" eb="270">
      <t>オオハバ</t>
    </rPh>
    <rPh sb="271" eb="273">
      <t>ウワマワ</t>
    </rPh>
    <rPh sb="289" eb="291">
      <t>シキン</t>
    </rPh>
    <rPh sb="317" eb="319">
      <t>キギョウ</t>
    </rPh>
    <rPh sb="319" eb="320">
      <t>サイ</t>
    </rPh>
    <rPh sb="321" eb="322">
      <t>シ</t>
    </rPh>
    <rPh sb="328" eb="330">
      <t>レイワ</t>
    </rPh>
    <rPh sb="330" eb="331">
      <t>モト</t>
    </rPh>
    <rPh sb="331" eb="333">
      <t>ネンド</t>
    </rPh>
    <rPh sb="334" eb="336">
      <t>ガンキン</t>
    </rPh>
    <rPh sb="336" eb="338">
      <t>ショウカン</t>
    </rPh>
    <rPh sb="338" eb="339">
      <t>キン</t>
    </rPh>
    <rPh sb="348" eb="350">
      <t>コンゴ</t>
    </rPh>
    <rPh sb="351" eb="353">
      <t>ヒリツ</t>
    </rPh>
    <rPh sb="354" eb="355">
      <t>ア</t>
    </rPh>
    <rPh sb="357" eb="359">
      <t>ミコミ</t>
    </rPh>
    <rPh sb="378" eb="381">
      <t>ゲスイドウ</t>
    </rPh>
    <rPh sb="381" eb="383">
      <t>カンロ</t>
    </rPh>
    <rPh sb="384" eb="386">
      <t>メンテキ</t>
    </rPh>
    <rPh sb="386" eb="388">
      <t>セイビ</t>
    </rPh>
    <rPh sb="389" eb="391">
      <t>カンリョウ</t>
    </rPh>
    <rPh sb="396" eb="398">
      <t>キギョウ</t>
    </rPh>
    <rPh sb="398" eb="399">
      <t>サイ</t>
    </rPh>
    <rPh sb="400" eb="402">
      <t>カリイレ</t>
    </rPh>
    <rPh sb="402" eb="403">
      <t>ガク</t>
    </rPh>
    <rPh sb="404" eb="406">
      <t>ゲンショウ</t>
    </rPh>
    <rPh sb="406" eb="408">
      <t>ケイコウ</t>
    </rPh>
    <rPh sb="412" eb="414">
      <t>ショウカン</t>
    </rPh>
    <rPh sb="415" eb="416">
      <t>スス</t>
    </rPh>
    <rPh sb="425" eb="427">
      <t>ザンダカ</t>
    </rPh>
    <rPh sb="428" eb="430">
      <t>ネンネン</t>
    </rPh>
    <rPh sb="430" eb="432">
      <t>ゲンショウ</t>
    </rPh>
    <rPh sb="437" eb="439">
      <t>コンゴ</t>
    </rPh>
    <rPh sb="440" eb="442">
      <t>ヒリツ</t>
    </rPh>
    <rPh sb="443" eb="444">
      <t>サ</t>
    </rPh>
    <rPh sb="446" eb="448">
      <t>ミコ</t>
    </rPh>
    <rPh sb="454" eb="456">
      <t>ケイヒ</t>
    </rPh>
    <rPh sb="456" eb="458">
      <t>カイシュウ</t>
    </rPh>
    <rPh sb="458" eb="459">
      <t>リツ</t>
    </rPh>
    <rPh sb="460" eb="462">
      <t>レイワ</t>
    </rPh>
    <rPh sb="463" eb="465">
      <t>ネンド</t>
    </rPh>
    <rPh sb="466" eb="468">
      <t>ドウリョク</t>
    </rPh>
    <rPh sb="468" eb="469">
      <t>ヒ</t>
    </rPh>
    <rPh sb="469" eb="470">
      <t>トウ</t>
    </rPh>
    <rPh sb="479" eb="481">
      <t>ケイヒ</t>
    </rPh>
    <rPh sb="481" eb="483">
      <t>カイシュウ</t>
    </rPh>
    <rPh sb="492" eb="494">
      <t>ヒヨウ</t>
    </rPh>
    <rPh sb="494" eb="496">
      <t>サクゲン</t>
    </rPh>
    <rPh sb="496" eb="497">
      <t>オヨ</t>
    </rPh>
    <rPh sb="498" eb="501">
      <t>コウリツテキ</t>
    </rPh>
    <rPh sb="502" eb="504">
      <t>トウシ</t>
    </rPh>
    <rPh sb="505" eb="506">
      <t>ツト</t>
    </rPh>
    <rPh sb="508" eb="510">
      <t>ケイエイ</t>
    </rPh>
    <rPh sb="510" eb="512">
      <t>カイゼン</t>
    </rPh>
    <rPh sb="524" eb="526">
      <t>オスイ</t>
    </rPh>
    <rPh sb="526" eb="528">
      <t>ショリ</t>
    </rPh>
    <rPh sb="528" eb="530">
      <t>ゲンカ</t>
    </rPh>
    <rPh sb="531" eb="533">
      <t>レイワ</t>
    </rPh>
    <rPh sb="534" eb="536">
      <t>ネンド</t>
    </rPh>
    <rPh sb="537" eb="539">
      <t>ヒヨウ</t>
    </rPh>
    <rPh sb="539" eb="540">
      <t>ゾウ</t>
    </rPh>
    <rPh sb="541" eb="543">
      <t>エイキョウ</t>
    </rPh>
    <rPh sb="544" eb="546">
      <t>ゼンネン</t>
    </rPh>
    <rPh sb="546" eb="547">
      <t>ド</t>
    </rPh>
    <rPh sb="548" eb="549">
      <t>クラ</t>
    </rPh>
    <rPh sb="550" eb="551">
      <t>オオ</t>
    </rPh>
    <rPh sb="553" eb="554">
      <t>ウエ</t>
    </rPh>
    <rPh sb="566" eb="568">
      <t>イッソウ</t>
    </rPh>
    <rPh sb="569" eb="571">
      <t>トウシ</t>
    </rPh>
    <rPh sb="572" eb="575">
      <t>コウリツカ</t>
    </rPh>
    <rPh sb="575" eb="576">
      <t>オヨ</t>
    </rPh>
    <rPh sb="577" eb="579">
      <t>イジ</t>
    </rPh>
    <rPh sb="579" eb="582">
      <t>カンリヒ</t>
    </rPh>
    <rPh sb="583" eb="585">
      <t>サクゲン</t>
    </rPh>
    <rPh sb="586" eb="587">
      <t>ツト</t>
    </rPh>
    <rPh sb="589" eb="591">
      <t>ケイエイ</t>
    </rPh>
    <rPh sb="591" eb="593">
      <t>カイゼン</t>
    </rPh>
    <rPh sb="611" eb="613">
      <t>レイワ</t>
    </rPh>
    <rPh sb="613" eb="615">
      <t>ガンネン</t>
    </rPh>
    <rPh sb="615" eb="616">
      <t>ド</t>
    </rPh>
    <rPh sb="618" eb="620">
      <t>シセツ</t>
    </rPh>
    <rPh sb="620" eb="622">
      <t>リヨウ</t>
    </rPh>
    <rPh sb="622" eb="623">
      <t>リツ</t>
    </rPh>
    <rPh sb="624" eb="626">
      <t>リュウイキ</t>
    </rPh>
    <rPh sb="626" eb="627">
      <t>シタ</t>
    </rPh>
    <rPh sb="627" eb="629">
      <t>スイドウ</t>
    </rPh>
    <rPh sb="629" eb="630">
      <t>ブン</t>
    </rPh>
    <rPh sb="631" eb="632">
      <t>フク</t>
    </rPh>
    <rPh sb="640" eb="642">
      <t>レイワ</t>
    </rPh>
    <rPh sb="643" eb="645">
      <t>ネンド</t>
    </rPh>
    <rPh sb="656" eb="658">
      <t>リュウイキ</t>
    </rPh>
    <rPh sb="658" eb="661">
      <t>ゲスイドウ</t>
    </rPh>
    <rPh sb="662" eb="663">
      <t>ノゾ</t>
    </rPh>
    <rPh sb="664" eb="665">
      <t>ホン</t>
    </rPh>
    <rPh sb="665" eb="666">
      <t>シ</t>
    </rPh>
    <rPh sb="666" eb="668">
      <t>タンドク</t>
    </rPh>
    <rPh sb="668" eb="670">
      <t>ショリ</t>
    </rPh>
    <rPh sb="670" eb="672">
      <t>シセツ</t>
    </rPh>
    <rPh sb="673" eb="675">
      <t>スウチ</t>
    </rPh>
    <rPh sb="682" eb="684">
      <t>オオハバ</t>
    </rPh>
    <rPh sb="685" eb="688">
      <t>リヨウリツ</t>
    </rPh>
    <rPh sb="689" eb="690">
      <t>サ</t>
    </rPh>
    <rPh sb="700" eb="703">
      <t>スイセンカ</t>
    </rPh>
    <rPh sb="703" eb="704">
      <t>リツ</t>
    </rPh>
    <phoneticPr fontId="4"/>
  </si>
  <si>
    <t>　下水道管路整備は平成29年度をもってほぼ完了したことから、今後は、耐用年数を迎えた管路の長寿命化や、主要幹線等の耐震化の計画的な推進へとシフトしていきます。
　法定耐用年数を経過した管路を調査した結果、状態が良好で、すぐに更新する必要がないものも多いため、今後はストックマネジメント計画に基づき、効率的な更新を図ります。
①有形固定資産減価償却率：下水道整備は全国的にも同時期に集中しているため、類似団体と同様、近年上昇傾向にあります。資産の老朽化度を表す指標であり、耐用年数に近い資産が年々増えてきていることが明らかなため、将来の施設の更新等を見据え、経営改善の実施や投資計画等の見直しを行いながら、計画的に施設の更新等をおこなっていきます。
②管渠老朽化率：法定耐用年数を経過した管渠延長の割合を表しており、整備期間が集中しているため、令和20年以降に法定耐用年数を迎える管渠が急増する見込みです。
③管渠改善率：ストックマネジメント計画に基づき、概ね計画通りに更新しています。</t>
    <rPh sb="1" eb="4">
      <t>ゲスイドウ</t>
    </rPh>
    <rPh sb="4" eb="6">
      <t>カンロ</t>
    </rPh>
    <rPh sb="6" eb="8">
      <t>セイビ</t>
    </rPh>
    <rPh sb="9" eb="11">
      <t>ヘイセイ</t>
    </rPh>
    <rPh sb="21" eb="23">
      <t>カンリョウ</t>
    </rPh>
    <rPh sb="30" eb="32">
      <t>コンゴ</t>
    </rPh>
    <rPh sb="34" eb="36">
      <t>タイヨウ</t>
    </rPh>
    <rPh sb="36" eb="38">
      <t>ネンスウ</t>
    </rPh>
    <rPh sb="39" eb="40">
      <t>ムカ</t>
    </rPh>
    <rPh sb="42" eb="44">
      <t>カンロ</t>
    </rPh>
    <rPh sb="45" eb="46">
      <t>チョウ</t>
    </rPh>
    <rPh sb="46" eb="49">
      <t>ジュミョウカ</t>
    </rPh>
    <rPh sb="51" eb="53">
      <t>シュヨウ</t>
    </rPh>
    <rPh sb="53" eb="55">
      <t>カンセン</t>
    </rPh>
    <rPh sb="55" eb="56">
      <t>トウ</t>
    </rPh>
    <rPh sb="57" eb="60">
      <t>タイシンカ</t>
    </rPh>
    <rPh sb="61" eb="64">
      <t>ケイカクテキ</t>
    </rPh>
    <rPh sb="65" eb="67">
      <t>スイシン</t>
    </rPh>
    <rPh sb="81" eb="83">
      <t>ホウテイ</t>
    </rPh>
    <rPh sb="83" eb="85">
      <t>タイヨウ</t>
    </rPh>
    <rPh sb="85" eb="87">
      <t>ネンスウ</t>
    </rPh>
    <rPh sb="88" eb="90">
      <t>ケイカ</t>
    </rPh>
    <rPh sb="92" eb="94">
      <t>カンロ</t>
    </rPh>
    <rPh sb="95" eb="97">
      <t>チョウサ</t>
    </rPh>
    <rPh sb="99" eb="101">
      <t>ケッカ</t>
    </rPh>
    <rPh sb="102" eb="104">
      <t>ジョウタイ</t>
    </rPh>
    <rPh sb="105" eb="107">
      <t>リョウコウ</t>
    </rPh>
    <rPh sb="112" eb="114">
      <t>コウシン</t>
    </rPh>
    <rPh sb="116" eb="118">
      <t>ヒツヨウ</t>
    </rPh>
    <rPh sb="124" eb="125">
      <t>オオ</t>
    </rPh>
    <rPh sb="129" eb="131">
      <t>コンゴ</t>
    </rPh>
    <rPh sb="142" eb="144">
      <t>ケイカク</t>
    </rPh>
    <rPh sb="145" eb="146">
      <t>モト</t>
    </rPh>
    <rPh sb="149" eb="152">
      <t>コウリツテキ</t>
    </rPh>
    <rPh sb="153" eb="155">
      <t>コウシン</t>
    </rPh>
    <rPh sb="156" eb="157">
      <t>ハカ</t>
    </rPh>
    <rPh sb="163" eb="165">
      <t>ユウケイ</t>
    </rPh>
    <rPh sb="165" eb="167">
      <t>コテイ</t>
    </rPh>
    <rPh sb="167" eb="169">
      <t>シサン</t>
    </rPh>
    <rPh sb="169" eb="171">
      <t>ゲンカ</t>
    </rPh>
    <rPh sb="171" eb="173">
      <t>ショウキャク</t>
    </rPh>
    <rPh sb="173" eb="174">
      <t>リツ</t>
    </rPh>
    <rPh sb="175" eb="177">
      <t>ゲスイ</t>
    </rPh>
    <rPh sb="177" eb="178">
      <t>ドウ</t>
    </rPh>
    <rPh sb="178" eb="180">
      <t>セイビ</t>
    </rPh>
    <rPh sb="181" eb="184">
      <t>ゼンコクテキ</t>
    </rPh>
    <rPh sb="186" eb="189">
      <t>ドウジキ</t>
    </rPh>
    <rPh sb="190" eb="192">
      <t>シュウチュウ</t>
    </rPh>
    <rPh sb="199" eb="201">
      <t>ルイジ</t>
    </rPh>
    <rPh sb="201" eb="203">
      <t>ダンタイ</t>
    </rPh>
    <rPh sb="204" eb="206">
      <t>ドウヨウ</t>
    </rPh>
    <rPh sb="207" eb="209">
      <t>キンネン</t>
    </rPh>
    <rPh sb="209" eb="211">
      <t>ジョウショウ</t>
    </rPh>
    <rPh sb="211" eb="213">
      <t>ケイコウ</t>
    </rPh>
    <rPh sb="235" eb="237">
      <t>タイヨウ</t>
    </rPh>
    <rPh sb="237" eb="239">
      <t>ネンスウ</t>
    </rPh>
    <rPh sb="240" eb="241">
      <t>チカ</t>
    </rPh>
    <rPh sb="242" eb="244">
      <t>シサン</t>
    </rPh>
    <rPh sb="245" eb="247">
      <t>ネンネン</t>
    </rPh>
    <rPh sb="247" eb="248">
      <t>フ</t>
    </rPh>
    <rPh sb="257" eb="258">
      <t>アキ</t>
    </rPh>
    <rPh sb="325" eb="326">
      <t>カン</t>
    </rPh>
    <rPh sb="326" eb="327">
      <t>キョ</t>
    </rPh>
    <rPh sb="327" eb="330">
      <t>ロウキュウカ</t>
    </rPh>
    <rPh sb="330" eb="331">
      <t>リツ</t>
    </rPh>
    <rPh sb="332" eb="334">
      <t>ホウテイ</t>
    </rPh>
    <rPh sb="334" eb="336">
      <t>タイヨウ</t>
    </rPh>
    <rPh sb="336" eb="338">
      <t>ネンスウ</t>
    </rPh>
    <rPh sb="339" eb="341">
      <t>ケイカ</t>
    </rPh>
    <rPh sb="343" eb="344">
      <t>カン</t>
    </rPh>
    <rPh sb="344" eb="345">
      <t>キョ</t>
    </rPh>
    <rPh sb="348" eb="350">
      <t>ワリアイ</t>
    </rPh>
    <rPh sb="351" eb="352">
      <t>アラワ</t>
    </rPh>
    <rPh sb="357" eb="359">
      <t>セイビ</t>
    </rPh>
    <rPh sb="359" eb="361">
      <t>キカン</t>
    </rPh>
    <rPh sb="362" eb="364">
      <t>シュウチュウ</t>
    </rPh>
    <rPh sb="375" eb="376">
      <t>ネン</t>
    </rPh>
    <rPh sb="376" eb="378">
      <t>イコウ</t>
    </rPh>
    <rPh sb="379" eb="381">
      <t>ホウテイ</t>
    </rPh>
    <rPh sb="381" eb="383">
      <t>タイヨウ</t>
    </rPh>
    <rPh sb="383" eb="385">
      <t>ネンスウ</t>
    </rPh>
    <rPh sb="386" eb="387">
      <t>ムカ</t>
    </rPh>
    <rPh sb="389" eb="390">
      <t>カン</t>
    </rPh>
    <rPh sb="390" eb="391">
      <t>キョ</t>
    </rPh>
    <rPh sb="392" eb="394">
      <t>キュウゾウ</t>
    </rPh>
    <rPh sb="396" eb="398">
      <t>ミコ</t>
    </rPh>
    <rPh sb="408" eb="409">
      <t>リツ</t>
    </rPh>
    <rPh sb="420" eb="422">
      <t>ケイカク</t>
    </rPh>
    <rPh sb="423" eb="424">
      <t>モト</t>
    </rPh>
    <rPh sb="427" eb="428">
      <t>オオム</t>
    </rPh>
    <rPh sb="429" eb="431">
      <t>ケイカク</t>
    </rPh>
    <rPh sb="431" eb="432">
      <t>ドオ</t>
    </rPh>
    <rPh sb="434" eb="436">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</si>
</sst>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
                  <c:v>0</c:v>
                </c:pt>
                <c:pt idx="1">
                  <c:v>0.2</c:v>
                </c:pt>
                <c:pt idx="2">
                  <c:v>0.35</c:v>
                </c:pt>
                <c:pt idx="3">
                  <c:v>0.54</c:v>
                </c:pt>
                <c:pt idx="4">
                  <c:v>0.26</c:v>
                </c:pt>
              </c:numCache>
            </c:numRef>
          </c:val>
          <c:extLst>
            <c:ext xmlns:c16="http://schemas.microsoft.com/office/drawing/2014/chart" uri="{C3380CC4-5D6E-409C-BE32-E72D297353CC}">
              <c16:uniqueId val="{00000000-E650-4372-8DA5-88CE460543D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0.21</c:v>
                </c:pt>
                <c:pt idx="2">
                  <c:v>0.33</c:v>
                </c:pt>
                <c:pt idx="3">
                  <c:v>0.22</c:v>
                </c:pt>
                <c:pt idx="4">
                  <c:v>0.23</c:v>
                </c:pt>
              </c:numCache>
            </c:numRef>
          </c:val>
          <c:smooth val="0"/>
          <c:extLst>
            <c:ext xmlns:c16="http://schemas.microsoft.com/office/drawing/2014/chart" uri="{C3380CC4-5D6E-409C-BE32-E72D297353CC}">
              <c16:uniqueId val="{00000001-E650-4372-8DA5-88CE460543D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125.86</c:v>
                </c:pt>
                <c:pt idx="1">
                  <c:v>125.15</c:v>
                </c:pt>
                <c:pt idx="2">
                  <c:v>68.55</c:v>
                </c:pt>
                <c:pt idx="3">
                  <c:v>65.23</c:v>
                </c:pt>
                <c:pt idx="4">
                  <c:v>65.23</c:v>
                </c:pt>
              </c:numCache>
            </c:numRef>
          </c:val>
          <c:extLst>
            <c:ext xmlns:c16="http://schemas.microsoft.com/office/drawing/2014/chart" uri="{C3380CC4-5D6E-409C-BE32-E72D297353CC}">
              <c16:uniqueId val="{00000000-F992-4C74-98DC-E0569602876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67.069999999999993</c:v>
                </c:pt>
                <c:pt idx="1">
                  <c:v>66.78</c:v>
                </c:pt>
                <c:pt idx="2">
                  <c:v>67</c:v>
                </c:pt>
                <c:pt idx="3">
                  <c:v>66.650000000000006</c:v>
                </c:pt>
                <c:pt idx="4">
                  <c:v>64.45</c:v>
                </c:pt>
              </c:numCache>
            </c:numRef>
          </c:val>
          <c:smooth val="0"/>
          <c:extLst>
            <c:ext xmlns:c16="http://schemas.microsoft.com/office/drawing/2014/chart" uri="{C3380CC4-5D6E-409C-BE32-E72D297353CC}">
              <c16:uniqueId val="{00000001-F992-4C74-98DC-E0569602876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96.93</c:v>
                </c:pt>
                <c:pt idx="1">
                  <c:v>97.18</c:v>
                </c:pt>
                <c:pt idx="2">
                  <c:v>97.42</c:v>
                </c:pt>
                <c:pt idx="3">
                  <c:v>97.65</c:v>
                </c:pt>
                <c:pt idx="4">
                  <c:v>98.09</c:v>
                </c:pt>
              </c:numCache>
            </c:numRef>
          </c:val>
          <c:extLst>
            <c:ext xmlns:c16="http://schemas.microsoft.com/office/drawing/2014/chart" uri="{C3380CC4-5D6E-409C-BE32-E72D297353CC}">
              <c16:uniqueId val="{00000000-B4A9-4E51-A8CD-ED399B33354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93.96</c:v>
                </c:pt>
                <c:pt idx="1">
                  <c:v>94.06</c:v>
                </c:pt>
                <c:pt idx="2">
                  <c:v>94.41</c:v>
                </c:pt>
                <c:pt idx="3">
                  <c:v>94.43</c:v>
                </c:pt>
                <c:pt idx="4">
                  <c:v>94.58</c:v>
                </c:pt>
              </c:numCache>
            </c:numRef>
          </c:val>
          <c:smooth val="0"/>
          <c:extLst>
            <c:ext xmlns:c16="http://schemas.microsoft.com/office/drawing/2014/chart" uri="{C3380CC4-5D6E-409C-BE32-E72D297353CC}">
              <c16:uniqueId val="{00000001-B4A9-4E51-A8CD-ED399B33354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125.24</c:v>
                </c:pt>
                <c:pt idx="1">
                  <c:v>123.7</c:v>
                </c:pt>
                <c:pt idx="2">
                  <c:v>124.81</c:v>
                </c:pt>
                <c:pt idx="3">
                  <c:v>125.7</c:v>
                </c:pt>
                <c:pt idx="4">
                  <c:v>120.21</c:v>
                </c:pt>
              </c:numCache>
            </c:numRef>
          </c:val>
          <c:extLst>
            <c:ext xmlns:c16="http://schemas.microsoft.com/office/drawing/2014/chart" uri="{C3380CC4-5D6E-409C-BE32-E72D297353CC}">
              <c16:uniqueId val="{00000000-29CF-4817-A740-CE9B012E402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110.01</c:v>
                </c:pt>
                <c:pt idx="1">
                  <c:v>111.12</c:v>
                </c:pt>
                <c:pt idx="2">
                  <c:v>109.58</c:v>
                </c:pt>
                <c:pt idx="3">
                  <c:v>109.32</c:v>
                </c:pt>
                <c:pt idx="4">
                  <c:v>108.33</c:v>
                </c:pt>
              </c:numCache>
            </c:numRef>
          </c:val>
          <c:smooth val="0"/>
          <c:extLst>
            <c:ext xmlns:c16="http://schemas.microsoft.com/office/drawing/2014/chart" uri="{C3380CC4-5D6E-409C-BE32-E72D297353CC}">
              <c16:uniqueId val="{00000001-29CF-4817-A740-CE9B012E402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38.43</c:v>
                </c:pt>
                <c:pt idx="1">
                  <c:v>39.99</c:v>
                </c:pt>
                <c:pt idx="2">
                  <c:v>41.32</c:v>
                </c:pt>
                <c:pt idx="3">
                  <c:v>42.59</c:v>
                </c:pt>
                <c:pt idx="4">
                  <c:v>44.02</c:v>
                </c:pt>
              </c:numCache>
            </c:numRef>
          </c:val>
          <c:extLst>
            <c:ext xmlns:c16="http://schemas.microsoft.com/office/drawing/2014/chart" uri="{C3380CC4-5D6E-409C-BE32-E72D297353CC}">
              <c16:uniqueId val="{00000000-C537-4060-99AC-E6B957E6007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33.090000000000003</c:v>
                </c:pt>
                <c:pt idx="1">
                  <c:v>34.33</c:v>
                </c:pt>
                <c:pt idx="2">
                  <c:v>34.15</c:v>
                </c:pt>
                <c:pt idx="3">
                  <c:v>35.53</c:v>
                </c:pt>
                <c:pt idx="4">
                  <c:v>37.51</c:v>
                </c:pt>
              </c:numCache>
            </c:numRef>
          </c:val>
          <c:smooth val="0"/>
          <c:extLst>
            <c:ext xmlns:c16="http://schemas.microsoft.com/office/drawing/2014/chart" uri="{C3380CC4-5D6E-409C-BE32-E72D297353CC}">
              <c16:uniqueId val="{00000001-C537-4060-99AC-E6B957E6007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4.21</c:v>
                </c:pt>
                <c:pt idx="1">
                  <c:v>3.82</c:v>
                </c:pt>
                <c:pt idx="2">
                  <c:v>3.77</c:v>
                </c:pt>
                <c:pt idx="3">
                  <c:v>3.89</c:v>
                </c:pt>
                <c:pt idx="4">
                  <c:v>3.8</c:v>
                </c:pt>
              </c:numCache>
            </c:numRef>
          </c:val>
          <c:extLst>
            <c:ext xmlns:c16="http://schemas.microsoft.com/office/drawing/2014/chart" uri="{C3380CC4-5D6E-409C-BE32-E72D297353CC}">
              <c16:uniqueId val="{00000000-8805-4D64-8709-36962EDA0CD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5.04</c:v>
                </c:pt>
                <c:pt idx="1">
                  <c:v>5.1100000000000003</c:v>
                </c:pt>
                <c:pt idx="2">
                  <c:v>5.18</c:v>
                </c:pt>
                <c:pt idx="3">
                  <c:v>6.01</c:v>
                </c:pt>
                <c:pt idx="4">
                  <c:v>6.84</c:v>
                </c:pt>
              </c:numCache>
            </c:numRef>
          </c:val>
          <c:smooth val="0"/>
          <c:extLst>
            <c:ext xmlns:c16="http://schemas.microsoft.com/office/drawing/2014/chart" uri="{C3380CC4-5D6E-409C-BE32-E72D297353CC}">
              <c16:uniqueId val="{00000001-8805-4D64-8709-36962EDA0CD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B4-4BFE-B61B-14A09F36D70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c:v>
                </c:pt>
                <c:pt idx="1">
                  <c:v>2.0699999999999998</c:v>
                </c:pt>
                <c:pt idx="2">
                  <c:v>5.97</c:v>
                </c:pt>
                <c:pt idx="3">
                  <c:v>1.54</c:v>
                </c:pt>
                <c:pt idx="4">
                  <c:v>1.28</c:v>
                </c:pt>
              </c:numCache>
            </c:numRef>
          </c:val>
          <c:smooth val="0"/>
          <c:extLst>
            <c:ext xmlns:c16="http://schemas.microsoft.com/office/drawing/2014/chart" uri="{C3380CC4-5D6E-409C-BE32-E72D297353CC}">
              <c16:uniqueId val="{00000001-4EB4-4BFE-B61B-14A09F36D70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107.84</c:v>
                </c:pt>
                <c:pt idx="1">
                  <c:v>110.77</c:v>
                </c:pt>
                <c:pt idx="2">
                  <c:v>114.53</c:v>
                </c:pt>
                <c:pt idx="3">
                  <c:v>130.07</c:v>
                </c:pt>
                <c:pt idx="4">
                  <c:v>134.5</c:v>
                </c:pt>
              </c:numCache>
            </c:numRef>
          </c:val>
          <c:extLst>
            <c:ext xmlns:c16="http://schemas.microsoft.com/office/drawing/2014/chart" uri="{C3380CC4-5D6E-409C-BE32-E72D297353CC}">
              <c16:uniqueId val="{00000000-A632-4C2E-89AF-43EAB5C05D7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62.12</c:v>
                </c:pt>
                <c:pt idx="1">
                  <c:v>61.57</c:v>
                </c:pt>
                <c:pt idx="2">
                  <c:v>60.82</c:v>
                </c:pt>
                <c:pt idx="3">
                  <c:v>63.48</c:v>
                </c:pt>
                <c:pt idx="4">
                  <c:v>65.510000000000005</c:v>
                </c:pt>
              </c:numCache>
            </c:numRef>
          </c:val>
          <c:smooth val="0"/>
          <c:extLst>
            <c:ext xmlns:c16="http://schemas.microsoft.com/office/drawing/2014/chart" uri="{C3380CC4-5D6E-409C-BE32-E72D297353CC}">
              <c16:uniqueId val="{00000001-A632-4C2E-89AF-43EAB5C05D7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974.42</c:v>
                </c:pt>
                <c:pt idx="1">
                  <c:v>936.98</c:v>
                </c:pt>
                <c:pt idx="2">
                  <c:v>891.53</c:v>
                </c:pt>
                <c:pt idx="3">
                  <c:v>855.01</c:v>
                </c:pt>
                <c:pt idx="4">
                  <c:v>812.15</c:v>
                </c:pt>
              </c:numCache>
            </c:numRef>
          </c:val>
          <c:extLst>
            <c:ext xmlns:c16="http://schemas.microsoft.com/office/drawing/2014/chart" uri="{C3380CC4-5D6E-409C-BE32-E72D297353CC}">
              <c16:uniqueId val="{00000000-FDB3-4068-9D43-97AD06394BF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875.53</c:v>
                </c:pt>
                <c:pt idx="1">
                  <c:v>867.39</c:v>
                </c:pt>
                <c:pt idx="2">
                  <c:v>920.83</c:v>
                </c:pt>
                <c:pt idx="3">
                  <c:v>874.02</c:v>
                </c:pt>
                <c:pt idx="4">
                  <c:v>827.43</c:v>
                </c:pt>
              </c:numCache>
            </c:numRef>
          </c:val>
          <c:smooth val="0"/>
          <c:extLst>
            <c:ext xmlns:c16="http://schemas.microsoft.com/office/drawing/2014/chart" uri="{C3380CC4-5D6E-409C-BE32-E72D297353CC}">
              <c16:uniqueId val="{00000001-FDB3-4068-9D43-97AD06394BF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119.06</c:v>
                </c:pt>
                <c:pt idx="1">
                  <c:v>116.91</c:v>
                </c:pt>
                <c:pt idx="2">
                  <c:v>116.28</c:v>
                </c:pt>
                <c:pt idx="3">
                  <c:v>115.08</c:v>
                </c:pt>
                <c:pt idx="4">
                  <c:v>109.72</c:v>
                </c:pt>
              </c:numCache>
            </c:numRef>
          </c:val>
          <c:extLst>
            <c:ext xmlns:c16="http://schemas.microsoft.com/office/drawing/2014/chart" uri="{C3380CC4-5D6E-409C-BE32-E72D297353CC}">
              <c16:uniqueId val="{00000000-B924-49A1-9540-0647F1360EC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99.83</c:v>
                </c:pt>
                <c:pt idx="1">
                  <c:v>100.91</c:v>
                </c:pt>
                <c:pt idx="2">
                  <c:v>99.82</c:v>
                </c:pt>
                <c:pt idx="3">
                  <c:v>100.32</c:v>
                </c:pt>
                <c:pt idx="4">
                  <c:v>99.71</c:v>
                </c:pt>
              </c:numCache>
            </c:numRef>
          </c:val>
          <c:smooth val="0"/>
          <c:extLst>
            <c:ext xmlns:c16="http://schemas.microsoft.com/office/drawing/2014/chart" uri="{C3380CC4-5D6E-409C-BE32-E72D297353CC}">
              <c16:uniqueId val="{00000001-B924-49A1-9540-0647F1360EC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161.05000000000001</c:v>
                </c:pt>
                <c:pt idx="1">
                  <c:v>164.01</c:v>
                </c:pt>
                <c:pt idx="2">
                  <c:v>162.44999999999999</c:v>
                </c:pt>
                <c:pt idx="3">
                  <c:v>165.19</c:v>
                </c:pt>
                <c:pt idx="4">
                  <c:v>174.2</c:v>
                </c:pt>
              </c:numCache>
            </c:numRef>
          </c:val>
          <c:extLst>
            <c:ext xmlns:c16="http://schemas.microsoft.com/office/drawing/2014/chart" uri="{C3380CC4-5D6E-409C-BE32-E72D297353CC}">
              <c16:uniqueId val="{00000000-C366-4466-99BD-D5E93C68914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158.94</c:v>
                </c:pt>
                <c:pt idx="1">
                  <c:v>158.04</c:v>
                </c:pt>
                <c:pt idx="2">
                  <c:v>156.77000000000001</c:v>
                </c:pt>
                <c:pt idx="3">
                  <c:v>157.63999999999999</c:v>
                </c:pt>
                <c:pt idx="4">
                  <c:v>159.59</c:v>
                </c:pt>
              </c:numCache>
            </c:numRef>
          </c:val>
          <c:smooth val="0"/>
          <c:extLst>
            <c:ext xmlns:c16="http://schemas.microsoft.com/office/drawing/2014/chart" uri="{C3380CC4-5D6E-409C-BE32-E72D297353CC}">
              <c16:uniqueId val="{00000001-C366-4466-99BD-D5E93C68914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長野県　長野市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Ad</v>
      </c>
      <c r="X8" s="71"/>
      <c r="Y8" s="71"/>
      <c r="Z8" s="71"/>
      <c r="AA8" s="71"/>
      <c r="AB8" s="71"/>
      <c r="AC8" s="71"/>
      <c r="AD8" s="72" t="str">
        <f>データ!$M$6</f>
        <v>自治体職員</v>
      </c>
      <c r="AE8" s="72"/>
      <c r="AF8" s="72"/>
      <c r="AG8" s="72"/>
      <c r="AH8" s="72"/>
      <c r="AI8" s="72"/>
      <c r="AJ8" s="72"/>
      <c r="AK8" s="3"/>
      <c r="AL8" s="52">
        <f>データ!S6</f>
        <v>368785</v>
      </c>
      <c r="AM8" s="52"/>
      <c r="AN8" s="52"/>
      <c r="AO8" s="52"/>
      <c r="AP8" s="52"/>
      <c r="AQ8" s="52"/>
      <c r="AR8" s="52"/>
      <c r="AS8" s="52"/>
      <c r="AT8" s="51">
        <f>データ!T6</f>
        <v>834.81</v>
      </c>
      <c r="AU8" s="51"/>
      <c r="AV8" s="51"/>
      <c r="AW8" s="51"/>
      <c r="AX8" s="51"/>
      <c r="AY8" s="51"/>
      <c r="AZ8" s="51"/>
      <c r="BA8" s="51"/>
      <c r="BB8" s="51">
        <f>データ!U6</f>
        <v>441.76</v>
      </c>
      <c r="BC8" s="51"/>
      <c r="BD8" s="51"/>
      <c r="BE8" s="51"/>
      <c r="BF8" s="51"/>
      <c r="BG8" s="51"/>
      <c r="BH8" s="51"/>
      <c r="BI8" s="51"/>
      <c r="BJ8" s="3"/>
      <c r="BK8" s="3"/>
      <c r="BL8" s="67" t="s">
        <v>10</v>
      </c>
      <c r="BM8" s="68"/>
      <c r="BN8" s="69" t="s">
        <v>11</v>
      </c>
      <c r="BO8" s="69"/>
      <c r="BP8" s="69"/>
      <c r="BQ8" s="69"/>
      <c r="BR8" s="69"/>
      <c r="BS8" s="69"/>
      <c r="BT8" s="69"/>
      <c r="BU8" s="69"/>
      <c r="BV8" s="69"/>
      <c r="BW8" s="69"/>
      <c r="BX8" s="69"/>
      <c r="BY8" s="70"/>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56" t="s">
        <v>21</v>
      </c>
      <c r="BO9" s="56"/>
      <c r="BP9" s="56"/>
      <c r="BQ9" s="56"/>
      <c r="BR9" s="56"/>
      <c r="BS9" s="56"/>
      <c r="BT9" s="56"/>
      <c r="BU9" s="56"/>
      <c r="BV9" s="56"/>
      <c r="BW9" s="56"/>
      <c r="BX9" s="56"/>
      <c r="BY9" s="57"/>
    </row>
    <row r="10" spans="1:78" ht="18.75" customHeight="1" x14ac:dyDescent="0.15">
      <c r="A10" s="2"/>
      <c r="B10" s="51" t="str">
        <f>データ!N6</f>
        <v>-</v>
      </c>
      <c r="C10" s="51"/>
      <c r="D10" s="51"/>
      <c r="E10" s="51"/>
      <c r="F10" s="51"/>
      <c r="G10" s="51"/>
      <c r="H10" s="51"/>
      <c r="I10" s="51">
        <f>データ!O6</f>
        <v>65.64</v>
      </c>
      <c r="J10" s="51"/>
      <c r="K10" s="51"/>
      <c r="L10" s="51"/>
      <c r="M10" s="51"/>
      <c r="N10" s="51"/>
      <c r="O10" s="51"/>
      <c r="P10" s="51">
        <f>データ!P6</f>
        <v>91.07</v>
      </c>
      <c r="Q10" s="51"/>
      <c r="R10" s="51"/>
      <c r="S10" s="51"/>
      <c r="T10" s="51"/>
      <c r="U10" s="51"/>
      <c r="V10" s="51"/>
      <c r="W10" s="51">
        <f>データ!Q6</f>
        <v>86.95</v>
      </c>
      <c r="X10" s="51"/>
      <c r="Y10" s="51"/>
      <c r="Z10" s="51"/>
      <c r="AA10" s="51"/>
      <c r="AB10" s="51"/>
      <c r="AC10" s="51"/>
      <c r="AD10" s="52">
        <f>データ!R6</f>
        <v>3534</v>
      </c>
      <c r="AE10" s="52"/>
      <c r="AF10" s="52"/>
      <c r="AG10" s="52"/>
      <c r="AH10" s="52"/>
      <c r="AI10" s="52"/>
      <c r="AJ10" s="52"/>
      <c r="AK10" s="2"/>
      <c r="AL10" s="52">
        <f>データ!V6</f>
        <v>333872</v>
      </c>
      <c r="AM10" s="52"/>
      <c r="AN10" s="52"/>
      <c r="AO10" s="52"/>
      <c r="AP10" s="52"/>
      <c r="AQ10" s="52"/>
      <c r="AR10" s="52"/>
      <c r="AS10" s="52"/>
      <c r="AT10" s="51">
        <f>データ!W6</f>
        <v>84.32</v>
      </c>
      <c r="AU10" s="51"/>
      <c r="AV10" s="51"/>
      <c r="AW10" s="51"/>
      <c r="AX10" s="51"/>
      <c r="AY10" s="51"/>
      <c r="AZ10" s="51"/>
      <c r="BA10" s="51"/>
      <c r="BB10" s="51">
        <f>データ!X6</f>
        <v>3959.58</v>
      </c>
      <c r="BC10" s="51"/>
      <c r="BD10" s="51"/>
      <c r="BE10" s="51"/>
      <c r="BF10" s="51"/>
      <c r="BG10" s="51"/>
      <c r="BH10" s="51"/>
      <c r="BI10" s="51"/>
      <c r="BJ10" s="2"/>
      <c r="BK10" s="2"/>
      <c r="BL10" s="58" t="s">
        <v>22</v>
      </c>
      <c r="BM10" s="59"/>
      <c r="BN10" s="60" t="s">
        <v>23</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4" t="s">
        <v>115</v>
      </c>
      <c r="BM16" s="45"/>
      <c r="BN16" s="45"/>
      <c r="BO16" s="45"/>
      <c r="BP16" s="45"/>
      <c r="BQ16" s="45"/>
      <c r="BR16" s="45"/>
      <c r="BS16" s="45"/>
      <c r="BT16" s="45"/>
      <c r="BU16" s="45"/>
      <c r="BV16" s="45"/>
      <c r="BW16" s="45"/>
      <c r="BX16" s="45"/>
      <c r="BY16" s="45"/>
      <c r="BZ16" s="4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4"/>
      <c r="BM17" s="45"/>
      <c r="BN17" s="45"/>
      <c r="BO17" s="45"/>
      <c r="BP17" s="45"/>
      <c r="BQ17" s="45"/>
      <c r="BR17" s="45"/>
      <c r="BS17" s="45"/>
      <c r="BT17" s="45"/>
      <c r="BU17" s="45"/>
      <c r="BV17" s="45"/>
      <c r="BW17" s="45"/>
      <c r="BX17" s="45"/>
      <c r="BY17" s="45"/>
      <c r="BZ17" s="4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4"/>
      <c r="BM18" s="45"/>
      <c r="BN18" s="45"/>
      <c r="BO18" s="45"/>
      <c r="BP18" s="45"/>
      <c r="BQ18" s="45"/>
      <c r="BR18" s="45"/>
      <c r="BS18" s="45"/>
      <c r="BT18" s="45"/>
      <c r="BU18" s="45"/>
      <c r="BV18" s="45"/>
      <c r="BW18" s="45"/>
      <c r="BX18" s="45"/>
      <c r="BY18" s="45"/>
      <c r="BZ18" s="4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4"/>
      <c r="BM19" s="45"/>
      <c r="BN19" s="45"/>
      <c r="BO19" s="45"/>
      <c r="BP19" s="45"/>
      <c r="BQ19" s="45"/>
      <c r="BR19" s="45"/>
      <c r="BS19" s="45"/>
      <c r="BT19" s="45"/>
      <c r="BU19" s="45"/>
      <c r="BV19" s="45"/>
      <c r="BW19" s="45"/>
      <c r="BX19" s="45"/>
      <c r="BY19" s="45"/>
      <c r="BZ19" s="4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4"/>
      <c r="BM20" s="45"/>
      <c r="BN20" s="45"/>
      <c r="BO20" s="45"/>
      <c r="BP20" s="45"/>
      <c r="BQ20" s="45"/>
      <c r="BR20" s="45"/>
      <c r="BS20" s="45"/>
      <c r="BT20" s="45"/>
      <c r="BU20" s="45"/>
      <c r="BV20" s="45"/>
      <c r="BW20" s="45"/>
      <c r="BX20" s="45"/>
      <c r="BY20" s="45"/>
      <c r="BZ20" s="4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4"/>
      <c r="BM21" s="45"/>
      <c r="BN21" s="45"/>
      <c r="BO21" s="45"/>
      <c r="BP21" s="45"/>
      <c r="BQ21" s="45"/>
      <c r="BR21" s="45"/>
      <c r="BS21" s="45"/>
      <c r="BT21" s="45"/>
      <c r="BU21" s="45"/>
      <c r="BV21" s="45"/>
      <c r="BW21" s="45"/>
      <c r="BX21" s="45"/>
      <c r="BY21" s="45"/>
      <c r="BZ21" s="4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4"/>
      <c r="BM22" s="45"/>
      <c r="BN22" s="45"/>
      <c r="BO22" s="45"/>
      <c r="BP22" s="45"/>
      <c r="BQ22" s="45"/>
      <c r="BR22" s="45"/>
      <c r="BS22" s="45"/>
      <c r="BT22" s="45"/>
      <c r="BU22" s="45"/>
      <c r="BV22" s="45"/>
      <c r="BW22" s="45"/>
      <c r="BX22" s="45"/>
      <c r="BY22" s="45"/>
      <c r="BZ22" s="4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4"/>
      <c r="BM23" s="45"/>
      <c r="BN23" s="45"/>
      <c r="BO23" s="45"/>
      <c r="BP23" s="45"/>
      <c r="BQ23" s="45"/>
      <c r="BR23" s="45"/>
      <c r="BS23" s="45"/>
      <c r="BT23" s="45"/>
      <c r="BU23" s="45"/>
      <c r="BV23" s="45"/>
      <c r="BW23" s="45"/>
      <c r="BX23" s="45"/>
      <c r="BY23" s="45"/>
      <c r="BZ23" s="4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4"/>
      <c r="BM24" s="45"/>
      <c r="BN24" s="45"/>
      <c r="BO24" s="45"/>
      <c r="BP24" s="45"/>
      <c r="BQ24" s="45"/>
      <c r="BR24" s="45"/>
      <c r="BS24" s="45"/>
      <c r="BT24" s="45"/>
      <c r="BU24" s="45"/>
      <c r="BV24" s="45"/>
      <c r="BW24" s="45"/>
      <c r="BX24" s="45"/>
      <c r="BY24" s="45"/>
      <c r="BZ24" s="4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4"/>
      <c r="BM25" s="45"/>
      <c r="BN25" s="45"/>
      <c r="BO25" s="45"/>
      <c r="BP25" s="45"/>
      <c r="BQ25" s="45"/>
      <c r="BR25" s="45"/>
      <c r="BS25" s="45"/>
      <c r="BT25" s="45"/>
      <c r="BU25" s="45"/>
      <c r="BV25" s="45"/>
      <c r="BW25" s="45"/>
      <c r="BX25" s="45"/>
      <c r="BY25" s="45"/>
      <c r="BZ25" s="4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4"/>
      <c r="BM26" s="45"/>
      <c r="BN26" s="45"/>
      <c r="BO26" s="45"/>
      <c r="BP26" s="45"/>
      <c r="BQ26" s="45"/>
      <c r="BR26" s="45"/>
      <c r="BS26" s="45"/>
      <c r="BT26" s="45"/>
      <c r="BU26" s="45"/>
      <c r="BV26" s="45"/>
      <c r="BW26" s="45"/>
      <c r="BX26" s="45"/>
      <c r="BY26" s="45"/>
      <c r="BZ26" s="4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4"/>
      <c r="BM27" s="45"/>
      <c r="BN27" s="45"/>
      <c r="BO27" s="45"/>
      <c r="BP27" s="45"/>
      <c r="BQ27" s="45"/>
      <c r="BR27" s="45"/>
      <c r="BS27" s="45"/>
      <c r="BT27" s="45"/>
      <c r="BU27" s="45"/>
      <c r="BV27" s="45"/>
      <c r="BW27" s="45"/>
      <c r="BX27" s="45"/>
      <c r="BY27" s="45"/>
      <c r="BZ27" s="4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4"/>
      <c r="BM28" s="45"/>
      <c r="BN28" s="45"/>
      <c r="BO28" s="45"/>
      <c r="BP28" s="45"/>
      <c r="BQ28" s="45"/>
      <c r="BR28" s="45"/>
      <c r="BS28" s="45"/>
      <c r="BT28" s="45"/>
      <c r="BU28" s="45"/>
      <c r="BV28" s="45"/>
      <c r="BW28" s="45"/>
      <c r="BX28" s="45"/>
      <c r="BY28" s="45"/>
      <c r="BZ28" s="4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4"/>
      <c r="BM29" s="45"/>
      <c r="BN29" s="45"/>
      <c r="BO29" s="45"/>
      <c r="BP29" s="45"/>
      <c r="BQ29" s="45"/>
      <c r="BR29" s="45"/>
      <c r="BS29" s="45"/>
      <c r="BT29" s="45"/>
      <c r="BU29" s="45"/>
      <c r="BV29" s="45"/>
      <c r="BW29" s="45"/>
      <c r="BX29" s="45"/>
      <c r="BY29" s="45"/>
      <c r="BZ29" s="4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4"/>
      <c r="BM30" s="45"/>
      <c r="BN30" s="45"/>
      <c r="BO30" s="45"/>
      <c r="BP30" s="45"/>
      <c r="BQ30" s="45"/>
      <c r="BR30" s="45"/>
      <c r="BS30" s="45"/>
      <c r="BT30" s="45"/>
      <c r="BU30" s="45"/>
      <c r="BV30" s="45"/>
      <c r="BW30" s="45"/>
      <c r="BX30" s="45"/>
      <c r="BY30" s="45"/>
      <c r="BZ30" s="4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4"/>
      <c r="BM31" s="45"/>
      <c r="BN31" s="45"/>
      <c r="BO31" s="45"/>
      <c r="BP31" s="45"/>
      <c r="BQ31" s="45"/>
      <c r="BR31" s="45"/>
      <c r="BS31" s="45"/>
      <c r="BT31" s="45"/>
      <c r="BU31" s="45"/>
      <c r="BV31" s="45"/>
      <c r="BW31" s="45"/>
      <c r="BX31" s="45"/>
      <c r="BY31" s="45"/>
      <c r="BZ31" s="4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4"/>
      <c r="BM32" s="45"/>
      <c r="BN32" s="45"/>
      <c r="BO32" s="45"/>
      <c r="BP32" s="45"/>
      <c r="BQ32" s="45"/>
      <c r="BR32" s="45"/>
      <c r="BS32" s="45"/>
      <c r="BT32" s="45"/>
      <c r="BU32" s="45"/>
      <c r="BV32" s="45"/>
      <c r="BW32" s="45"/>
      <c r="BX32" s="45"/>
      <c r="BY32" s="45"/>
      <c r="BZ32" s="4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4"/>
      <c r="BM33" s="45"/>
      <c r="BN33" s="45"/>
      <c r="BO33" s="45"/>
      <c r="BP33" s="45"/>
      <c r="BQ33" s="45"/>
      <c r="BR33" s="45"/>
      <c r="BS33" s="45"/>
      <c r="BT33" s="45"/>
      <c r="BU33" s="45"/>
      <c r="BV33" s="45"/>
      <c r="BW33" s="45"/>
      <c r="BX33" s="45"/>
      <c r="BY33" s="45"/>
      <c r="BZ33" s="4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4"/>
      <c r="BM34" s="45"/>
      <c r="BN34" s="45"/>
      <c r="BO34" s="45"/>
      <c r="BP34" s="45"/>
      <c r="BQ34" s="45"/>
      <c r="BR34" s="45"/>
      <c r="BS34" s="45"/>
      <c r="BT34" s="45"/>
      <c r="BU34" s="45"/>
      <c r="BV34" s="45"/>
      <c r="BW34" s="45"/>
      <c r="BX34" s="45"/>
      <c r="BY34" s="45"/>
      <c r="BZ34" s="4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4"/>
      <c r="BM35" s="45"/>
      <c r="BN35" s="45"/>
      <c r="BO35" s="45"/>
      <c r="BP35" s="45"/>
      <c r="BQ35" s="45"/>
      <c r="BR35" s="45"/>
      <c r="BS35" s="45"/>
      <c r="BT35" s="45"/>
      <c r="BU35" s="45"/>
      <c r="BV35" s="45"/>
      <c r="BW35" s="45"/>
      <c r="BX35" s="45"/>
      <c r="BY35" s="45"/>
      <c r="BZ35" s="4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4"/>
      <c r="BM36" s="45"/>
      <c r="BN36" s="45"/>
      <c r="BO36" s="45"/>
      <c r="BP36" s="45"/>
      <c r="BQ36" s="45"/>
      <c r="BR36" s="45"/>
      <c r="BS36" s="45"/>
      <c r="BT36" s="45"/>
      <c r="BU36" s="45"/>
      <c r="BV36" s="45"/>
      <c r="BW36" s="45"/>
      <c r="BX36" s="45"/>
      <c r="BY36" s="45"/>
      <c r="BZ36" s="4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4"/>
      <c r="BM37" s="45"/>
      <c r="BN37" s="45"/>
      <c r="BO37" s="45"/>
      <c r="BP37" s="45"/>
      <c r="BQ37" s="45"/>
      <c r="BR37" s="45"/>
      <c r="BS37" s="45"/>
      <c r="BT37" s="45"/>
      <c r="BU37" s="45"/>
      <c r="BV37" s="45"/>
      <c r="BW37" s="45"/>
      <c r="BX37" s="45"/>
      <c r="BY37" s="45"/>
      <c r="BZ37" s="4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4"/>
      <c r="BM38" s="45"/>
      <c r="BN38" s="45"/>
      <c r="BO38" s="45"/>
      <c r="BP38" s="45"/>
      <c r="BQ38" s="45"/>
      <c r="BR38" s="45"/>
      <c r="BS38" s="45"/>
      <c r="BT38" s="45"/>
      <c r="BU38" s="45"/>
      <c r="BV38" s="45"/>
      <c r="BW38" s="45"/>
      <c r="BX38" s="45"/>
      <c r="BY38" s="45"/>
      <c r="BZ38" s="4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4"/>
      <c r="BM39" s="45"/>
      <c r="BN39" s="45"/>
      <c r="BO39" s="45"/>
      <c r="BP39" s="45"/>
      <c r="BQ39" s="45"/>
      <c r="BR39" s="45"/>
      <c r="BS39" s="45"/>
      <c r="BT39" s="45"/>
      <c r="BU39" s="45"/>
      <c r="BV39" s="45"/>
      <c r="BW39" s="45"/>
      <c r="BX39" s="45"/>
      <c r="BY39" s="45"/>
      <c r="BZ39" s="4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4"/>
      <c r="BM40" s="45"/>
      <c r="BN40" s="45"/>
      <c r="BO40" s="45"/>
      <c r="BP40" s="45"/>
      <c r="BQ40" s="45"/>
      <c r="BR40" s="45"/>
      <c r="BS40" s="45"/>
      <c r="BT40" s="45"/>
      <c r="BU40" s="45"/>
      <c r="BV40" s="45"/>
      <c r="BW40" s="45"/>
      <c r="BX40" s="45"/>
      <c r="BY40" s="45"/>
      <c r="BZ40" s="4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4"/>
      <c r="BM41" s="45"/>
      <c r="BN41" s="45"/>
      <c r="BO41" s="45"/>
      <c r="BP41" s="45"/>
      <c r="BQ41" s="45"/>
      <c r="BR41" s="45"/>
      <c r="BS41" s="45"/>
      <c r="BT41" s="45"/>
      <c r="BU41" s="45"/>
      <c r="BV41" s="45"/>
      <c r="BW41" s="45"/>
      <c r="BX41" s="45"/>
      <c r="BY41" s="45"/>
      <c r="BZ41" s="4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4"/>
      <c r="BM42" s="45"/>
      <c r="BN42" s="45"/>
      <c r="BO42" s="45"/>
      <c r="BP42" s="45"/>
      <c r="BQ42" s="45"/>
      <c r="BR42" s="45"/>
      <c r="BS42" s="45"/>
      <c r="BT42" s="45"/>
      <c r="BU42" s="45"/>
      <c r="BV42" s="45"/>
      <c r="BW42" s="45"/>
      <c r="BX42" s="45"/>
      <c r="BY42" s="45"/>
      <c r="BZ42" s="4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4"/>
      <c r="BM43" s="45"/>
      <c r="BN43" s="45"/>
      <c r="BO43" s="45"/>
      <c r="BP43" s="45"/>
      <c r="BQ43" s="45"/>
      <c r="BR43" s="45"/>
      <c r="BS43" s="45"/>
      <c r="BT43" s="45"/>
      <c r="BU43" s="45"/>
      <c r="BV43" s="45"/>
      <c r="BW43" s="45"/>
      <c r="BX43" s="45"/>
      <c r="BY43" s="45"/>
      <c r="BZ43" s="4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7"/>
      <c r="BM44" s="48"/>
      <c r="BN44" s="48"/>
      <c r="BO44" s="48"/>
      <c r="BP44" s="48"/>
      <c r="BQ44" s="48"/>
      <c r="BR44" s="48"/>
      <c r="BS44" s="48"/>
      <c r="BT44" s="48"/>
      <c r="BU44" s="48"/>
      <c r="BV44" s="48"/>
      <c r="BW44" s="48"/>
      <c r="BX44" s="48"/>
      <c r="BY44" s="48"/>
      <c r="BZ44" s="4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114</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F9V3MK82oEvOucBpRy/EIdpqxn+y1rM14t8Og/3Sn0cX6+/DJ9FLTN5LkV3F7cp0oSjsITRBRbSQGqkueheX5g==" saltValue="QZ7MogC9IB+MF4tSmpRAa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202011</v>
      </c>
      <c r="D6" s="19">
        <f t="shared" si="3"/>
        <v>46</v>
      </c>
      <c r="E6" s="19">
        <f t="shared" si="3"/>
        <v>17</v>
      </c>
      <c r="F6" s="19">
        <f t="shared" si="3"/>
        <v>1</v>
      </c>
      <c r="G6" s="19">
        <f t="shared" si="3"/>
        <v>0</v>
      </c>
      <c r="H6" s="19" t="str">
        <f t="shared" si="3"/>
        <v>長野県　長野市</v>
      </c>
      <c r="I6" s="19" t="str">
        <f t="shared" si="3"/>
        <v>法適用</v>
      </c>
      <c r="J6" s="19" t="str">
        <f t="shared" si="3"/>
        <v>下水道事業</v>
      </c>
      <c r="K6" s="19" t="str">
        <f t="shared" si="3"/>
        <v>公共下水道</v>
      </c>
      <c r="L6" s="19" t="str">
        <f t="shared" si="3"/>
        <v>Ad</v>
      </c>
      <c r="M6" s="19" t="str">
        <f t="shared" si="3"/>
        <v>自治体職員</v>
      </c>
      <c r="N6" s="20" t="str">
        <f t="shared" si="3"/>
        <v>-</v>
      </c>
      <c r="O6" s="20">
        <f t="shared" si="3"/>
        <v>65.64</v>
      </c>
      <c r="P6" s="20">
        <f t="shared" si="3"/>
        <v>91.07</v>
      </c>
      <c r="Q6" s="20">
        <f t="shared" si="3"/>
        <v>86.95</v>
      </c>
      <c r="R6" s="20">
        <f t="shared" si="3"/>
        <v>3534</v>
      </c>
      <c r="S6" s="20">
        <f t="shared" si="3"/>
        <v>368785</v>
      </c>
      <c r="T6" s="20">
        <f t="shared" si="3"/>
        <v>834.81</v>
      </c>
      <c r="U6" s="20">
        <f t="shared" si="3"/>
        <v>441.76</v>
      </c>
      <c r="V6" s="20">
        <f t="shared" si="3"/>
        <v>333872</v>
      </c>
      <c r="W6" s="20">
        <f t="shared" si="3"/>
        <v>84.32</v>
      </c>
      <c r="X6" s="20">
        <f t="shared" si="3"/>
        <v>3959.58</v>
      </c>
      <c r="Y6" s="21">
        <f>IF(Y7="",NA(),Y7)</f>
        <v>125.24</v>
      </c>
      <c r="Z6" s="21">
        <f t="shared" ref="Z6:AH6" si="4">IF(Z7="",NA(),Z7)</f>
        <v>123.7</v>
      </c>
      <c r="AA6" s="21">
        <f t="shared" si="4"/>
        <v>124.81</v>
      </c>
      <c r="AB6" s="21">
        <f t="shared" si="4"/>
        <v>125.7</v>
      </c>
      <c r="AC6" s="21">
        <f t="shared" si="4"/>
        <v>120.21</v>
      </c>
      <c r="AD6" s="21">
        <f t="shared" si="4"/>
        <v>110.01</v>
      </c>
      <c r="AE6" s="21">
        <f t="shared" si="4"/>
        <v>111.12</v>
      </c>
      <c r="AF6" s="21">
        <f t="shared" si="4"/>
        <v>109.58</v>
      </c>
      <c r="AG6" s="21">
        <f t="shared" si="4"/>
        <v>109.32</v>
      </c>
      <c r="AH6" s="21">
        <f t="shared" si="4"/>
        <v>108.33</v>
      </c>
      <c r="AI6" s="20" t="str">
        <f>IF(AI7="","",IF(AI7="-","【-】","【"&amp;SUBSTITUTE(TEXT(AI7,"#,##0.00"),"-","△")&amp;"】"))</f>
        <v>【106.11】</v>
      </c>
      <c r="AJ6" s="20">
        <f>IF(AJ7="",NA(),AJ7)</f>
        <v>0</v>
      </c>
      <c r="AK6" s="20">
        <f t="shared" ref="AK6:AS6" si="5">IF(AK7="",NA(),AK7)</f>
        <v>0</v>
      </c>
      <c r="AL6" s="20">
        <f t="shared" si="5"/>
        <v>0</v>
      </c>
      <c r="AM6" s="20">
        <f t="shared" si="5"/>
        <v>0</v>
      </c>
      <c r="AN6" s="20">
        <f t="shared" si="5"/>
        <v>0</v>
      </c>
      <c r="AO6" s="21">
        <f t="shared" si="5"/>
        <v>2.36</v>
      </c>
      <c r="AP6" s="21">
        <f t="shared" si="5"/>
        <v>2.0699999999999998</v>
      </c>
      <c r="AQ6" s="21">
        <f t="shared" si="5"/>
        <v>5.97</v>
      </c>
      <c r="AR6" s="21">
        <f t="shared" si="5"/>
        <v>1.54</v>
      </c>
      <c r="AS6" s="21">
        <f t="shared" si="5"/>
        <v>1.28</v>
      </c>
      <c r="AT6" s="20" t="str">
        <f>IF(AT7="","",IF(AT7="-","【-】","【"&amp;SUBSTITUTE(TEXT(AT7,"#,##0.00"),"-","△")&amp;"】"))</f>
        <v>【3.15】</v>
      </c>
      <c r="AU6" s="21">
        <f>IF(AU7="",NA(),AU7)</f>
        <v>107.84</v>
      </c>
      <c r="AV6" s="21">
        <f t="shared" ref="AV6:BD6" si="6">IF(AV7="",NA(),AV7)</f>
        <v>110.77</v>
      </c>
      <c r="AW6" s="21">
        <f t="shared" si="6"/>
        <v>114.53</v>
      </c>
      <c r="AX6" s="21">
        <f t="shared" si="6"/>
        <v>130.07</v>
      </c>
      <c r="AY6" s="21">
        <f t="shared" si="6"/>
        <v>134.5</v>
      </c>
      <c r="AZ6" s="21">
        <f t="shared" si="6"/>
        <v>62.12</v>
      </c>
      <c r="BA6" s="21">
        <f t="shared" si="6"/>
        <v>61.57</v>
      </c>
      <c r="BB6" s="21">
        <f t="shared" si="6"/>
        <v>60.82</v>
      </c>
      <c r="BC6" s="21">
        <f t="shared" si="6"/>
        <v>63.48</v>
      </c>
      <c r="BD6" s="21">
        <f t="shared" si="6"/>
        <v>65.510000000000005</v>
      </c>
      <c r="BE6" s="20" t="str">
        <f>IF(BE7="","",IF(BE7="-","【-】","【"&amp;SUBSTITUTE(TEXT(BE7,"#,##0.00"),"-","△")&amp;"】"))</f>
        <v>【73.44】</v>
      </c>
      <c r="BF6" s="21">
        <f>IF(BF7="",NA(),BF7)</f>
        <v>974.42</v>
      </c>
      <c r="BG6" s="21">
        <f t="shared" ref="BG6:BO6" si="7">IF(BG7="",NA(),BG7)</f>
        <v>936.98</v>
      </c>
      <c r="BH6" s="21">
        <f t="shared" si="7"/>
        <v>891.53</v>
      </c>
      <c r="BI6" s="21">
        <f t="shared" si="7"/>
        <v>855.01</v>
      </c>
      <c r="BJ6" s="21">
        <f t="shared" si="7"/>
        <v>812.15</v>
      </c>
      <c r="BK6" s="21">
        <f t="shared" si="7"/>
        <v>875.53</v>
      </c>
      <c r="BL6" s="21">
        <f t="shared" si="7"/>
        <v>867.39</v>
      </c>
      <c r="BM6" s="21">
        <f t="shared" si="7"/>
        <v>920.83</v>
      </c>
      <c r="BN6" s="21">
        <f t="shared" si="7"/>
        <v>874.02</v>
      </c>
      <c r="BO6" s="21">
        <f t="shared" si="7"/>
        <v>827.43</v>
      </c>
      <c r="BP6" s="20" t="str">
        <f>IF(BP7="","",IF(BP7="-","【-】","【"&amp;SUBSTITUTE(TEXT(BP7,"#,##0.00"),"-","△")&amp;"】"))</f>
        <v>【652.82】</v>
      </c>
      <c r="BQ6" s="21">
        <f>IF(BQ7="",NA(),BQ7)</f>
        <v>119.06</v>
      </c>
      <c r="BR6" s="21">
        <f t="shared" ref="BR6:BZ6" si="8">IF(BR7="",NA(),BR7)</f>
        <v>116.91</v>
      </c>
      <c r="BS6" s="21">
        <f t="shared" si="8"/>
        <v>116.28</v>
      </c>
      <c r="BT6" s="21">
        <f t="shared" si="8"/>
        <v>115.08</v>
      </c>
      <c r="BU6" s="21">
        <f t="shared" si="8"/>
        <v>109.72</v>
      </c>
      <c r="BV6" s="21">
        <f t="shared" si="8"/>
        <v>99.83</v>
      </c>
      <c r="BW6" s="21">
        <f t="shared" si="8"/>
        <v>100.91</v>
      </c>
      <c r="BX6" s="21">
        <f t="shared" si="8"/>
        <v>99.82</v>
      </c>
      <c r="BY6" s="21">
        <f t="shared" si="8"/>
        <v>100.32</v>
      </c>
      <c r="BZ6" s="21">
        <f t="shared" si="8"/>
        <v>99.71</v>
      </c>
      <c r="CA6" s="20" t="str">
        <f>IF(CA7="","",IF(CA7="-","【-】","【"&amp;SUBSTITUTE(TEXT(CA7,"#,##0.00"),"-","△")&amp;"】"))</f>
        <v>【97.61】</v>
      </c>
      <c r="CB6" s="21">
        <f>IF(CB7="",NA(),CB7)</f>
        <v>161.05000000000001</v>
      </c>
      <c r="CC6" s="21">
        <f t="shared" ref="CC6:CK6" si="9">IF(CC7="",NA(),CC7)</f>
        <v>164.01</v>
      </c>
      <c r="CD6" s="21">
        <f t="shared" si="9"/>
        <v>162.44999999999999</v>
      </c>
      <c r="CE6" s="21">
        <f t="shared" si="9"/>
        <v>165.19</v>
      </c>
      <c r="CF6" s="21">
        <f t="shared" si="9"/>
        <v>174.2</v>
      </c>
      <c r="CG6" s="21">
        <f t="shared" si="9"/>
        <v>158.94</v>
      </c>
      <c r="CH6" s="21">
        <f t="shared" si="9"/>
        <v>158.04</v>
      </c>
      <c r="CI6" s="21">
        <f t="shared" si="9"/>
        <v>156.77000000000001</v>
      </c>
      <c r="CJ6" s="21">
        <f t="shared" si="9"/>
        <v>157.63999999999999</v>
      </c>
      <c r="CK6" s="21">
        <f t="shared" si="9"/>
        <v>159.59</v>
      </c>
      <c r="CL6" s="20" t="str">
        <f>IF(CL7="","",IF(CL7="-","【-】","【"&amp;SUBSTITUTE(TEXT(CL7,"#,##0.00"),"-","△")&amp;"】"))</f>
        <v>【138.29】</v>
      </c>
      <c r="CM6" s="21">
        <f>IF(CM7="",NA(),CM7)</f>
        <v>125.86</v>
      </c>
      <c r="CN6" s="21">
        <f t="shared" ref="CN6:CV6" si="10">IF(CN7="",NA(),CN7)</f>
        <v>125.15</v>
      </c>
      <c r="CO6" s="21">
        <f t="shared" si="10"/>
        <v>68.55</v>
      </c>
      <c r="CP6" s="21">
        <f t="shared" si="10"/>
        <v>65.23</v>
      </c>
      <c r="CQ6" s="21">
        <f t="shared" si="10"/>
        <v>65.23</v>
      </c>
      <c r="CR6" s="21">
        <f t="shared" si="10"/>
        <v>67.069999999999993</v>
      </c>
      <c r="CS6" s="21">
        <f t="shared" si="10"/>
        <v>66.78</v>
      </c>
      <c r="CT6" s="21">
        <f t="shared" si="10"/>
        <v>67</v>
      </c>
      <c r="CU6" s="21">
        <f t="shared" si="10"/>
        <v>66.650000000000006</v>
      </c>
      <c r="CV6" s="21">
        <f t="shared" si="10"/>
        <v>64.45</v>
      </c>
      <c r="CW6" s="20" t="str">
        <f>IF(CW7="","",IF(CW7="-","【-】","【"&amp;SUBSTITUTE(TEXT(CW7,"#,##0.00"),"-","△")&amp;"】"))</f>
        <v>【59.10】</v>
      </c>
      <c r="CX6" s="21">
        <f>IF(CX7="",NA(),CX7)</f>
        <v>96.93</v>
      </c>
      <c r="CY6" s="21">
        <f t="shared" ref="CY6:DG6" si="11">IF(CY7="",NA(),CY7)</f>
        <v>97.18</v>
      </c>
      <c r="CZ6" s="21">
        <f t="shared" si="11"/>
        <v>97.42</v>
      </c>
      <c r="DA6" s="21">
        <f t="shared" si="11"/>
        <v>97.65</v>
      </c>
      <c r="DB6" s="21">
        <f t="shared" si="11"/>
        <v>98.09</v>
      </c>
      <c r="DC6" s="21">
        <f t="shared" si="11"/>
        <v>93.96</v>
      </c>
      <c r="DD6" s="21">
        <f t="shared" si="11"/>
        <v>94.06</v>
      </c>
      <c r="DE6" s="21">
        <f t="shared" si="11"/>
        <v>94.41</v>
      </c>
      <c r="DF6" s="21">
        <f t="shared" si="11"/>
        <v>94.43</v>
      </c>
      <c r="DG6" s="21">
        <f t="shared" si="11"/>
        <v>94.58</v>
      </c>
      <c r="DH6" s="20" t="str">
        <f>IF(DH7="","",IF(DH7="-","【-】","【"&amp;SUBSTITUTE(TEXT(DH7,"#,##0.00"),"-","△")&amp;"】"))</f>
        <v>【95.82】</v>
      </c>
      <c r="DI6" s="21">
        <f>IF(DI7="",NA(),DI7)</f>
        <v>38.43</v>
      </c>
      <c r="DJ6" s="21">
        <f t="shared" ref="DJ6:DR6" si="12">IF(DJ7="",NA(),DJ7)</f>
        <v>39.99</v>
      </c>
      <c r="DK6" s="21">
        <f t="shared" si="12"/>
        <v>41.32</v>
      </c>
      <c r="DL6" s="21">
        <f t="shared" si="12"/>
        <v>42.59</v>
      </c>
      <c r="DM6" s="21">
        <f t="shared" si="12"/>
        <v>44.02</v>
      </c>
      <c r="DN6" s="21">
        <f t="shared" si="12"/>
        <v>33.090000000000003</v>
      </c>
      <c r="DO6" s="21">
        <f t="shared" si="12"/>
        <v>34.33</v>
      </c>
      <c r="DP6" s="21">
        <f t="shared" si="12"/>
        <v>34.15</v>
      </c>
      <c r="DQ6" s="21">
        <f t="shared" si="12"/>
        <v>35.53</v>
      </c>
      <c r="DR6" s="21">
        <f t="shared" si="12"/>
        <v>37.51</v>
      </c>
      <c r="DS6" s="20" t="str">
        <f>IF(DS7="","",IF(DS7="-","【-】","【"&amp;SUBSTITUTE(TEXT(DS7,"#,##0.00"),"-","△")&amp;"】"))</f>
        <v>【39.74】</v>
      </c>
      <c r="DT6" s="21">
        <f>IF(DT7="",NA(),DT7)</f>
        <v>4.21</v>
      </c>
      <c r="DU6" s="21">
        <f t="shared" ref="DU6:EC6" si="13">IF(DU7="",NA(),DU7)</f>
        <v>3.82</v>
      </c>
      <c r="DV6" s="21">
        <f t="shared" si="13"/>
        <v>3.77</v>
      </c>
      <c r="DW6" s="21">
        <f t="shared" si="13"/>
        <v>3.89</v>
      </c>
      <c r="DX6" s="21">
        <f t="shared" si="13"/>
        <v>3.8</v>
      </c>
      <c r="DY6" s="21">
        <f t="shared" si="13"/>
        <v>5.04</v>
      </c>
      <c r="DZ6" s="21">
        <f t="shared" si="13"/>
        <v>5.1100000000000003</v>
      </c>
      <c r="EA6" s="21">
        <f t="shared" si="13"/>
        <v>5.18</v>
      </c>
      <c r="EB6" s="21">
        <f t="shared" si="13"/>
        <v>6.01</v>
      </c>
      <c r="EC6" s="21">
        <f t="shared" si="13"/>
        <v>6.84</v>
      </c>
      <c r="ED6" s="20" t="str">
        <f>IF(ED7="","",IF(ED7="-","【-】","【"&amp;SUBSTITUTE(TEXT(ED7,"#,##0.00"),"-","△")&amp;"】"))</f>
        <v>【7.62】</v>
      </c>
      <c r="EE6" s="20">
        <f>IF(EE7="",NA(),EE7)</f>
        <v>0</v>
      </c>
      <c r="EF6" s="21">
        <f t="shared" ref="EF6:EN6" si="14">IF(EF7="",NA(),EF7)</f>
        <v>0.2</v>
      </c>
      <c r="EG6" s="21">
        <f t="shared" si="14"/>
        <v>0.35</v>
      </c>
      <c r="EH6" s="21">
        <f t="shared" si="14"/>
        <v>0.54</v>
      </c>
      <c r="EI6" s="21">
        <f t="shared" si="14"/>
        <v>0.26</v>
      </c>
      <c r="EJ6" s="21">
        <f t="shared" si="14"/>
        <v>0.25</v>
      </c>
      <c r="EK6" s="21">
        <f t="shared" si="14"/>
        <v>0.21</v>
      </c>
      <c r="EL6" s="21">
        <f t="shared" si="14"/>
        <v>0.33</v>
      </c>
      <c r="EM6" s="21">
        <f t="shared" si="14"/>
        <v>0.22</v>
      </c>
      <c r="EN6" s="21">
        <f t="shared" si="14"/>
        <v>0.23</v>
      </c>
      <c r="EO6" s="20" t="str">
        <f>IF(EO7="","",IF(EO7="-","【-】","【"&amp;SUBSTITUTE(TEXT(EO7,"#,##0.00"),"-","△")&amp;"】"))</f>
        <v>【0.23】</v>
      </c>
    </row>
    <row r="7" spans="1:148" s="22" customFormat="1" x14ac:dyDescent="0.15">
      <c r="A7" s="14"/>
      <c r="B7" s="23">
        <v>2022</v>
      </c>
      <c r="C7" s="23">
        <v>202011</v>
      </c>
      <c r="D7" s="23">
        <v>46</v>
      </c>
      <c r="E7" s="23">
        <v>17</v>
      </c>
      <c r="F7" s="23">
        <v>1</v>
      </c>
      <c r="G7" s="23">
        <v>0</v>
      </c>
      <c r="H7" s="23" t="s">
        <v>96</v>
      </c>
      <c r="I7" s="23" t="s">
        <v>97</v>
      </c>
      <c r="J7" s="23" t="s">
        <v>98</v>
      </c>
      <c r="K7" s="23" t="s">
        <v>99</v>
      </c>
      <c r="L7" s="23" t="s">
        <v>100</v>
      </c>
      <c r="M7" s="23" t="s">
        <v>101</v>
      </c>
      <c r="N7" s="24" t="s">
        <v>102</v>
      </c>
      <c r="O7" s="24">
        <v>65.64</v>
      </c>
      <c r="P7" s="24">
        <v>91.07</v>
      </c>
      <c r="Q7" s="24">
        <v>86.95</v>
      </c>
      <c r="R7" s="24">
        <v>3534</v>
      </c>
      <c r="S7" s="24">
        <v>368785</v>
      </c>
      <c r="T7" s="24">
        <v>834.81</v>
      </c>
      <c r="U7" s="24">
        <v>441.76</v>
      </c>
      <c r="V7" s="24">
        <v>333872</v>
      </c>
      <c r="W7" s="24">
        <v>84.32</v>
      </c>
      <c r="X7" s="24">
        <v>3959.58</v>
      </c>
      <c r="Y7" s="24">
        <v>125.24</v>
      </c>
      <c r="Z7" s="24">
        <v>123.7</v>
      </c>
      <c r="AA7" s="24">
        <v>124.81</v>
      </c>
      <c r="AB7" s="24">
        <v>125.7</v>
      </c>
      <c r="AC7" s="24">
        <v>120.21</v>
      </c>
      <c r="AD7" s="24">
        <v>110.01</v>
      </c>
      <c r="AE7" s="24">
        <v>111.12</v>
      </c>
      <c r="AF7" s="24">
        <v>109.58</v>
      </c>
      <c r="AG7" s="24">
        <v>109.32</v>
      </c>
      <c r="AH7" s="24">
        <v>108.33</v>
      </c>
      <c r="AI7" s="24">
        <v>106.11</v>
      </c>
      <c r="AJ7" s="24">
        <v>0</v>
      </c>
      <c r="AK7" s="24">
        <v>0</v>
      </c>
      <c r="AL7" s="24">
        <v>0</v>
      </c>
      <c r="AM7" s="24">
        <v>0</v>
      </c>
      <c r="AN7" s="24">
        <v>0</v>
      </c>
      <c r="AO7" s="24">
        <v>2.36</v>
      </c>
      <c r="AP7" s="24">
        <v>2.0699999999999998</v>
      </c>
      <c r="AQ7" s="24">
        <v>5.97</v>
      </c>
      <c r="AR7" s="24">
        <v>1.54</v>
      </c>
      <c r="AS7" s="24">
        <v>1.28</v>
      </c>
      <c r="AT7" s="24">
        <v>3.15</v>
      </c>
      <c r="AU7" s="24">
        <v>107.84</v>
      </c>
      <c r="AV7" s="24">
        <v>110.77</v>
      </c>
      <c r="AW7" s="24">
        <v>114.53</v>
      </c>
      <c r="AX7" s="24">
        <v>130.07</v>
      </c>
      <c r="AY7" s="24">
        <v>134.5</v>
      </c>
      <c r="AZ7" s="24">
        <v>62.12</v>
      </c>
      <c r="BA7" s="24">
        <v>61.57</v>
      </c>
      <c r="BB7" s="24">
        <v>60.82</v>
      </c>
      <c r="BC7" s="24">
        <v>63.48</v>
      </c>
      <c r="BD7" s="24">
        <v>65.510000000000005</v>
      </c>
      <c r="BE7" s="24">
        <v>73.44</v>
      </c>
      <c r="BF7" s="24">
        <v>974.42</v>
      </c>
      <c r="BG7" s="24">
        <v>936.98</v>
      </c>
      <c r="BH7" s="24">
        <v>891.53</v>
      </c>
      <c r="BI7" s="24">
        <v>855.01</v>
      </c>
      <c r="BJ7" s="24">
        <v>812.15</v>
      </c>
      <c r="BK7" s="24">
        <v>875.53</v>
      </c>
      <c r="BL7" s="24">
        <v>867.39</v>
      </c>
      <c r="BM7" s="24">
        <v>920.83</v>
      </c>
      <c r="BN7" s="24">
        <v>874.02</v>
      </c>
      <c r="BO7" s="24">
        <v>827.43</v>
      </c>
      <c r="BP7" s="24">
        <v>652.82000000000005</v>
      </c>
      <c r="BQ7" s="24">
        <v>119.06</v>
      </c>
      <c r="BR7" s="24">
        <v>116.91</v>
      </c>
      <c r="BS7" s="24">
        <v>116.28</v>
      </c>
      <c r="BT7" s="24">
        <v>115.08</v>
      </c>
      <c r="BU7" s="24">
        <v>109.72</v>
      </c>
      <c r="BV7" s="24">
        <v>99.83</v>
      </c>
      <c r="BW7" s="24">
        <v>100.91</v>
      </c>
      <c r="BX7" s="24">
        <v>99.82</v>
      </c>
      <c r="BY7" s="24">
        <v>100.32</v>
      </c>
      <c r="BZ7" s="24">
        <v>99.71</v>
      </c>
      <c r="CA7" s="24">
        <v>97.61</v>
      </c>
      <c r="CB7" s="24">
        <v>161.05000000000001</v>
      </c>
      <c r="CC7" s="24">
        <v>164.01</v>
      </c>
      <c r="CD7" s="24">
        <v>162.44999999999999</v>
      </c>
      <c r="CE7" s="24">
        <v>165.19</v>
      </c>
      <c r="CF7" s="24">
        <v>174.2</v>
      </c>
      <c r="CG7" s="24">
        <v>158.94</v>
      </c>
      <c r="CH7" s="24">
        <v>158.04</v>
      </c>
      <c r="CI7" s="24">
        <v>156.77000000000001</v>
      </c>
      <c r="CJ7" s="24">
        <v>157.63999999999999</v>
      </c>
      <c r="CK7" s="24">
        <v>159.59</v>
      </c>
      <c r="CL7" s="24">
        <v>138.29</v>
      </c>
      <c r="CM7" s="24">
        <v>125.86</v>
      </c>
      <c r="CN7" s="24">
        <v>125.15</v>
      </c>
      <c r="CO7" s="24">
        <v>68.55</v>
      </c>
      <c r="CP7" s="24">
        <v>65.23</v>
      </c>
      <c r="CQ7" s="24">
        <v>65.23</v>
      </c>
      <c r="CR7" s="24">
        <v>67.069999999999993</v>
      </c>
      <c r="CS7" s="24">
        <v>66.78</v>
      </c>
      <c r="CT7" s="24">
        <v>67</v>
      </c>
      <c r="CU7" s="24">
        <v>66.650000000000006</v>
      </c>
      <c r="CV7" s="24">
        <v>64.45</v>
      </c>
      <c r="CW7" s="24">
        <v>59.1</v>
      </c>
      <c r="CX7" s="24">
        <v>96.93</v>
      </c>
      <c r="CY7" s="24">
        <v>97.18</v>
      </c>
      <c r="CZ7" s="24">
        <v>97.42</v>
      </c>
      <c r="DA7" s="24">
        <v>97.65</v>
      </c>
      <c r="DB7" s="24">
        <v>98.09</v>
      </c>
      <c r="DC7" s="24">
        <v>93.96</v>
      </c>
      <c r="DD7" s="24">
        <v>94.06</v>
      </c>
      <c r="DE7" s="24">
        <v>94.41</v>
      </c>
      <c r="DF7" s="24">
        <v>94.43</v>
      </c>
      <c r="DG7" s="24">
        <v>94.58</v>
      </c>
      <c r="DH7" s="24">
        <v>95.82</v>
      </c>
      <c r="DI7" s="24">
        <v>38.43</v>
      </c>
      <c r="DJ7" s="24">
        <v>39.99</v>
      </c>
      <c r="DK7" s="24">
        <v>41.32</v>
      </c>
      <c r="DL7" s="24">
        <v>42.59</v>
      </c>
      <c r="DM7" s="24">
        <v>44.02</v>
      </c>
      <c r="DN7" s="24">
        <v>33.090000000000003</v>
      </c>
      <c r="DO7" s="24">
        <v>34.33</v>
      </c>
      <c r="DP7" s="24">
        <v>34.15</v>
      </c>
      <c r="DQ7" s="24">
        <v>35.53</v>
      </c>
      <c r="DR7" s="24">
        <v>37.51</v>
      </c>
      <c r="DS7" s="24">
        <v>39.74</v>
      </c>
      <c r="DT7" s="24">
        <v>4.21</v>
      </c>
      <c r="DU7" s="24">
        <v>3.82</v>
      </c>
      <c r="DV7" s="24">
        <v>3.77</v>
      </c>
      <c r="DW7" s="24">
        <v>3.89</v>
      </c>
      <c r="DX7" s="24">
        <v>3.8</v>
      </c>
      <c r="DY7" s="24">
        <v>5.04</v>
      </c>
      <c r="DZ7" s="24">
        <v>5.1100000000000003</v>
      </c>
      <c r="EA7" s="24">
        <v>5.18</v>
      </c>
      <c r="EB7" s="24">
        <v>6.01</v>
      </c>
      <c r="EC7" s="24">
        <v>6.84</v>
      </c>
      <c r="ED7" s="24">
        <v>7.62</v>
      </c>
      <c r="EE7" s="24">
        <v>0</v>
      </c>
      <c r="EF7" s="24">
        <v>0.2</v>
      </c>
      <c r="EG7" s="24">
        <v>0.35</v>
      </c>
      <c r="EH7" s="24">
        <v>0.54</v>
      </c>
      <c r="EI7" s="24">
        <v>0.26</v>
      </c>
      <c r="EJ7" s="24">
        <v>0.25</v>
      </c>
      <c r="EK7" s="24">
        <v>0.21</v>
      </c>
      <c r="EL7" s="24">
        <v>0.33</v>
      </c>
      <c r="EM7" s="24">
        <v>0.22</v>
      </c>
      <c r="EN7" s="24">
        <v>0.23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00072322</cp:lastModifiedBy>
  <dcterms:created xsi:type="dcterms:W3CDTF">2023-12-12T00:46:37Z</dcterms:created>
  <dcterms:modified xsi:type="dcterms:W3CDTF">2024-01-18T02:47:44Z</dcterms:modified>
  <cp:category/>
</cp:coreProperties>
</file>