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OM1oNfQ8llLFy9COeR/+yrGE3caypE3JtcGTCfhn3DKSS93zya+ZOhgFsgmj9l9Ud6pF0icnWTcjirgdkGkU/Q==" workbookSaltValue="mZLB9GH374nuDxD+IHfk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<sst xmlns="http://schemas.openxmlformats.org/spreadsheetml/2006/main" count="231" uniqueCount="117">
  <si>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</si>
  <si>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</si>
  <si>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</si>
  <si>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</si>
  <si>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</si>
  <si>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</si>
  <si>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</si>
  <si>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</si>
  <si>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</si>
  <si>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</si>
  <si>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</si>
  <si>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</si>
  <si>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</si>
  <si>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</si>
  <si>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</si>
  <si>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</si>
  <si>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</si>
  <si>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</si>
  <si>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</si>
  <si>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</si>
  <si>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</si>
  <si>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</si>
  <si>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</si>
  <si>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</si>
  <si>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</si>
  <si>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</si>
  <si>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</si>
  <si>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</si>
  <si>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</si>
  <si>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</si>
  <si>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</si>
  <si>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</si>
  <si>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</si>
  <si>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</si>
  <si>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</si>
  <si>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</si>
  <si>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</si>
  <si>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</si>
  <si>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</si>
  <si>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</si>
  <si>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</si>
  <si>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</si>
  <si>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</si>
  <si>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</si>
  <si>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</si>
  <si>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</si>
  <si>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</si>
  <si>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</si>
  <si>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</si>
  <si>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</si>
  <si>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</si>
  <si>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</si>
  <si>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</si>
  <si>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</si>
  <si>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</si>
  <si>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</si>
  <si>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</si>
  <si>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</si>
  <si>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</si>
  <si>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</si>
  <si>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</si>
  <si>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</si>
  <si>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</si>
  <si>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</si>
  <si>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</si>
  <si>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</si>
  <si>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</si>
  <si>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</si>
  <si>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</si>
  <si>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</si>
  <si>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</si>
  <si>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</si>
  <si>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</si>
  <si>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</si>
  <si>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</si>
  <si>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</si>
  <si>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</si>
  <si>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</si>
  <si>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</si>
  <si>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</si>
  <si>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</si>
  <si>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</si>
  <si>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</si>
  <si>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</si>
  <si>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</si>
  <si>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</si>
  <si>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</si>
  <si>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</si>
  <si>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</si>
  <si>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</si>
  <si>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</si>
  <si>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</si>
  <si>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</si>
  <si>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</si>
  <si>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</si>
  <si>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</si>
  <si>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</si>
  <si>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</si>
  <si>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</si>
  <si>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</si>
  <si>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</si>
  <si>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</si>
  <si>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</si>
  <si>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</si>
  <si>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</si>
  <si>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</si>
  <si>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</si>
  <si>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</si>
  <si>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</si>
  <si>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</si>
  <si>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</si>
  <si>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</si>
  <si>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</si>
  <si>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</si>
  <si>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事業は、農村地域における農業用排水施設の水質保全及び機能維持、農村生活環境の改善を図り、併せて公共用水域の水質保全に寄与するため、他会計（農業集落排水事業特別会計）において整備し、平成６年度から供用開始しました。
　本市が行う下水道事業の一本化を図るため、平成21年度に公営企業法を適用し、上下水道局が経営する公共下水道事業等と統合しました。
　農業集落排水事業における使用料収入は、人口減少に伴う汚水排除量の減少により年々減少し、今後も増加が見込めないため、経常収支は更に厳しいものになります。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中山間地域が点在する地理的要因等により整備に要した費用が大きい上、使用料は他の下水道事業と格差を設けていないため、類似団体と比較しても高い水準にありますが、建設整備が完了しているため、残高は年々減少しています。
　収益性が著しく低く、経営が困難な状況にありますが、下水道事業全体として包括的な経営を行っています。</t>
    <rPh sb="1" eb="3">
      <t>ノウギョウ</t>
    </rPh>
    <rPh sb="3" eb="5">
      <t>シュウラク</t>
    </rPh>
    <rPh sb="5" eb="7">
      <t>ハイスイ</t>
    </rPh>
    <rPh sb="7" eb="9">
      <t>ジギョウ</t>
    </rPh>
    <rPh sb="72" eb="73">
      <t>タ</t>
    </rPh>
    <rPh sb="73" eb="75">
      <t>カイケイ</t>
    </rPh>
    <rPh sb="97" eb="99">
      <t>ヘイセイ</t>
    </rPh>
    <rPh sb="100" eb="102">
      <t>ネンド</t>
    </rPh>
    <rPh sb="104" eb="106">
      <t>キョウヨウ</t>
    </rPh>
    <rPh sb="106" eb="108">
      <t>カイシ</t>
    </rPh>
    <rPh sb="115" eb="116">
      <t>ホン</t>
    </rPh>
    <rPh sb="116" eb="117">
      <t>シ</t>
    </rPh>
    <rPh sb="118" eb="119">
      <t>オコナ</t>
    </rPh>
    <rPh sb="120" eb="122">
      <t>ゲスイ</t>
    </rPh>
    <rPh sb="122" eb="123">
      <t>ドウ</t>
    </rPh>
    <rPh sb="123" eb="125">
      <t>ジギョウ</t>
    </rPh>
    <rPh sb="126" eb="129">
      <t>イッポンカ</t>
    </rPh>
    <rPh sb="130" eb="131">
      <t>ハカ</t>
    </rPh>
    <rPh sb="135" eb="137">
      <t>ヘイセイ</t>
    </rPh>
    <rPh sb="139" eb="141">
      <t>ネンド</t>
    </rPh>
    <rPh sb="142" eb="144">
      <t>コウエイ</t>
    </rPh>
    <rPh sb="144" eb="146">
      <t>キギョウ</t>
    </rPh>
    <rPh sb="146" eb="147">
      <t>ホウ</t>
    </rPh>
    <rPh sb="148" eb="150">
      <t>テキヨウ</t>
    </rPh>
    <rPh sb="152" eb="154">
      <t>ジョウゲ</t>
    </rPh>
    <rPh sb="154" eb="157">
      <t>スイドウキョク</t>
    </rPh>
    <rPh sb="158" eb="160">
      <t>ケイエイ</t>
    </rPh>
    <rPh sb="162" eb="164">
      <t>コウキョウ</t>
    </rPh>
    <rPh sb="164" eb="167">
      <t>ゲスイドウ</t>
    </rPh>
    <rPh sb="167" eb="169">
      <t>ジギョウ</t>
    </rPh>
    <rPh sb="169" eb="170">
      <t>トウ</t>
    </rPh>
    <rPh sb="171" eb="173">
      <t>トウゴウ</t>
    </rPh>
    <rPh sb="180" eb="182">
      <t>ノウギョウ</t>
    </rPh>
    <rPh sb="182" eb="184">
      <t>シュウラク</t>
    </rPh>
    <rPh sb="184" eb="186">
      <t>ハイスイ</t>
    </rPh>
    <rPh sb="186" eb="188">
      <t>ジギョウ</t>
    </rPh>
    <rPh sb="192" eb="194">
      <t>シヨウ</t>
    </rPh>
    <rPh sb="194" eb="195">
      <t>リョウ</t>
    </rPh>
    <rPh sb="195" eb="197">
      <t>シュウニュウ</t>
    </rPh>
    <rPh sb="199" eb="201">
      <t>ジンコウ</t>
    </rPh>
    <rPh sb="201" eb="203">
      <t>ゲンショウ</t>
    </rPh>
    <rPh sb="204" eb="205">
      <t>トモナ</t>
    </rPh>
    <rPh sb="206" eb="208">
      <t>オスイ</t>
    </rPh>
    <rPh sb="208" eb="210">
      <t>ハイジョ</t>
    </rPh>
    <rPh sb="210" eb="211">
      <t>リョウ</t>
    </rPh>
    <rPh sb="212" eb="214">
      <t>ゲンショウ</t>
    </rPh>
    <rPh sb="217" eb="219">
      <t>ネンネン</t>
    </rPh>
    <rPh sb="219" eb="221">
      <t>ゲンショウ</t>
    </rPh>
    <rPh sb="223" eb="225">
      <t>コンゴ</t>
    </rPh>
    <rPh sb="226" eb="228">
      <t>ゾウカ</t>
    </rPh>
    <rPh sb="229" eb="231">
      <t>ミコ</t>
    </rPh>
    <rPh sb="237" eb="239">
      <t>ケイジョウ</t>
    </rPh>
    <rPh sb="239" eb="241">
      <t>シュウシ</t>
    </rPh>
    <rPh sb="242" eb="243">
      <t>サラ</t>
    </rPh>
    <rPh sb="244" eb="245">
      <t>キビ</t>
    </rPh>
    <rPh sb="260" eb="262">
      <t>イジ</t>
    </rPh>
    <rPh sb="262" eb="264">
      <t>カンリ</t>
    </rPh>
    <rPh sb="264" eb="265">
      <t>ヒ</t>
    </rPh>
    <rPh sb="266" eb="268">
      <t>シヨウ</t>
    </rPh>
    <rPh sb="268" eb="269">
      <t>リョウ</t>
    </rPh>
    <rPh sb="269" eb="271">
      <t>シュウニュウ</t>
    </rPh>
    <rPh sb="272" eb="273">
      <t>マカナ</t>
    </rPh>
    <rPh sb="281" eb="283">
      <t>コンゴ</t>
    </rPh>
    <rPh sb="284" eb="286">
      <t>アカジ</t>
    </rPh>
    <rPh sb="287" eb="288">
      <t>ツヅ</t>
    </rPh>
    <rPh sb="289" eb="291">
      <t>ミコミ</t>
    </rPh>
    <rPh sb="300" eb="301">
      <t>トモナ</t>
    </rPh>
    <rPh sb="302" eb="304">
      <t>ルイセキ</t>
    </rPh>
    <rPh sb="304" eb="307">
      <t>ケッソンキン</t>
    </rPh>
    <rPh sb="307" eb="309">
      <t>ヒリツ</t>
    </rPh>
    <rPh sb="310" eb="312">
      <t>ジョウショウ</t>
    </rPh>
    <rPh sb="317" eb="319">
      <t>コウキョウ</t>
    </rPh>
    <rPh sb="319" eb="322">
      <t>ゲスイドウ</t>
    </rPh>
    <rPh sb="322" eb="324">
      <t>ジギョウ</t>
    </rPh>
    <rPh sb="325" eb="327">
      <t>リエキ</t>
    </rPh>
    <rPh sb="330" eb="333">
      <t>ケッソンキン</t>
    </rPh>
    <rPh sb="334" eb="336">
      <t>ホテン</t>
    </rPh>
    <rPh sb="341" eb="344">
      <t>ゲスイドウ</t>
    </rPh>
    <rPh sb="344" eb="346">
      <t>ジギョウ</t>
    </rPh>
    <rPh sb="346" eb="348">
      <t>カイケイ</t>
    </rPh>
    <rPh sb="352" eb="354">
      <t>ルイセキ</t>
    </rPh>
    <rPh sb="354" eb="357">
      <t>ケッソンキン</t>
    </rPh>
    <rPh sb="366" eb="368">
      <t>キギョウ</t>
    </rPh>
    <rPh sb="368" eb="369">
      <t>サイ</t>
    </rPh>
    <rPh sb="369" eb="371">
      <t>ザンダカ</t>
    </rPh>
    <rPh sb="371" eb="372">
      <t>タイ</t>
    </rPh>
    <rPh sb="372" eb="374">
      <t>ジギョウ</t>
    </rPh>
    <rPh sb="374" eb="376">
      <t>キボ</t>
    </rPh>
    <rPh sb="376" eb="378">
      <t>ヒリツ</t>
    </rPh>
    <rPh sb="395" eb="396">
      <t>トウ</t>
    </rPh>
    <rPh sb="408" eb="409">
      <t>オオ</t>
    </rPh>
    <rPh sb="411" eb="412">
      <t>ウエ</t>
    </rPh>
    <rPh sb="413" eb="415">
      <t>シヨウ</t>
    </rPh>
    <rPh sb="415" eb="416">
      <t>リョウ</t>
    </rPh>
    <rPh sb="417" eb="418">
      <t>タ</t>
    </rPh>
    <rPh sb="419" eb="422">
      <t>ゲスイドウ</t>
    </rPh>
    <rPh sb="422" eb="424">
      <t>ジギョウ</t>
    </rPh>
    <rPh sb="425" eb="427">
      <t>カクサ</t>
    </rPh>
    <rPh sb="428" eb="429">
      <t>モウ</t>
    </rPh>
    <rPh sb="437" eb="439">
      <t>ルイジ</t>
    </rPh>
    <rPh sb="439" eb="441">
      <t>ダンタイ</t>
    </rPh>
    <rPh sb="447" eb="448">
      <t>タカ</t>
    </rPh>
    <rPh sb="449" eb="451">
      <t>スイジュン</t>
    </rPh>
    <rPh sb="472" eb="474">
      <t>ザンダカ</t>
    </rPh>
    <rPh sb="487" eb="490">
      <t>シュウエキセイ</t>
    </rPh>
    <rPh sb="491" eb="492">
      <t>イチジル</t>
    </rPh>
    <rPh sb="494" eb="495">
      <t>ヒク</t>
    </rPh>
    <rPh sb="497" eb="499">
      <t>ケイエイ</t>
    </rPh>
    <rPh sb="500" eb="502">
      <t>コンナン</t>
    </rPh>
    <rPh sb="503" eb="505">
      <t>ジョウキョウ</t>
    </rPh>
    <rPh sb="512" eb="514">
      <t>ゲスイ</t>
    </rPh>
    <rPh sb="514" eb="515">
      <t>ドウ</t>
    </rPh>
    <rPh sb="515" eb="517">
      <t>ジギョウ</t>
    </rPh>
    <rPh sb="517" eb="519">
      <t>ゼンタイ</t>
    </rPh>
    <rPh sb="522" eb="525">
      <t>ホウカツテキ</t>
    </rPh>
    <rPh sb="526" eb="528">
      <t>ケイエイ</t>
    </rPh>
    <rPh sb="529" eb="530">
      <t>オコナ</t>
    </rPh>
    <phoneticPr fontId="7"/>
  </si>
  <si>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平均値は減少傾向にありますが、本市では年々増加傾向にあります。将来の施設の更新等を見据え、経営改善の実施や投資計画等の見直しを行いながら、計画的に施設の更新等をおこなっていきます。
②管渠老朽化率：法定耐用年数を経過した管渠はありません。
③管渠改善率：法定耐用年数を経過した管渠がないため、更新実績はありません。</t>
    <rPh sb="1" eb="3">
      <t>シセツ</t>
    </rPh>
    <rPh sb="3" eb="4">
      <t>オヨ</t>
    </rPh>
    <rPh sb="5" eb="6">
      <t>カン</t>
    </rPh>
    <rPh sb="6" eb="7">
      <t>キョ</t>
    </rPh>
    <rPh sb="8" eb="10">
      <t>ケンセツ</t>
    </rPh>
    <rPh sb="11" eb="13">
      <t>カンリョウ</t>
    </rPh>
    <rPh sb="23" eb="26">
      <t>コウリツテキ</t>
    </rPh>
    <rPh sb="27" eb="29">
      <t>イジ</t>
    </rPh>
    <rPh sb="29" eb="31">
      <t>カンリ</t>
    </rPh>
    <rPh sb="32" eb="34">
      <t>ケイヒ</t>
    </rPh>
    <rPh sb="34" eb="36">
      <t>セツゲン</t>
    </rPh>
    <rPh sb="37" eb="38">
      <t>ハカ</t>
    </rPh>
    <rPh sb="42" eb="44">
      <t>コウキョウ</t>
    </rPh>
    <rPh sb="44" eb="47">
      <t>ゲスイドウ</t>
    </rPh>
    <rPh sb="49" eb="51">
      <t>トウゴウ</t>
    </rPh>
    <rPh sb="55" eb="57">
      <t>ケントウ</t>
    </rPh>
    <rPh sb="58" eb="59">
      <t>スス</t>
    </rPh>
    <rPh sb="64" eb="66">
      <t>トウゴウ</t>
    </rPh>
    <rPh sb="67" eb="69">
      <t>カノウ</t>
    </rPh>
    <rPh sb="70" eb="72">
      <t>シセツ</t>
    </rPh>
    <rPh sb="77" eb="80">
      <t>ケイカクテキ</t>
    </rPh>
    <rPh sb="81" eb="83">
      <t>シセツ</t>
    </rPh>
    <rPh sb="87" eb="89">
      <t>ジッシ</t>
    </rPh>
    <rPh sb="125" eb="127">
      <t>セイビ</t>
    </rPh>
    <rPh sb="127" eb="129">
      <t>カンリョウ</t>
    </rPh>
    <rPh sb="129" eb="130">
      <t>ゴ</t>
    </rPh>
    <rPh sb="131" eb="133">
      <t>ケイネン</t>
    </rPh>
    <rPh sb="136" eb="138">
      <t>ゾウカ</t>
    </rPh>
    <rPh sb="145" eb="148">
      <t>ヘイキンチ</t>
    </rPh>
    <rPh sb="149" eb="151">
      <t>ゲンショウ</t>
    </rPh>
    <rPh sb="151" eb="153">
      <t>ケイコウ</t>
    </rPh>
    <rPh sb="160" eb="161">
      <t>ホン</t>
    </rPh>
    <rPh sb="161" eb="162">
      <t>シ</t>
    </rPh>
    <rPh sb="164" eb="166">
      <t>ネンネン</t>
    </rPh>
    <rPh sb="166" eb="168">
      <t>ゾウカ</t>
    </rPh>
    <rPh sb="168" eb="170">
      <t>ケイコウ</t>
    </rPh>
    <rPh sb="176" eb="178">
      <t>ショウライ</t>
    </rPh>
    <rPh sb="179" eb="181">
      <t>シセツ</t>
    </rPh>
    <rPh sb="182" eb="184">
      <t>コウシン</t>
    </rPh>
    <rPh sb="184" eb="185">
      <t>ナド</t>
    </rPh>
    <rPh sb="186" eb="188">
      <t>ミス</t>
    </rPh>
    <rPh sb="190" eb="192">
      <t>ケイエイ</t>
    </rPh>
    <rPh sb="192" eb="194">
      <t>カイゼン</t>
    </rPh>
    <rPh sb="195" eb="197">
      <t>ジッシ</t>
    </rPh>
    <rPh sb="198" eb="200">
      <t>トウシ</t>
    </rPh>
    <rPh sb="200" eb="202">
      <t>ケイカク</t>
    </rPh>
    <rPh sb="202" eb="203">
      <t>ナド</t>
    </rPh>
    <rPh sb="204" eb="206">
      <t>ミナオ</t>
    </rPh>
    <rPh sb="208" eb="209">
      <t>オコナ</t>
    </rPh>
    <rPh sb="214" eb="217">
      <t>ケイカクテキ</t>
    </rPh>
    <rPh sb="218" eb="220">
      <t>シセツ</t>
    </rPh>
    <rPh sb="221" eb="223">
      <t>コウシン</t>
    </rPh>
    <rPh sb="223" eb="224">
      <t>ナド</t>
    </rPh>
    <rPh sb="237" eb="239">
      <t>カンキョ</t>
    </rPh>
    <rPh sb="239" eb="242">
      <t>ロウキュウカ</t>
    </rPh>
    <rPh sb="255" eb="256">
      <t>カン</t>
    </rPh>
    <rPh sb="256" eb="257">
      <t>キョ</t>
    </rPh>
    <rPh sb="266" eb="268">
      <t>カンキョ</t>
    </rPh>
    <rPh sb="268" eb="270">
      <t>カイゼン</t>
    </rPh>
    <rPh sb="272" eb="274">
      <t>ホウテイ</t>
    </rPh>
    <rPh sb="274" eb="276">
      <t>タイヨウ</t>
    </rPh>
    <rPh sb="276" eb="278">
      <t>ネンスウ</t>
    </rPh>
    <rPh sb="279" eb="281">
      <t>ケイカ</t>
    </rPh>
    <rPh sb="283" eb="284">
      <t>カン</t>
    </rPh>
    <rPh sb="284" eb="285">
      <t>キョ</t>
    </rPh>
    <rPh sb="291" eb="293">
      <t>コウシン</t>
    </rPh>
    <rPh sb="293" eb="295">
      <t>ジッセキ</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</si>
  <si>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67" eb="69">
      <t>シナイ</t>
    </rPh>
    <rPh sb="73" eb="76">
      <t>ゲスイドウ</t>
    </rPh>
    <rPh sb="76" eb="79">
      <t>シヨウシャ</t>
    </rPh>
    <rPh sb="80" eb="82">
      <t>フタン</t>
    </rPh>
    <rPh sb="83" eb="85">
      <t>コウヘイ</t>
    </rPh>
    <rPh sb="86" eb="87">
      <t>ハカ</t>
    </rPh>
    <rPh sb="91" eb="92">
      <t>タ</t>
    </rPh>
    <rPh sb="92" eb="94">
      <t>ジギョウ</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5">
      <t>トウハイゴウ</t>
    </rPh>
    <rPh sb="256" eb="257">
      <t>チョウ</t>
    </rPh>
    <rPh sb="257" eb="260">
      <t>ジュミョウカ</t>
    </rPh>
    <rPh sb="260" eb="261">
      <t>トウ</t>
    </rPh>
    <rPh sb="264" eb="266">
      <t>トウシ</t>
    </rPh>
    <rPh sb="267" eb="269">
      <t>ヨクセイ</t>
    </rPh>
    <rPh sb="273" eb="276">
      <t>ゲスイドウ</t>
    </rPh>
    <rPh sb="276" eb="278">
      <t>ジギョウ</t>
    </rPh>
    <rPh sb="278" eb="280">
      <t>ゼンタイ</t>
    </rPh>
    <rPh sb="283" eb="285">
      <t>アンテイ</t>
    </rPh>
    <rPh sb="287" eb="289">
      <t>ケイエイ</t>
    </rPh>
    <rPh sb="290" eb="292">
      <t>ジゾク</t>
    </rPh>
    <rPh sb="297" eb="2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</si>
</sst>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B-488A-9A19-FB30FBBF1B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99B-488A-9A19-FB30FBBF1B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37.49</c:v>
                </c:pt>
                <c:pt idx="1">
                  <c:v>42.71</c:v>
                </c:pt>
                <c:pt idx="2">
                  <c:v>42.71</c:v>
                </c:pt>
                <c:pt idx="3">
                  <c:v>46.44</c:v>
                </c:pt>
                <c:pt idx="4">
                  <c:v>45.28</c:v>
                </c:pt>
              </c:numCache>
            </c:numRef>
          </c:val>
          <c:extLst>
            <c:ext xmlns:c16="http://schemas.microsoft.com/office/drawing/2014/chart" uri="{C3380CC4-5D6E-409C-BE32-E72D297353CC}">
              <c16:uniqueId val="{00000000-A61B-4E94-82CE-E6499A7358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61B-4E94-82CE-E6499A7358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88.32</c:v>
                </c:pt>
                <c:pt idx="1">
                  <c:v>89</c:v>
                </c:pt>
                <c:pt idx="2">
                  <c:v>89.26</c:v>
                </c:pt>
                <c:pt idx="3">
                  <c:v>89.31</c:v>
                </c:pt>
                <c:pt idx="4">
                  <c:v>92.5</c:v>
                </c:pt>
              </c:numCache>
            </c:numRef>
          </c:val>
          <c:extLst>
            <c:ext xmlns:c16="http://schemas.microsoft.com/office/drawing/2014/chart" uri="{C3380CC4-5D6E-409C-BE32-E72D297353CC}">
              <c16:uniqueId val="{00000000-8A64-40EF-9FD6-25495837B4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A64-40EF-9FD6-25495837B4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94.56</c:v>
                </c:pt>
                <c:pt idx="1">
                  <c:v>97.05</c:v>
                </c:pt>
                <c:pt idx="2">
                  <c:v>99.96</c:v>
                </c:pt>
                <c:pt idx="3">
                  <c:v>100.09</c:v>
                </c:pt>
                <c:pt idx="4">
                  <c:v>99.68</c:v>
                </c:pt>
              </c:numCache>
            </c:numRef>
          </c:val>
          <c:extLst>
            <c:ext xmlns:c16="http://schemas.microsoft.com/office/drawing/2014/chart" uri="{C3380CC4-5D6E-409C-BE32-E72D297353CC}">
              <c16:uniqueId val="{00000000-3B4D-4C85-9A41-5D6BD83365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3B4D-4C85-9A41-5D6BD83365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28.39</c:v>
                </c:pt>
                <c:pt idx="1">
                  <c:v>30.73</c:v>
                </c:pt>
                <c:pt idx="2">
                  <c:v>32.99</c:v>
                </c:pt>
                <c:pt idx="3">
                  <c:v>35.17</c:v>
                </c:pt>
                <c:pt idx="4">
                  <c:v>37.29</c:v>
                </c:pt>
              </c:numCache>
            </c:numRef>
          </c:val>
          <c:extLst>
            <c:ext xmlns:c16="http://schemas.microsoft.com/office/drawing/2014/chart" uri="{C3380CC4-5D6E-409C-BE32-E72D297353CC}">
              <c16:uniqueId val="{00000000-2E1E-4A91-973C-00A331E64D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2E1E-4A91-973C-00A331E64D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1-42DA-B01D-769264AC53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A91-42DA-B01D-769264AC53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533.79999999999995</c:v>
                </c:pt>
                <c:pt idx="1">
                  <c:v>564.38</c:v>
                </c:pt>
                <c:pt idx="2">
                  <c:v>562.73</c:v>
                </c:pt>
                <c:pt idx="3">
                  <c:v>569.91999999999996</c:v>
                </c:pt>
                <c:pt idx="4">
                  <c:v>602.91999999999996</c:v>
                </c:pt>
              </c:numCache>
            </c:numRef>
          </c:val>
          <c:extLst>
            <c:ext xmlns:c16="http://schemas.microsoft.com/office/drawing/2014/chart" uri="{C3380CC4-5D6E-409C-BE32-E72D297353CC}">
              <c16:uniqueId val="{00000000-E435-4F19-B616-1DB445B6E9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E435-4F19-B616-1DB445B6E9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-144.77000000000001</c:v>
                </c:pt>
                <c:pt idx="1">
                  <c:v>-188.21</c:v>
                </c:pt>
                <c:pt idx="2">
                  <c:v>-218.63</c:v>
                </c:pt>
                <c:pt idx="3">
                  <c:v>-258.31</c:v>
                </c:pt>
                <c:pt idx="4">
                  <c:v>-283.27</c:v>
                </c:pt>
              </c:numCache>
            </c:numRef>
          </c:val>
          <c:extLst>
            <c:ext xmlns:c16="http://schemas.microsoft.com/office/drawing/2014/chart" uri="{C3380CC4-5D6E-409C-BE32-E72D297353CC}">
              <c16:uniqueId val="{00000000-FE58-4994-AA15-700B303688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FE58-4994-AA15-700B303688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3695.58</c:v>
                </c:pt>
                <c:pt idx="1">
                  <c:v>3356.24</c:v>
                </c:pt>
                <c:pt idx="2">
                  <c:v>2946.51</c:v>
                </c:pt>
                <c:pt idx="3">
                  <c:v>2546.4299999999998</c:v>
                </c:pt>
                <c:pt idx="4">
                  <c:v>2259.31</c:v>
                </c:pt>
              </c:numCache>
            </c:numRef>
          </c:val>
          <c:extLst>
            <c:ext xmlns:c16="http://schemas.microsoft.com/office/drawing/2014/chart" uri="{C3380CC4-5D6E-409C-BE32-E72D297353CC}">
              <c16:uniqueId val="{00000000-49CB-4998-811D-205CE6B7F5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9CB-4998-811D-205CE6B7F5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48.51</c:v>
                </c:pt>
                <c:pt idx="1">
                  <c:v>53.71</c:v>
                </c:pt>
                <c:pt idx="2">
                  <c:v>61.43</c:v>
                </c:pt>
                <c:pt idx="3">
                  <c:v>60</c:v>
                </c:pt>
                <c:pt idx="4">
                  <c:v>59.58</c:v>
                </c:pt>
              </c:numCache>
            </c:numRef>
          </c:val>
          <c:extLst>
            <c:ext xmlns:c16="http://schemas.microsoft.com/office/drawing/2014/chart" uri="{C3380CC4-5D6E-409C-BE32-E72D297353CC}">
              <c16:uniqueId val="{00000000-411F-4EFC-9640-D86BE286F4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11F-4EFC-9640-D86BE286F4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386.76</c:v>
                </c:pt>
                <c:pt idx="1">
                  <c:v>352.22</c:v>
                </c:pt>
                <c:pt idx="2">
                  <c:v>308.23</c:v>
                </c:pt>
                <c:pt idx="3">
                  <c:v>315.92</c:v>
                </c:pt>
                <c:pt idx="4">
                  <c:v>319.67</c:v>
                </c:pt>
              </c:numCache>
            </c:numRef>
          </c:val>
          <c:extLst>
            <c:ext xmlns:c16="http://schemas.microsoft.com/office/drawing/2014/chart" uri="{C3380CC4-5D6E-409C-BE32-E72D297353CC}">
              <c16:uniqueId val="{00000000-E0E9-430B-8421-9C43F28EAB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0E9-430B-8421-9C43F28EAB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長野県　長野市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農業集落排水</v>
      </c>
      <c r="Q8" s="60"/>
      <c r="R8" s="60"/>
      <c r="S8" s="60"/>
      <c r="T8" s="60"/>
      <c r="U8" s="60"/>
      <c r="V8" s="60"/>
      <c r="W8" s="60" t="str">
        <f>データ!L6</f>
        <v>F2</v>
      </c>
      <c r="X8" s="60"/>
      <c r="Y8" s="60"/>
      <c r="Z8" s="60"/>
      <c r="AA8" s="60"/>
      <c r="AB8" s="60"/>
      <c r="AC8" s="60"/>
      <c r="AD8" s="61" t="str">
        <f>データ!$M$6</f>
        <v>自治体職員</v>
      </c>
      <c r="AE8" s="61"/>
      <c r="AF8" s="61"/>
      <c r="AG8" s="61"/>
      <c r="AH8" s="61"/>
      <c r="AI8" s="61"/>
      <c r="AJ8" s="61"/>
      <c r="AK8" s="3"/>
      <c r="AL8" s="49">
        <f>データ!S6</f>
        <v>368785</v>
      </c>
      <c r="AM8" s="49"/>
      <c r="AN8" s="49"/>
      <c r="AO8" s="49"/>
      <c r="AP8" s="49"/>
      <c r="AQ8" s="49"/>
      <c r="AR8" s="49"/>
      <c r="AS8" s="49"/>
      <c r="AT8" s="48">
        <f>データ!T6</f>
        <v>834.81</v>
      </c>
      <c r="AU8" s="48"/>
      <c r="AV8" s="48"/>
      <c r="AW8" s="48"/>
      <c r="AX8" s="48"/>
      <c r="AY8" s="48"/>
      <c r="AZ8" s="48"/>
      <c r="BA8" s="48"/>
      <c r="BB8" s="48">
        <f>データ!U6</f>
        <v>441.76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70.61</v>
      </c>
      <c r="J10" s="48"/>
      <c r="K10" s="48"/>
      <c r="L10" s="48"/>
      <c r="M10" s="48"/>
      <c r="N10" s="48"/>
      <c r="O10" s="48"/>
      <c r="P10" s="48">
        <f>データ!P6</f>
        <v>1.7</v>
      </c>
      <c r="Q10" s="48"/>
      <c r="R10" s="48"/>
      <c r="S10" s="48"/>
      <c r="T10" s="48"/>
      <c r="U10" s="48"/>
      <c r="V10" s="48"/>
      <c r="W10" s="48">
        <f>データ!Q6</f>
        <v>79.02</v>
      </c>
      <c r="X10" s="48"/>
      <c r="Y10" s="48"/>
      <c r="Z10" s="48"/>
      <c r="AA10" s="48"/>
      <c r="AB10" s="48"/>
      <c r="AC10" s="48"/>
      <c r="AD10" s="49">
        <f>データ!R6</f>
        <v>3534</v>
      </c>
      <c r="AE10" s="49"/>
      <c r="AF10" s="49"/>
      <c r="AG10" s="49"/>
      <c r="AH10" s="49"/>
      <c r="AI10" s="49"/>
      <c r="AJ10" s="49"/>
      <c r="AK10" s="2"/>
      <c r="AL10" s="49">
        <f>データ!V6</f>
        <v>6241</v>
      </c>
      <c r="AM10" s="49"/>
      <c r="AN10" s="49"/>
      <c r="AO10" s="49"/>
      <c r="AP10" s="49"/>
      <c r="AQ10" s="49"/>
      <c r="AR10" s="49"/>
      <c r="AS10" s="49"/>
      <c r="AT10" s="48">
        <f>データ!W6</f>
        <v>6.33</v>
      </c>
      <c r="AU10" s="48"/>
      <c r="AV10" s="48"/>
      <c r="AW10" s="48"/>
      <c r="AX10" s="48"/>
      <c r="AY10" s="48"/>
      <c r="AZ10" s="48"/>
      <c r="BA10" s="48"/>
      <c r="BB10" s="48">
        <f>データ!X6</f>
        <v>985.94</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KAfR0thUoeJ8hSF6QC+tVsjKkEfTeMMLDUYx5wJSNK6kxAeOmzvJvkZCQ3SPveN0Mas0hFFCcmn4G/JFJowOeg==" saltValue="pwEm4r/GRn8U1jdcH3QK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202011</v>
      </c>
      <c r="D6" s="19">
        <f t="shared" si="3"/>
        <v>46</v>
      </c>
      <c r="E6" s="19">
        <f t="shared" si="3"/>
        <v>17</v>
      </c>
      <c r="F6" s="19">
        <f t="shared" si="3"/>
        <v>5</v>
      </c>
      <c r="G6" s="19">
        <f t="shared" si="3"/>
        <v>0</v>
      </c>
      <c r="H6" s="19" t="str">
        <f t="shared" si="3"/>
        <v>長野県　長野市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70.61</v>
      </c>
      <c r="P6" s="20">
        <f t="shared" si="3"/>
        <v>1.7</v>
      </c>
      <c r="Q6" s="20">
        <f t="shared" si="3"/>
        <v>79.02</v>
      </c>
      <c r="R6" s="20">
        <f t="shared" si="3"/>
        <v>3534</v>
      </c>
      <c r="S6" s="20">
        <f t="shared" si="3"/>
        <v>368785</v>
      </c>
      <c r="T6" s="20">
        <f t="shared" si="3"/>
        <v>834.81</v>
      </c>
      <c r="U6" s="20">
        <f t="shared" si="3"/>
        <v>441.76</v>
      </c>
      <c r="V6" s="20">
        <f t="shared" si="3"/>
        <v>6241</v>
      </c>
      <c r="W6" s="20">
        <f t="shared" si="3"/>
        <v>6.33</v>
      </c>
      <c r="X6" s="20">
        <f t="shared" si="3"/>
        <v>985.94</v>
      </c>
      <c r="Y6" s="21">
        <f>IF(Y7="",NA(),Y7)</f>
        <v>94.56</v>
      </c>
      <c r="Z6" s="21">
        <f t="shared" ref="Z6:AH6" si="4">IF(Z7="",NA(),Z7)</f>
        <v>97.05</v>
      </c>
      <c r="AA6" s="21">
        <f t="shared" si="4"/>
        <v>99.96</v>
      </c>
      <c r="AB6" s="21">
        <f t="shared" si="4"/>
        <v>100.09</v>
      </c>
      <c r="AC6" s="21">
        <f t="shared" si="4"/>
        <v>99.68</v>
      </c>
      <c r="AD6" s="21">
        <f t="shared" si="4"/>
        <v>101.77</v>
      </c>
      <c r="AE6" s="21">
        <f t="shared" si="4"/>
        <v>103.6</v>
      </c>
      <c r="AF6" s="21">
        <f t="shared" si="4"/>
        <v>106.37</v>
      </c>
      <c r="AG6" s="21">
        <f t="shared" si="4"/>
        <v>106.07</v>
      </c>
      <c r="AH6" s="21">
        <f t="shared" si="4"/>
        <v>105.5</v>
      </c>
      <c r="AI6" s="20" t="str">
        <f>IF(AI7="","",IF(AI7="-","【-】","【"&amp;SUBSTITUTE(TEXT(AI7,"#,##0.00"),"-","△")&amp;"】"))</f>
        <v>【103.61】</v>
      </c>
      <c r="AJ6" s="21">
        <f>IF(AJ7="",NA(),AJ7)</f>
        <v>533.79999999999995</v>
      </c>
      <c r="AK6" s="21">
        <f t="shared" ref="AK6:AS6" si="5">IF(AK7="",NA(),AK7)</f>
        <v>564.38</v>
      </c>
      <c r="AL6" s="21">
        <f t="shared" si="5"/>
        <v>562.73</v>
      </c>
      <c r="AM6" s="21">
        <f t="shared" si="5"/>
        <v>569.91999999999996</v>
      </c>
      <c r="AN6" s="21">
        <f t="shared" si="5"/>
        <v>602.91999999999996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-144.77000000000001</v>
      </c>
      <c r="AV6" s="21">
        <f t="shared" ref="AV6:BD6" si="6">IF(AV7="",NA(),AV7)</f>
        <v>-188.21</v>
      </c>
      <c r="AW6" s="21">
        <f t="shared" si="6"/>
        <v>-218.63</v>
      </c>
      <c r="AX6" s="21">
        <f t="shared" si="6"/>
        <v>-258.31</v>
      </c>
      <c r="AY6" s="21">
        <f t="shared" si="6"/>
        <v>-283.27</v>
      </c>
      <c r="AZ6" s="21">
        <f t="shared" si="6"/>
        <v>29.54</v>
      </c>
      <c r="BA6" s="21">
        <f t="shared" si="6"/>
        <v>26.99</v>
      </c>
      <c r="BB6" s="21">
        <f t="shared" si="6"/>
        <v>29.13</v>
      </c>
      <c r="BC6" s="21">
        <f t="shared" si="6"/>
        <v>35.69</v>
      </c>
      <c r="BD6" s="21">
        <f t="shared" si="6"/>
        <v>38.4</v>
      </c>
      <c r="BE6" s="20" t="str">
        <f>IF(BE7="","",IF(BE7="-","【-】","【"&amp;SUBSTITUTE(TEXT(BE7,"#,##0.00"),"-","△")&amp;"】"))</f>
        <v>【36.94】</v>
      </c>
      <c r="BF6" s="21">
        <f>IF(BF7="",NA(),BF7)</f>
        <v>3695.58</v>
      </c>
      <c r="BG6" s="21">
        <f t="shared" ref="BG6:BO6" si="7">IF(BG7="",NA(),BG7)</f>
        <v>3356.24</v>
      </c>
      <c r="BH6" s="21">
        <f t="shared" si="7"/>
        <v>2946.51</v>
      </c>
      <c r="BI6" s="21">
        <f t="shared" si="7"/>
        <v>2546.4299999999998</v>
      </c>
      <c r="BJ6" s="21">
        <f t="shared" si="7"/>
        <v>2259.31</v>
      </c>
      <c r="BK6" s="21">
        <f t="shared" si="7"/>
        <v>789.46</v>
      </c>
      <c r="BL6" s="21">
        <f t="shared" si="7"/>
        <v>826.83</v>
      </c>
      <c r="BM6" s="21">
        <f t="shared" si="7"/>
        <v>867.83</v>
      </c>
      <c r="BN6" s="21">
        <f t="shared" si="7"/>
        <v>791.76</v>
      </c>
      <c r="BO6" s="21">
        <f t="shared" si="7"/>
        <v>900.82</v>
      </c>
      <c r="BP6" s="20" t="str">
        <f>IF(BP7="","",IF(BP7="-","【-】","【"&amp;SUBSTITUTE(TEXT(BP7,"#,##0.00"),"-","△")&amp;"】"))</f>
        <v>【809.19】</v>
      </c>
      <c r="BQ6" s="21">
        <f>IF(BQ7="",NA(),BQ7)</f>
        <v>48.51</v>
      </c>
      <c r="BR6" s="21">
        <f t="shared" ref="BR6:BZ6" si="8">IF(BR7="",NA(),BR7)</f>
        <v>53.71</v>
      </c>
      <c r="BS6" s="21">
        <f t="shared" si="8"/>
        <v>61.43</v>
      </c>
      <c r="BT6" s="21">
        <f t="shared" si="8"/>
        <v>60</v>
      </c>
      <c r="BU6" s="21">
        <f t="shared" si="8"/>
        <v>59.58</v>
      </c>
      <c r="BV6" s="21">
        <f t="shared" si="8"/>
        <v>57.77</v>
      </c>
      <c r="BW6" s="21">
        <f t="shared" si="8"/>
        <v>57.31</v>
      </c>
      <c r="BX6" s="21">
        <f t="shared" si="8"/>
        <v>57.08</v>
      </c>
      <c r="BY6" s="21">
        <f t="shared" si="8"/>
        <v>56.26</v>
      </c>
      <c r="BZ6" s="21">
        <f t="shared" si="8"/>
        <v>52.94</v>
      </c>
      <c r="CA6" s="20" t="str">
        <f>IF(CA7="","",IF(CA7="-","【-】","【"&amp;SUBSTITUTE(TEXT(CA7,"#,##0.00"),"-","△")&amp;"】"))</f>
        <v>【57.02】</v>
      </c>
      <c r="CB6" s="21">
        <f>IF(CB7="",NA(),CB7)</f>
        <v>386.76</v>
      </c>
      <c r="CC6" s="21">
        <f t="shared" ref="CC6:CK6" si="9">IF(CC7="",NA(),CC7)</f>
        <v>352.22</v>
      </c>
      <c r="CD6" s="21">
        <f t="shared" si="9"/>
        <v>308.23</v>
      </c>
      <c r="CE6" s="21">
        <f t="shared" si="9"/>
        <v>315.92</v>
      </c>
      <c r="CF6" s="21">
        <f t="shared" si="9"/>
        <v>319.67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37.49</v>
      </c>
      <c r="CN6" s="21">
        <f t="shared" ref="CN6:CV6" si="10">IF(CN7="",NA(),CN7)</f>
        <v>42.71</v>
      </c>
      <c r="CO6" s="21">
        <f t="shared" si="10"/>
        <v>42.71</v>
      </c>
      <c r="CP6" s="21">
        <f t="shared" si="10"/>
        <v>46.44</v>
      </c>
      <c r="CQ6" s="21">
        <f t="shared" si="10"/>
        <v>45.28</v>
      </c>
      <c r="CR6" s="21">
        <f t="shared" si="10"/>
        <v>50.68</v>
      </c>
      <c r="CS6" s="21">
        <f t="shared" si="10"/>
        <v>50.14</v>
      </c>
      <c r="CT6" s="21">
        <f t="shared" si="10"/>
        <v>54.83</v>
      </c>
      <c r="CU6" s="21">
        <f t="shared" si="10"/>
        <v>66.53</v>
      </c>
      <c r="CV6" s="21">
        <f t="shared" si="10"/>
        <v>52.35</v>
      </c>
      <c r="CW6" s="20" t="str">
        <f>IF(CW7="","",IF(CW7="-","【-】","【"&amp;SUBSTITUTE(TEXT(CW7,"#,##0.00"),"-","△")&amp;"】"))</f>
        <v>【52.55】</v>
      </c>
      <c r="CX6" s="21">
        <f>IF(CX7="",NA(),CX7)</f>
        <v>88.32</v>
      </c>
      <c r="CY6" s="21">
        <f t="shared" ref="CY6:DG6" si="11">IF(CY7="",NA(),CY7)</f>
        <v>89</v>
      </c>
      <c r="CZ6" s="21">
        <f t="shared" si="11"/>
        <v>89.26</v>
      </c>
      <c r="DA6" s="21">
        <f t="shared" si="11"/>
        <v>89.31</v>
      </c>
      <c r="DB6" s="21">
        <f t="shared" si="11"/>
        <v>92.5</v>
      </c>
      <c r="DC6" s="21">
        <f t="shared" si="11"/>
        <v>84.86</v>
      </c>
      <c r="DD6" s="21">
        <f t="shared" si="11"/>
        <v>84.98</v>
      </c>
      <c r="DE6" s="21">
        <f t="shared" si="11"/>
        <v>84.7</v>
      </c>
      <c r="DF6" s="21">
        <f t="shared" si="11"/>
        <v>84.67</v>
      </c>
      <c r="DG6" s="21">
        <f t="shared" si="11"/>
        <v>84.39</v>
      </c>
      <c r="DH6" s="20" t="str">
        <f>IF(DH7="","",IF(DH7="-","【-】","【"&amp;SUBSTITUTE(TEXT(DH7,"#,##0.00"),"-","△")&amp;"】"))</f>
        <v>【87.30】</v>
      </c>
      <c r="DI6" s="21">
        <f>IF(DI7="",NA(),DI7)</f>
        <v>28.39</v>
      </c>
      <c r="DJ6" s="21">
        <f t="shared" ref="DJ6:DR6" si="12">IF(DJ7="",NA(),DJ7)</f>
        <v>30.73</v>
      </c>
      <c r="DK6" s="21">
        <f t="shared" si="12"/>
        <v>32.99</v>
      </c>
      <c r="DL6" s="21">
        <f t="shared" si="12"/>
        <v>35.17</v>
      </c>
      <c r="DM6" s="21">
        <f t="shared" si="12"/>
        <v>37.29</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202011</v>
      </c>
      <c r="D7" s="23">
        <v>46</v>
      </c>
      <c r="E7" s="23">
        <v>17</v>
      </c>
      <c r="F7" s="23">
        <v>5</v>
      </c>
      <c r="G7" s="23">
        <v>0</v>
      </c>
      <c r="H7" s="23" t="s">
        <v>96</v>
      </c>
      <c r="I7" s="23" t="s">
        <v>97</v>
      </c>
      <c r="J7" s="23" t="s">
        <v>98</v>
      </c>
      <c r="K7" s="23" t="s">
        <v>99</v>
      </c>
      <c r="L7" s="23" t="s">
        <v>100</v>
      </c>
      <c r="M7" s="23" t="s">
        <v>101</v>
      </c>
      <c r="N7" s="24" t="s">
        <v>102</v>
      </c>
      <c r="O7" s="24">
        <v>70.61</v>
      </c>
      <c r="P7" s="24">
        <v>1.7</v>
      </c>
      <c r="Q7" s="24">
        <v>79.02</v>
      </c>
      <c r="R7" s="24">
        <v>3534</v>
      </c>
      <c r="S7" s="24">
        <v>368785</v>
      </c>
      <c r="T7" s="24">
        <v>834.81</v>
      </c>
      <c r="U7" s="24">
        <v>441.76</v>
      </c>
      <c r="V7" s="24">
        <v>6241</v>
      </c>
      <c r="W7" s="24">
        <v>6.33</v>
      </c>
      <c r="X7" s="24">
        <v>985.94</v>
      </c>
      <c r="Y7" s="24">
        <v>94.56</v>
      </c>
      <c r="Z7" s="24">
        <v>97.05</v>
      </c>
      <c r="AA7" s="24">
        <v>99.96</v>
      </c>
      <c r="AB7" s="24">
        <v>100.09</v>
      </c>
      <c r="AC7" s="24">
        <v>99.68</v>
      </c>
      <c r="AD7" s="24">
        <v>101.77</v>
      </c>
      <c r="AE7" s="24">
        <v>103.6</v>
      </c>
      <c r="AF7" s="24">
        <v>106.37</v>
      </c>
      <c r="AG7" s="24">
        <v>106.07</v>
      </c>
      <c r="AH7" s="24">
        <v>105.5</v>
      </c>
      <c r="AI7" s="24">
        <v>103.61</v>
      </c>
      <c r="AJ7" s="24">
        <v>533.79999999999995</v>
      </c>
      <c r="AK7" s="24">
        <v>564.38</v>
      </c>
      <c r="AL7" s="24">
        <v>562.73</v>
      </c>
      <c r="AM7" s="24">
        <v>569.91999999999996</v>
      </c>
      <c r="AN7" s="24">
        <v>602.91999999999996</v>
      </c>
      <c r="AO7" s="24">
        <v>227.4</v>
      </c>
      <c r="AP7" s="24">
        <v>193.99</v>
      </c>
      <c r="AQ7" s="24">
        <v>139.02000000000001</v>
      </c>
      <c r="AR7" s="24">
        <v>132.04</v>
      </c>
      <c r="AS7" s="24">
        <v>145.43</v>
      </c>
      <c r="AT7" s="24">
        <v>133.62</v>
      </c>
      <c r="AU7" s="24">
        <v>-144.77000000000001</v>
      </c>
      <c r="AV7" s="24">
        <v>-188.21</v>
      </c>
      <c r="AW7" s="24">
        <v>-218.63</v>
      </c>
      <c r="AX7" s="24">
        <v>-258.31</v>
      </c>
      <c r="AY7" s="24">
        <v>-283.27</v>
      </c>
      <c r="AZ7" s="24">
        <v>29.54</v>
      </c>
      <c r="BA7" s="24">
        <v>26.99</v>
      </c>
      <c r="BB7" s="24">
        <v>29.13</v>
      </c>
      <c r="BC7" s="24">
        <v>35.69</v>
      </c>
      <c r="BD7" s="24">
        <v>38.4</v>
      </c>
      <c r="BE7" s="24">
        <v>36.94</v>
      </c>
      <c r="BF7" s="24">
        <v>3695.58</v>
      </c>
      <c r="BG7" s="24">
        <v>3356.24</v>
      </c>
      <c r="BH7" s="24">
        <v>2946.51</v>
      </c>
      <c r="BI7" s="24">
        <v>2546.4299999999998</v>
      </c>
      <c r="BJ7" s="24">
        <v>2259.31</v>
      </c>
      <c r="BK7" s="24">
        <v>789.46</v>
      </c>
      <c r="BL7" s="24">
        <v>826.83</v>
      </c>
      <c r="BM7" s="24">
        <v>867.83</v>
      </c>
      <c r="BN7" s="24">
        <v>791.76</v>
      </c>
      <c r="BO7" s="24">
        <v>900.82</v>
      </c>
      <c r="BP7" s="24">
        <v>809.19</v>
      </c>
      <c r="BQ7" s="24">
        <v>48.51</v>
      </c>
      <c r="BR7" s="24">
        <v>53.71</v>
      </c>
      <c r="BS7" s="24">
        <v>61.43</v>
      </c>
      <c r="BT7" s="24">
        <v>60</v>
      </c>
      <c r="BU7" s="24">
        <v>59.58</v>
      </c>
      <c r="BV7" s="24">
        <v>57.77</v>
      </c>
      <c r="BW7" s="24">
        <v>57.31</v>
      </c>
      <c r="BX7" s="24">
        <v>57.08</v>
      </c>
      <c r="BY7" s="24">
        <v>56.26</v>
      </c>
      <c r="BZ7" s="24">
        <v>52.94</v>
      </c>
      <c r="CA7" s="24">
        <v>57.02</v>
      </c>
      <c r="CB7" s="24">
        <v>386.76</v>
      </c>
      <c r="CC7" s="24">
        <v>352.22</v>
      </c>
      <c r="CD7" s="24">
        <v>308.23</v>
      </c>
      <c r="CE7" s="24">
        <v>315.92</v>
      </c>
      <c r="CF7" s="24">
        <v>319.67</v>
      </c>
      <c r="CG7" s="24">
        <v>274.35000000000002</v>
      </c>
      <c r="CH7" s="24">
        <v>273.52</v>
      </c>
      <c r="CI7" s="24">
        <v>274.99</v>
      </c>
      <c r="CJ7" s="24">
        <v>282.08999999999997</v>
      </c>
      <c r="CK7" s="24">
        <v>303.27999999999997</v>
      </c>
      <c r="CL7" s="24">
        <v>273.68</v>
      </c>
      <c r="CM7" s="24">
        <v>37.49</v>
      </c>
      <c r="CN7" s="24">
        <v>42.71</v>
      </c>
      <c r="CO7" s="24">
        <v>42.71</v>
      </c>
      <c r="CP7" s="24">
        <v>46.44</v>
      </c>
      <c r="CQ7" s="24">
        <v>45.28</v>
      </c>
      <c r="CR7" s="24">
        <v>50.68</v>
      </c>
      <c r="CS7" s="24">
        <v>50.14</v>
      </c>
      <c r="CT7" s="24">
        <v>54.83</v>
      </c>
      <c r="CU7" s="24">
        <v>66.53</v>
      </c>
      <c r="CV7" s="24">
        <v>52.35</v>
      </c>
      <c r="CW7" s="24">
        <v>52.55</v>
      </c>
      <c r="CX7" s="24">
        <v>88.32</v>
      </c>
      <c r="CY7" s="24">
        <v>89</v>
      </c>
      <c r="CZ7" s="24">
        <v>89.26</v>
      </c>
      <c r="DA7" s="24">
        <v>89.31</v>
      </c>
      <c r="DB7" s="24">
        <v>92.5</v>
      </c>
      <c r="DC7" s="24">
        <v>84.86</v>
      </c>
      <c r="DD7" s="24">
        <v>84.98</v>
      </c>
      <c r="DE7" s="24">
        <v>84.7</v>
      </c>
      <c r="DF7" s="24">
        <v>84.67</v>
      </c>
      <c r="DG7" s="24">
        <v>84.39</v>
      </c>
      <c r="DH7" s="24">
        <v>87.3</v>
      </c>
      <c r="DI7" s="24">
        <v>28.39</v>
      </c>
      <c r="DJ7" s="24">
        <v>30.73</v>
      </c>
      <c r="DK7" s="24">
        <v>32.99</v>
      </c>
      <c r="DL7" s="24">
        <v>35.17</v>
      </c>
      <c r="DM7" s="24">
        <v>37.29</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dcterms:created xsi:type="dcterms:W3CDTF">2023-12-12T01:01:53Z</dcterms:created>
  <dcterms:modified xsi:type="dcterms:W3CDTF">2024-01-22T02:37:16Z</dcterms:modified>
  <cp:category/>
</cp:coreProperties>
</file>