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21000廃棄物対策課$\15産業廃棄物\40その他\実績報告\新規様式広報（R6）\電子ファイル報告用様式\"/>
    </mc:Choice>
  </mc:AlternateContent>
  <bookViews>
    <workbookView xWindow="0" yWindow="0" windowWidth="28800" windowHeight="11460"/>
  </bookViews>
  <sheets>
    <sheet name="様式第31号" sheetId="1" r:id="rId1"/>
    <sheet name="様式第31号（第２面）" sheetId="2" r:id="rId2"/>
    <sheet name="様式第31号（第２面） (１ページで収まらない場合)" sheetId="4" r:id="rId3"/>
    <sheet name="検証シート（入力完了後に確認してください）" sheetId="5" r:id="rId4"/>
    <sheet name="データ（触らないでください）" sheetId="3" r:id="rId5"/>
  </sheets>
  <definedNames>
    <definedName name="_xlnm._FilterDatabase" localSheetId="1" hidden="1">'様式第31号（第２面）'!$A$6:$I$47</definedName>
    <definedName name="_xlnm._FilterDatabase" localSheetId="2" hidden="1">'様式第31号（第２面） (１ページで収まらない場合)'!$A$4:$I$33</definedName>
    <definedName name="_xlnm.Print_Area" localSheetId="0">様式第31号!$A$1:$I$63</definedName>
    <definedName name="_xlnm.Print_Area" localSheetId="1">'様式第31号（第２面）'!$A$1:$I$51</definedName>
    <definedName name="_xlnm.Print_Area" localSheetId="2">'様式第31号（第２面） (１ページで収まらない場合)'!$A$1:$I$247</definedName>
    <definedName name="_xlnm.Print_Titles" localSheetId="1">'様式第31号（第２面）'!$6:$9</definedName>
    <definedName name="_xlnm.Print_Titles" localSheetId="2">'様式第31号（第２面） (１ページで収まらない場合)'!$4:$7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5" l="1"/>
  <c r="E39" i="5"/>
  <c r="E40" i="5"/>
  <c r="E41" i="5"/>
  <c r="E42" i="5"/>
  <c r="E43" i="5"/>
  <c r="E44" i="5"/>
  <c r="E45" i="5"/>
  <c r="E46" i="5"/>
  <c r="E47" i="5"/>
  <c r="E48" i="5"/>
  <c r="E49" i="5"/>
  <c r="E50" i="5"/>
  <c r="E51" i="5"/>
  <c r="E52" i="5"/>
  <c r="E37" i="5"/>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 i="5"/>
  <c r="B8" i="4" l="1"/>
  <c r="B10" i="2"/>
  <c r="D24" i="5"/>
  <c r="F38" i="5" l="1"/>
  <c r="F39" i="5"/>
  <c r="F41" i="5"/>
  <c r="F42" i="5"/>
  <c r="F43" i="5"/>
  <c r="F44" i="5"/>
  <c r="F45" i="5"/>
  <c r="F46" i="5"/>
  <c r="F47" i="5"/>
  <c r="F48" i="5"/>
  <c r="F49" i="5"/>
  <c r="F50" i="5"/>
  <c r="F51" i="5"/>
  <c r="F52"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D4" i="5" l="1"/>
  <c r="D5" i="5"/>
  <c r="D6" i="5"/>
  <c r="D7" i="5"/>
  <c r="D8" i="5"/>
  <c r="D9" i="5"/>
  <c r="D10" i="5"/>
  <c r="D11" i="5"/>
  <c r="D12" i="5"/>
  <c r="D13" i="5"/>
  <c r="D14" i="5"/>
  <c r="D15" i="5"/>
  <c r="D16" i="5"/>
  <c r="D17" i="5"/>
  <c r="D18" i="5"/>
  <c r="D19" i="5"/>
  <c r="D20" i="5"/>
  <c r="D21" i="5"/>
  <c r="D22" i="5"/>
  <c r="D23" i="5"/>
  <c r="D25" i="5"/>
  <c r="D26" i="5"/>
  <c r="D27" i="5"/>
  <c r="D28" i="5"/>
  <c r="D29" i="5"/>
  <c r="D30" i="5"/>
  <c r="D31" i="5"/>
  <c r="D32" i="5"/>
  <c r="D33" i="5"/>
  <c r="D34" i="5"/>
  <c r="D35" i="5"/>
  <c r="D3" i="5"/>
  <c r="D38" i="5"/>
  <c r="D39" i="5"/>
  <c r="D40" i="5"/>
  <c r="D41" i="5"/>
  <c r="D42" i="5"/>
  <c r="D43" i="5"/>
  <c r="D44" i="5"/>
  <c r="D45" i="5"/>
  <c r="D46" i="5"/>
  <c r="D47" i="5"/>
  <c r="D48" i="5"/>
  <c r="D49" i="5"/>
  <c r="D50" i="5"/>
  <c r="D51" i="5"/>
  <c r="D52" i="5"/>
  <c r="D37" i="5"/>
  <c r="I32" i="2" l="1"/>
  <c r="B32" i="2"/>
  <c r="I31" i="2"/>
  <c r="B31" i="2"/>
  <c r="I30" i="2"/>
  <c r="B30" i="2"/>
  <c r="I27" i="2"/>
  <c r="B27" i="2"/>
  <c r="I26" i="2"/>
  <c r="B26" i="2"/>
  <c r="I25" i="2"/>
  <c r="B25" i="2"/>
  <c r="I24" i="2"/>
  <c r="B24" i="2"/>
  <c r="I23" i="2"/>
  <c r="B23" i="2"/>
  <c r="H55" i="1"/>
  <c r="I241" i="4"/>
  <c r="B241" i="4"/>
  <c r="I240" i="4"/>
  <c r="B240" i="4"/>
  <c r="I228" i="4"/>
  <c r="B228" i="4"/>
  <c r="I227" i="4"/>
  <c r="B227" i="4"/>
  <c r="I226" i="4"/>
  <c r="B226" i="4"/>
  <c r="I225" i="4"/>
  <c r="B225" i="4"/>
  <c r="I224" i="4"/>
  <c r="B224" i="4"/>
  <c r="I223" i="4"/>
  <c r="B223" i="4"/>
  <c r="I222" i="4"/>
  <c r="B222" i="4"/>
  <c r="I221" i="4"/>
  <c r="B221" i="4"/>
  <c r="I220" i="4"/>
  <c r="B220" i="4"/>
  <c r="I219" i="4"/>
  <c r="B219" i="4"/>
  <c r="B38" i="2" l="1"/>
  <c r="I38" i="2"/>
  <c r="B39" i="2"/>
  <c r="I39" i="2"/>
  <c r="B40" i="2"/>
  <c r="I40" i="2"/>
  <c r="B41" i="2"/>
  <c r="I41" i="2"/>
  <c r="B42" i="2"/>
  <c r="I42" i="2"/>
  <c r="B43" i="2"/>
  <c r="I43" i="2"/>
  <c r="I246" i="4"/>
  <c r="B246" i="4"/>
  <c r="I245" i="4"/>
  <c r="B245" i="4"/>
  <c r="I243" i="4"/>
  <c r="B243" i="4"/>
  <c r="I242" i="4"/>
  <c r="B242" i="4"/>
  <c r="I239" i="4"/>
  <c r="B239" i="4"/>
  <c r="I238" i="4"/>
  <c r="B238" i="4"/>
  <c r="I237" i="4"/>
  <c r="B237" i="4"/>
  <c r="I236" i="4"/>
  <c r="B236" i="4"/>
  <c r="I235" i="4"/>
  <c r="B235" i="4"/>
  <c r="I234" i="4"/>
  <c r="B234" i="4"/>
  <c r="I233" i="4"/>
  <c r="B233" i="4"/>
  <c r="I232" i="4"/>
  <c r="B232" i="4"/>
  <c r="I231" i="4"/>
  <c r="B231" i="4"/>
  <c r="I230" i="4"/>
  <c r="B230" i="4"/>
  <c r="I229" i="4"/>
  <c r="B229" i="4"/>
  <c r="I218" i="4"/>
  <c r="B218" i="4"/>
  <c r="I217" i="4"/>
  <c r="B217" i="4"/>
  <c r="I216" i="4"/>
  <c r="B216" i="4"/>
  <c r="I215" i="4"/>
  <c r="B215" i="4"/>
  <c r="I214" i="4"/>
  <c r="B214" i="4"/>
  <c r="I213" i="4"/>
  <c r="B213" i="4"/>
  <c r="I212" i="4"/>
  <c r="B212" i="4"/>
  <c r="I211" i="4"/>
  <c r="B211" i="4"/>
  <c r="I210" i="4"/>
  <c r="B210" i="4"/>
  <c r="I209" i="4"/>
  <c r="B209" i="4"/>
  <c r="I208" i="4"/>
  <c r="B208" i="4"/>
  <c r="I207" i="4"/>
  <c r="B207" i="4"/>
  <c r="I206" i="4"/>
  <c r="B206" i="4"/>
  <c r="I205" i="4"/>
  <c r="B205" i="4"/>
  <c r="I204" i="4"/>
  <c r="B204" i="4"/>
  <c r="I203" i="4"/>
  <c r="B203" i="4"/>
  <c r="I202" i="4"/>
  <c r="B202" i="4"/>
  <c r="I201" i="4"/>
  <c r="B201" i="4"/>
  <c r="I200" i="4"/>
  <c r="B200" i="4"/>
  <c r="I199" i="4"/>
  <c r="B199" i="4"/>
  <c r="I198" i="4"/>
  <c r="B198" i="4"/>
  <c r="I197" i="4"/>
  <c r="B197" i="4"/>
  <c r="I196" i="4"/>
  <c r="B196" i="4"/>
  <c r="I195" i="4"/>
  <c r="B195" i="4"/>
  <c r="I194" i="4"/>
  <c r="B194" i="4"/>
  <c r="I193" i="4"/>
  <c r="B193" i="4"/>
  <c r="I192" i="4"/>
  <c r="B192" i="4"/>
  <c r="I191" i="4"/>
  <c r="B191" i="4"/>
  <c r="I190" i="4"/>
  <c r="B190" i="4"/>
  <c r="I189" i="4"/>
  <c r="B189" i="4"/>
  <c r="I188" i="4"/>
  <c r="B188" i="4"/>
  <c r="I187" i="4"/>
  <c r="B187" i="4"/>
  <c r="I186" i="4"/>
  <c r="B186" i="4"/>
  <c r="I185" i="4"/>
  <c r="B185" i="4"/>
  <c r="I184" i="4"/>
  <c r="B184" i="4"/>
  <c r="I183" i="4"/>
  <c r="B183" i="4"/>
  <c r="I182" i="4"/>
  <c r="B182" i="4"/>
  <c r="I181" i="4"/>
  <c r="B181" i="4"/>
  <c r="I180" i="4"/>
  <c r="B180" i="4"/>
  <c r="I179" i="4"/>
  <c r="B179" i="4"/>
  <c r="I178" i="4"/>
  <c r="B178" i="4"/>
  <c r="I177" i="4"/>
  <c r="B177" i="4"/>
  <c r="I176" i="4"/>
  <c r="B176" i="4"/>
  <c r="I175" i="4"/>
  <c r="B175" i="4"/>
  <c r="I174" i="4"/>
  <c r="B174" i="4"/>
  <c r="I173" i="4"/>
  <c r="B173" i="4"/>
  <c r="I172" i="4"/>
  <c r="B172" i="4"/>
  <c r="I171" i="4"/>
  <c r="B171" i="4"/>
  <c r="I170" i="4"/>
  <c r="B170" i="4"/>
  <c r="I169" i="4"/>
  <c r="B169" i="4"/>
  <c r="I168" i="4"/>
  <c r="B168" i="4"/>
  <c r="I167" i="4"/>
  <c r="B167" i="4"/>
  <c r="I166" i="4"/>
  <c r="B166" i="4"/>
  <c r="I165" i="4"/>
  <c r="B165" i="4"/>
  <c r="I164" i="4"/>
  <c r="B164" i="4"/>
  <c r="I163" i="4"/>
  <c r="B163" i="4"/>
  <c r="I162" i="4"/>
  <c r="B162" i="4"/>
  <c r="I161" i="4"/>
  <c r="B161" i="4"/>
  <c r="I160" i="4"/>
  <c r="B160" i="4"/>
  <c r="I159" i="4"/>
  <c r="B159" i="4"/>
  <c r="I158" i="4"/>
  <c r="B158" i="4"/>
  <c r="I157" i="4"/>
  <c r="B157" i="4"/>
  <c r="I156" i="4"/>
  <c r="B156" i="4"/>
  <c r="I155" i="4"/>
  <c r="B155" i="4"/>
  <c r="I154" i="4"/>
  <c r="B154" i="4"/>
  <c r="I153" i="4"/>
  <c r="B153" i="4"/>
  <c r="I152" i="4"/>
  <c r="B152" i="4"/>
  <c r="I151" i="4"/>
  <c r="B151" i="4"/>
  <c r="I150" i="4"/>
  <c r="B150" i="4"/>
  <c r="I149" i="4"/>
  <c r="B149" i="4"/>
  <c r="I148" i="4"/>
  <c r="B148" i="4"/>
  <c r="I147" i="4"/>
  <c r="B147" i="4"/>
  <c r="I146" i="4"/>
  <c r="B146" i="4"/>
  <c r="I145" i="4"/>
  <c r="B145" i="4"/>
  <c r="I144" i="4"/>
  <c r="B144" i="4"/>
  <c r="I143" i="4"/>
  <c r="B143" i="4"/>
  <c r="I142" i="4"/>
  <c r="B142" i="4"/>
  <c r="I91" i="4"/>
  <c r="B91" i="4"/>
  <c r="I90" i="4"/>
  <c r="B90" i="4"/>
  <c r="I89" i="4"/>
  <c r="B89" i="4"/>
  <c r="I88" i="4"/>
  <c r="B88" i="4"/>
  <c r="I87" i="4"/>
  <c r="B87" i="4"/>
  <c r="I86" i="4"/>
  <c r="B86" i="4"/>
  <c r="I85" i="4"/>
  <c r="B85" i="4"/>
  <c r="I84" i="4"/>
  <c r="B84" i="4"/>
  <c r="I83" i="4"/>
  <c r="B83" i="4"/>
  <c r="I82" i="4"/>
  <c r="B82" i="4"/>
  <c r="I81" i="4"/>
  <c r="B81" i="4"/>
  <c r="I80" i="4"/>
  <c r="B80" i="4"/>
  <c r="I79" i="4"/>
  <c r="B79" i="4"/>
  <c r="I78" i="4"/>
  <c r="B78" i="4"/>
  <c r="I77" i="4"/>
  <c r="B77" i="4"/>
  <c r="I76" i="4"/>
  <c r="B76" i="4"/>
  <c r="I75" i="4"/>
  <c r="B75" i="4"/>
  <c r="I74" i="4"/>
  <c r="B74" i="4"/>
  <c r="I73" i="4"/>
  <c r="B73" i="4"/>
  <c r="I72" i="4"/>
  <c r="B72" i="4"/>
  <c r="I71" i="4"/>
  <c r="B71" i="4"/>
  <c r="I70" i="4"/>
  <c r="B70" i="4"/>
  <c r="I69" i="4"/>
  <c r="B69" i="4"/>
  <c r="I68" i="4"/>
  <c r="B68" i="4"/>
  <c r="I67" i="4"/>
  <c r="B67" i="4"/>
  <c r="I66" i="4"/>
  <c r="B66" i="4"/>
  <c r="I65" i="4"/>
  <c r="B65" i="4"/>
  <c r="I64" i="4"/>
  <c r="B64" i="4"/>
  <c r="I63" i="4"/>
  <c r="B63" i="4"/>
  <c r="I62" i="4"/>
  <c r="B62" i="4"/>
  <c r="I61" i="4"/>
  <c r="B61" i="4"/>
  <c r="I60" i="4"/>
  <c r="B60" i="4"/>
  <c r="I59" i="4"/>
  <c r="B59" i="4"/>
  <c r="I58" i="4"/>
  <c r="B58" i="4"/>
  <c r="I57" i="4"/>
  <c r="B57" i="4"/>
  <c r="I56" i="4"/>
  <c r="B56" i="4"/>
  <c r="I55" i="4"/>
  <c r="B55" i="4"/>
  <c r="I54" i="4"/>
  <c r="B54" i="4"/>
  <c r="I53" i="4"/>
  <c r="B53" i="4"/>
  <c r="I52" i="4"/>
  <c r="B52" i="4"/>
  <c r="I51" i="4"/>
  <c r="B51" i="4"/>
  <c r="I50" i="4"/>
  <c r="B50" i="4"/>
  <c r="I133" i="4"/>
  <c r="B133" i="4"/>
  <c r="I132" i="4"/>
  <c r="B132" i="4"/>
  <c r="I131" i="4"/>
  <c r="B131" i="4"/>
  <c r="I130" i="4"/>
  <c r="B130" i="4"/>
  <c r="I129" i="4"/>
  <c r="B129" i="4"/>
  <c r="I128" i="4"/>
  <c r="B128" i="4"/>
  <c r="I127" i="4"/>
  <c r="B127" i="4"/>
  <c r="I126" i="4"/>
  <c r="B126" i="4"/>
  <c r="I125" i="4"/>
  <c r="B125" i="4"/>
  <c r="I124" i="4"/>
  <c r="B124" i="4"/>
  <c r="I123" i="4"/>
  <c r="B123" i="4"/>
  <c r="I122" i="4"/>
  <c r="B122" i="4"/>
  <c r="I121" i="4"/>
  <c r="B121" i="4"/>
  <c r="I120" i="4"/>
  <c r="B120" i="4"/>
  <c r="I119" i="4"/>
  <c r="B119" i="4"/>
  <c r="I118" i="4"/>
  <c r="B118" i="4"/>
  <c r="I117" i="4"/>
  <c r="B117" i="4"/>
  <c r="I116" i="4"/>
  <c r="B116" i="4"/>
  <c r="I115" i="4"/>
  <c r="B115" i="4"/>
  <c r="I114" i="4"/>
  <c r="B114" i="4"/>
  <c r="I113" i="4"/>
  <c r="B113" i="4"/>
  <c r="I112" i="4"/>
  <c r="F40" i="5" s="1"/>
  <c r="B112" i="4"/>
  <c r="I111" i="4"/>
  <c r="B111" i="4"/>
  <c r="I110" i="4"/>
  <c r="F37" i="5" s="1"/>
  <c r="B110" i="4"/>
  <c r="I109" i="4"/>
  <c r="B109" i="4"/>
  <c r="I108" i="4"/>
  <c r="B108" i="4"/>
  <c r="I107" i="4"/>
  <c r="B107" i="4"/>
  <c r="I106" i="4"/>
  <c r="B106" i="4"/>
  <c r="I105" i="4"/>
  <c r="B105" i="4"/>
  <c r="I104" i="4"/>
  <c r="B104" i="4"/>
  <c r="I103" i="4"/>
  <c r="B103" i="4"/>
  <c r="I102" i="4"/>
  <c r="B102" i="4"/>
  <c r="I101" i="4"/>
  <c r="B101" i="4"/>
  <c r="I100" i="4"/>
  <c r="B100" i="4"/>
  <c r="I99" i="4"/>
  <c r="B99" i="4"/>
  <c r="I98" i="4"/>
  <c r="B98" i="4"/>
  <c r="I97" i="4"/>
  <c r="B97" i="4"/>
  <c r="I96" i="4"/>
  <c r="B96" i="4"/>
  <c r="I95" i="4"/>
  <c r="B95" i="4"/>
  <c r="I94" i="4"/>
  <c r="B94" i="4"/>
  <c r="I93" i="4"/>
  <c r="B93" i="4"/>
  <c r="I92" i="4"/>
  <c r="B92" i="4"/>
  <c r="I247" i="4"/>
  <c r="B247" i="4"/>
  <c r="I141" i="4"/>
  <c r="B141" i="4"/>
  <c r="I140" i="4"/>
  <c r="B140" i="4"/>
  <c r="I138" i="4"/>
  <c r="B138" i="4"/>
  <c r="I137" i="4"/>
  <c r="B137" i="4"/>
  <c r="I136" i="4"/>
  <c r="B136" i="4"/>
  <c r="I135" i="4"/>
  <c r="B135" i="4"/>
  <c r="I134" i="4"/>
  <c r="B134" i="4"/>
  <c r="I49" i="4"/>
  <c r="B49" i="4"/>
  <c r="I48" i="4"/>
  <c r="B48" i="4"/>
  <c r="I47" i="4"/>
  <c r="B47" i="4"/>
  <c r="I46" i="4"/>
  <c r="B46" i="4"/>
  <c r="I45" i="4"/>
  <c r="B45" i="4"/>
  <c r="I44" i="4"/>
  <c r="B44" i="4"/>
  <c r="I43" i="4"/>
  <c r="B43" i="4"/>
  <c r="I42" i="4"/>
  <c r="B42" i="4"/>
  <c r="I41" i="4"/>
  <c r="B41" i="4"/>
  <c r="I40" i="4"/>
  <c r="B40" i="4"/>
  <c r="I39" i="4"/>
  <c r="B39" i="4"/>
  <c r="I38" i="4"/>
  <c r="B38" i="4"/>
  <c r="I37" i="4"/>
  <c r="B37" i="4"/>
  <c r="I36" i="4"/>
  <c r="B36" i="4"/>
  <c r="I35" i="4"/>
  <c r="B35" i="4"/>
  <c r="I34" i="4"/>
  <c r="B34" i="4"/>
  <c r="I33" i="4"/>
  <c r="B33" i="4"/>
  <c r="I32" i="4"/>
  <c r="B32" i="4"/>
  <c r="I31" i="4"/>
  <c r="B31" i="4"/>
  <c r="I30" i="4"/>
  <c r="B30" i="4"/>
  <c r="I29" i="4"/>
  <c r="B29" i="4"/>
  <c r="I28" i="4"/>
  <c r="B28" i="4"/>
  <c r="I27" i="4"/>
  <c r="B27" i="4"/>
  <c r="I26" i="4"/>
  <c r="B26" i="4"/>
  <c r="I25" i="4"/>
  <c r="B25" i="4"/>
  <c r="I24" i="4"/>
  <c r="B24" i="4"/>
  <c r="I23" i="4"/>
  <c r="B23" i="4"/>
  <c r="I22" i="4"/>
  <c r="B22" i="4"/>
  <c r="I21" i="4"/>
  <c r="B21" i="4"/>
  <c r="I20" i="4"/>
  <c r="B20" i="4"/>
  <c r="I19" i="4"/>
  <c r="B19" i="4"/>
  <c r="I18" i="4"/>
  <c r="B18" i="4"/>
  <c r="I17" i="4"/>
  <c r="B17" i="4"/>
  <c r="I16" i="4"/>
  <c r="B16" i="4"/>
  <c r="I15" i="4"/>
  <c r="B15" i="4"/>
  <c r="I14" i="4"/>
  <c r="B14" i="4"/>
  <c r="I13" i="4"/>
  <c r="B13" i="4"/>
  <c r="I12" i="4"/>
  <c r="B12" i="4"/>
  <c r="I11" i="4"/>
  <c r="B11" i="4"/>
  <c r="I10" i="4"/>
  <c r="B10" i="4"/>
  <c r="I9" i="4"/>
  <c r="B9" i="4"/>
  <c r="I8" i="4"/>
  <c r="F3" i="5" s="1"/>
  <c r="I11" i="2"/>
  <c r="I12" i="2"/>
  <c r="I13" i="2"/>
  <c r="I14" i="2"/>
  <c r="I15" i="2"/>
  <c r="I16" i="2"/>
  <c r="I17" i="2"/>
  <c r="I18" i="2"/>
  <c r="I19" i="2"/>
  <c r="I20" i="2"/>
  <c r="I21" i="2"/>
  <c r="I22" i="2"/>
  <c r="I28" i="2"/>
  <c r="I29" i="2"/>
  <c r="I33" i="2"/>
  <c r="I34" i="2"/>
  <c r="I35" i="2"/>
  <c r="I36" i="2"/>
  <c r="I37" i="2"/>
  <c r="B37" i="2"/>
  <c r="B11" i="2"/>
  <c r="B12" i="2"/>
  <c r="B13" i="2"/>
  <c r="B14" i="2"/>
  <c r="B15" i="2"/>
  <c r="B16" i="2"/>
  <c r="B17" i="2"/>
  <c r="B18" i="2"/>
  <c r="B19" i="2"/>
  <c r="B20" i="2"/>
  <c r="B21" i="2"/>
  <c r="B22" i="2"/>
  <c r="B28" i="2"/>
  <c r="B29" i="2"/>
  <c r="B33" i="2"/>
  <c r="B34" i="2"/>
  <c r="B35" i="2"/>
  <c r="B36" i="2"/>
  <c r="I10" i="2"/>
  <c r="C55" i="1" l="1"/>
  <c r="H56" i="1" l="1"/>
</calcChain>
</file>

<file path=xl/comments1.xml><?xml version="1.0" encoding="utf-8"?>
<comments xmlns="http://schemas.openxmlformats.org/spreadsheetml/2006/main">
  <authors>
    <author>00065542</author>
  </authors>
  <commentList>
    <comment ref="G5" authorId="0" shapeId="0">
      <text>
        <r>
          <rPr>
            <b/>
            <sz val="9"/>
            <color indexed="81"/>
            <rFont val="MS P ゴシック"/>
            <family val="3"/>
            <charset val="128"/>
          </rPr>
          <t>日付は、提出日としてください。</t>
        </r>
      </text>
    </comment>
    <comment ref="H19" authorId="0" shapeId="0">
      <text>
        <r>
          <rPr>
            <b/>
            <sz val="9"/>
            <color indexed="81"/>
            <rFont val="MS P ゴシック"/>
            <family val="3"/>
            <charset val="128"/>
          </rPr>
          <t>許可が無い場合には「－」を入力してください。</t>
        </r>
      </text>
    </comment>
  </commentList>
</comments>
</file>

<file path=xl/sharedStrings.xml><?xml version="1.0" encoding="utf-8"?>
<sst xmlns="http://schemas.openxmlformats.org/spreadsheetml/2006/main" count="469" uniqueCount="317">
  <si>
    <t>様式第31号（第63条関係）</t>
    <rPh sb="10" eb="11">
      <t>ジョウ</t>
    </rPh>
    <phoneticPr fontId="4"/>
  </si>
  <si>
    <t>（第１面）</t>
    <rPh sb="1" eb="2">
      <t>ダイ</t>
    </rPh>
    <rPh sb="3" eb="4">
      <t>メン</t>
    </rPh>
    <phoneticPr fontId="4"/>
  </si>
  <si>
    <t>－　中間処理業　・　最終処分業　－</t>
    <phoneticPr fontId="6"/>
  </si>
  <si>
    <t>　　（宛先）長野市長</t>
    <rPh sb="3" eb="5">
      <t>アテサキ</t>
    </rPh>
    <rPh sb="6" eb="8">
      <t>ナガノ</t>
    </rPh>
    <rPh sb="8" eb="10">
      <t>シチョウ</t>
    </rPh>
    <phoneticPr fontId="5"/>
  </si>
  <si>
    <t>連絡先（電話）</t>
    <rPh sb="0" eb="3">
      <t>レンラクサキ</t>
    </rPh>
    <rPh sb="4" eb="6">
      <t>デンワ</t>
    </rPh>
    <phoneticPr fontId="4"/>
  </si>
  <si>
    <t>（法人にあっては、主たる事務所の所在地、名称及び代表者の氏名）</t>
    <rPh sb="1" eb="3">
      <t>ホウジン</t>
    </rPh>
    <rPh sb="9" eb="10">
      <t>シュ</t>
    </rPh>
    <rPh sb="12" eb="15">
      <t>ジムショ</t>
    </rPh>
    <rPh sb="16" eb="19">
      <t>ショザイチ</t>
    </rPh>
    <rPh sb="20" eb="23">
      <t>メイショウオヨ</t>
    </rPh>
    <rPh sb="24" eb="27">
      <t>ダイヒョウシャ</t>
    </rPh>
    <rPh sb="28" eb="30">
      <t>シメイ</t>
    </rPh>
    <phoneticPr fontId="4"/>
  </si>
  <si>
    <t>　令和　　年度の（特別管理）産業廃棄物の処分実績について、廃棄物の適正な処理の確保に関する条例第54条第１項の規定により、次のとおり報告します。</t>
  </si>
  <si>
    <t>産業廃棄物処分業の許可番号</t>
    <rPh sb="0" eb="2">
      <t>サンギョウ</t>
    </rPh>
    <rPh sb="2" eb="5">
      <t>ハイキブツ</t>
    </rPh>
    <rPh sb="5" eb="7">
      <t>ショブン</t>
    </rPh>
    <rPh sb="7" eb="8">
      <t>ギョウ</t>
    </rPh>
    <rPh sb="9" eb="11">
      <t>キョカ</t>
    </rPh>
    <phoneticPr fontId="6"/>
  </si>
  <si>
    <t>特別管理産業廃棄物処分業の許可番号</t>
    <rPh sb="0" eb="2">
      <t>トクベツ</t>
    </rPh>
    <rPh sb="2" eb="4">
      <t>カンリ</t>
    </rPh>
    <rPh sb="4" eb="6">
      <t>サンギョウ</t>
    </rPh>
    <rPh sb="6" eb="9">
      <t>ハイキブツ</t>
    </rPh>
    <rPh sb="9" eb="11">
      <t>ショブン</t>
    </rPh>
    <rPh sb="11" eb="12">
      <t>ギョウ</t>
    </rPh>
    <rPh sb="13" eb="15">
      <t>キョカ</t>
    </rPh>
    <rPh sb="15" eb="17">
      <t>バンゴウ</t>
    </rPh>
    <phoneticPr fontId="6"/>
  </si>
  <si>
    <t>許可の種類</t>
  </si>
  <si>
    <t>産業廃棄物の処分を受託した実績の有無</t>
    <rPh sb="0" eb="2">
      <t>サンギョウ</t>
    </rPh>
    <rPh sb="2" eb="5">
      <t>ハイキブツ</t>
    </rPh>
    <rPh sb="6" eb="8">
      <t>ショブン</t>
    </rPh>
    <rPh sb="9" eb="11">
      <t>ジュタク</t>
    </rPh>
    <rPh sb="13" eb="15">
      <t>ジッセキ</t>
    </rPh>
    <rPh sb="16" eb="18">
      <t>ウム</t>
    </rPh>
    <phoneticPr fontId="6"/>
  </si>
  <si>
    <t>普通産業廃棄物の種類</t>
    <rPh sb="0" eb="2">
      <t>フツウ</t>
    </rPh>
    <rPh sb="2" eb="4">
      <t>サンギョウ</t>
    </rPh>
    <phoneticPr fontId="6"/>
  </si>
  <si>
    <t>コード</t>
    <phoneticPr fontId="6"/>
  </si>
  <si>
    <t>受託した普通産業廃棄物の処分量（ｔ）</t>
    <rPh sb="0" eb="2">
      <t>ジュタク</t>
    </rPh>
    <rPh sb="4" eb="6">
      <t>フツウ</t>
    </rPh>
    <rPh sb="6" eb="8">
      <t>サンギョウ</t>
    </rPh>
    <rPh sb="8" eb="9">
      <t>ハイ</t>
    </rPh>
    <rPh sb="9" eb="10">
      <t>キ</t>
    </rPh>
    <rPh sb="10" eb="11">
      <t>モノ</t>
    </rPh>
    <rPh sb="12" eb="14">
      <t>ショブン</t>
    </rPh>
    <rPh sb="14" eb="15">
      <t>リョウ</t>
    </rPh>
    <phoneticPr fontId="5"/>
  </si>
  <si>
    <t>特別管理産業廃棄物の種類</t>
    <phoneticPr fontId="6"/>
  </si>
  <si>
    <t>受託した特別管理産業廃棄物の処分量（ｔ）</t>
    <rPh sb="4" eb="6">
      <t>トクベツ</t>
    </rPh>
    <rPh sb="6" eb="8">
      <t>カンリ</t>
    </rPh>
    <phoneticPr fontId="4"/>
  </si>
  <si>
    <t>普通産業廃棄物処分量  計</t>
    <rPh sb="0" eb="2">
      <t>フツウ</t>
    </rPh>
    <rPh sb="7" eb="9">
      <t>ショブン</t>
    </rPh>
    <phoneticPr fontId="6"/>
  </si>
  <si>
    <t>①</t>
    <phoneticPr fontId="6"/>
  </si>
  <si>
    <t xml:space="preserve"> 特別管理産業廃棄物処分量  計</t>
    <rPh sb="10" eb="12">
      <t>ショブン</t>
    </rPh>
    <rPh sb="12" eb="13">
      <t>リョウ</t>
    </rPh>
    <phoneticPr fontId="6"/>
  </si>
  <si>
    <t>②</t>
    <phoneticPr fontId="6"/>
  </si>
  <si>
    <t>産業廃棄物処分量　合計（①＋②）</t>
    <rPh sb="0" eb="2">
      <t>サンギョウ</t>
    </rPh>
    <rPh sb="2" eb="5">
      <t>ハイキブツ</t>
    </rPh>
    <rPh sb="5" eb="7">
      <t>ショブン</t>
    </rPh>
    <rPh sb="7" eb="8">
      <t>リョウ</t>
    </rPh>
    <rPh sb="9" eb="10">
      <t>ゴウ</t>
    </rPh>
    <phoneticPr fontId="6"/>
  </si>
  <si>
    <t>備考</t>
    <phoneticPr fontId="6"/>
  </si>
  <si>
    <t>　１　「普通産業廃棄物」とは、産業廃棄物のうち特別管理産業廃棄物を除いたものをいいます。</t>
    <rPh sb="4" eb="11">
      <t>フツウサンギョウハイキブツ</t>
    </rPh>
    <rPh sb="15" eb="20">
      <t>サンギョウハイキブツ</t>
    </rPh>
    <rPh sb="23" eb="32">
      <t>トクベツカンリサンギョウハイキブツ</t>
    </rPh>
    <rPh sb="33" eb="34">
      <t>ノゾ</t>
    </rPh>
    <phoneticPr fontId="6"/>
  </si>
  <si>
    <t>　２　「コード」欄には、市長が別に定めるコードを記載してください。</t>
    <rPh sb="8" eb="9">
      <t>ラン</t>
    </rPh>
    <rPh sb="12" eb="14">
      <t>シチョウ</t>
    </rPh>
    <rPh sb="15" eb="16">
      <t>ベツ</t>
    </rPh>
    <rPh sb="17" eb="18">
      <t>サダ</t>
    </rPh>
    <rPh sb="24" eb="26">
      <t>キサイ</t>
    </rPh>
    <phoneticPr fontId="6"/>
  </si>
  <si>
    <t>　３　処分量には、報告者が自ら排出した産業廃棄物の処分量は含めないでください。</t>
    <rPh sb="3" eb="5">
      <t>ショブン</t>
    </rPh>
    <rPh sb="5" eb="6">
      <t>リョウ</t>
    </rPh>
    <rPh sb="9" eb="12">
      <t>ホウコクシャ</t>
    </rPh>
    <rPh sb="13" eb="14">
      <t>ミズカ</t>
    </rPh>
    <rPh sb="15" eb="17">
      <t>ハイシュツ</t>
    </rPh>
    <rPh sb="19" eb="21">
      <t>サンギョウ</t>
    </rPh>
    <rPh sb="21" eb="24">
      <t>ハイキブツ</t>
    </rPh>
    <rPh sb="25" eb="27">
      <t>ショブン</t>
    </rPh>
    <rPh sb="27" eb="28">
      <t>リョウ</t>
    </rPh>
    <rPh sb="29" eb="30">
      <t>フク</t>
    </rPh>
    <phoneticPr fontId="6"/>
  </si>
  <si>
    <t>　４　処分量は、トンに換算して記載してください。</t>
    <rPh sb="3" eb="5">
      <t>ショブン</t>
    </rPh>
    <rPh sb="15" eb="17">
      <t>キサイ</t>
    </rPh>
    <phoneticPr fontId="6"/>
  </si>
  <si>
    <t>　５　運搬量は、小数点以下第１位まで記載するものとし、小数点以下第１位未満の端数があるときは、これを四捨五入してください。</t>
    <phoneticPr fontId="6"/>
  </si>
  <si>
    <t>　　ただし、運搬量が 0.1トン未満の場合は、小数点以下第１位未満も記載してください。</t>
    <phoneticPr fontId="6"/>
  </si>
  <si>
    <t>（第２面）</t>
    <rPh sb="1" eb="2">
      <t>ダイ</t>
    </rPh>
    <rPh sb="3" eb="4">
      <t>メン</t>
    </rPh>
    <phoneticPr fontId="5"/>
  </si>
  <si>
    <t>氏　名</t>
    <rPh sb="0" eb="1">
      <t>シ</t>
    </rPh>
    <rPh sb="2" eb="3">
      <t>ナ</t>
    </rPh>
    <phoneticPr fontId="6"/>
  </si>
  <si>
    <t>（法人にあっては、名称）</t>
    <phoneticPr fontId="6"/>
  </si>
  <si>
    <t>処分を受託した産業廃棄物の処分の状況</t>
    <rPh sb="0" eb="2">
      <t>ショブン</t>
    </rPh>
    <rPh sb="3" eb="5">
      <t>ジュタク</t>
    </rPh>
    <rPh sb="7" eb="12">
      <t>サンギョウハイキブツ</t>
    </rPh>
    <rPh sb="13" eb="15">
      <t>ショブン</t>
    </rPh>
    <rPh sb="16" eb="18">
      <t>ジョウキョウ</t>
    </rPh>
    <phoneticPr fontId="5"/>
  </si>
  <si>
    <t>区分</t>
    <rPh sb="0" eb="2">
      <t>クブン</t>
    </rPh>
    <phoneticPr fontId="5"/>
  </si>
  <si>
    <t>地域別受託状況</t>
    <rPh sb="0" eb="2">
      <t>チイキ</t>
    </rPh>
    <rPh sb="2" eb="3">
      <t>ベツ</t>
    </rPh>
    <rPh sb="3" eb="4">
      <t>ウケ</t>
    </rPh>
    <rPh sb="4" eb="5">
      <t>タク</t>
    </rPh>
    <rPh sb="5" eb="6">
      <t>ジョウ</t>
    </rPh>
    <rPh sb="6" eb="7">
      <t>イワン</t>
    </rPh>
    <phoneticPr fontId="5"/>
  </si>
  <si>
    <t>受託した産業廃棄物の処分状況</t>
  </si>
  <si>
    <t>産業廃棄物の種類</t>
    <rPh sb="0" eb="2">
      <t>サンギョウ</t>
    </rPh>
    <rPh sb="2" eb="5">
      <t>ハイキブツ</t>
    </rPh>
    <phoneticPr fontId="5"/>
  </si>
  <si>
    <t>コード</t>
    <phoneticPr fontId="5"/>
  </si>
  <si>
    <t>受託元地域</t>
    <rPh sb="0" eb="2">
      <t>ジュタク</t>
    </rPh>
    <rPh sb="2" eb="3">
      <t>モト</t>
    </rPh>
    <rPh sb="3" eb="5">
      <t>チイキ</t>
    </rPh>
    <phoneticPr fontId="5"/>
  </si>
  <si>
    <t>目的</t>
    <rPh sb="0" eb="2">
      <t>モクテキ</t>
    </rPh>
    <phoneticPr fontId="5"/>
  </si>
  <si>
    <t>中間処理目的</t>
    <rPh sb="4" eb="6">
      <t>モクテキ</t>
    </rPh>
    <phoneticPr fontId="5"/>
  </si>
  <si>
    <t>最終処分目的</t>
    <rPh sb="4" eb="6">
      <t>モクテキ</t>
    </rPh>
    <phoneticPr fontId="5"/>
  </si>
  <si>
    <t>処分量合計
（①＋②）</t>
    <rPh sb="0" eb="2">
      <t>ショブン</t>
    </rPh>
    <phoneticPr fontId="5"/>
  </si>
  <si>
    <t>Ａ：中間処理
Ｂ：最終処分
Ｃ：中間処理
　　及び最終
　　処分</t>
    <rPh sb="2" eb="4">
      <t>チュウカン</t>
    </rPh>
    <rPh sb="4" eb="6">
      <t>ショリ</t>
    </rPh>
    <rPh sb="9" eb="11">
      <t>サイシュウ</t>
    </rPh>
    <rPh sb="11" eb="13">
      <t>ショブン</t>
    </rPh>
    <rPh sb="16" eb="18">
      <t>チュウカン</t>
    </rPh>
    <rPh sb="18" eb="20">
      <t>ショリ</t>
    </rPh>
    <rPh sb="23" eb="24">
      <t>オヨ</t>
    </rPh>
    <rPh sb="25" eb="27">
      <t>サイシュウ</t>
    </rPh>
    <rPh sb="30" eb="32">
      <t>ショブン</t>
    </rPh>
    <phoneticPr fontId="5"/>
  </si>
  <si>
    <t>処分の方法</t>
    <rPh sb="0" eb="2">
      <t>ショブン</t>
    </rPh>
    <phoneticPr fontId="5"/>
  </si>
  <si>
    <t>中間処理の受
託量（ｔ）①</t>
    <rPh sb="0" eb="2">
      <t>チュウカン</t>
    </rPh>
    <rPh sb="2" eb="4">
      <t>ショリ</t>
    </rPh>
    <rPh sb="5" eb="6">
      <t>ウケ</t>
    </rPh>
    <rPh sb="7" eb="8">
      <t>タク</t>
    </rPh>
    <rPh sb="8" eb="9">
      <t>リョウ</t>
    </rPh>
    <phoneticPr fontId="5"/>
  </si>
  <si>
    <t>最終処分の受託量・中間処理後に自社で最終処分を行う場合の処分量（ｔ）②</t>
    <rPh sb="5" eb="7">
      <t>ジュタク</t>
    </rPh>
    <rPh sb="7" eb="8">
      <t>リョウ</t>
    </rPh>
    <rPh sb="9" eb="11">
      <t>チュウカン</t>
    </rPh>
    <rPh sb="11" eb="13">
      <t>ショリ</t>
    </rPh>
    <rPh sb="13" eb="14">
      <t>ゴ</t>
    </rPh>
    <rPh sb="15" eb="17">
      <t>ジシャ</t>
    </rPh>
    <rPh sb="18" eb="20">
      <t>サイシュウ</t>
    </rPh>
    <rPh sb="20" eb="22">
      <t>ショブン</t>
    </rPh>
    <rPh sb="23" eb="24">
      <t>オコナ</t>
    </rPh>
    <rPh sb="25" eb="27">
      <t>バアイ</t>
    </rPh>
    <rPh sb="28" eb="30">
      <t>ショブン</t>
    </rPh>
    <rPh sb="30" eb="31">
      <t>リョウ</t>
    </rPh>
    <phoneticPr fontId="5"/>
  </si>
  <si>
    <t>備考</t>
    <rPh sb="0" eb="2">
      <t>ビコウ</t>
    </rPh>
    <phoneticPr fontId="5"/>
  </si>
  <si>
    <t>　１　中間処理の受託量及び最終処分の受託量・中間処理後に自社で最終処分を行う場合の処分量は、全てトンに換算して記載してくだ</t>
    <rPh sb="3" eb="5">
      <t>チュウカン</t>
    </rPh>
    <rPh sb="5" eb="7">
      <t>ショリ</t>
    </rPh>
    <rPh sb="8" eb="10">
      <t>ジュタク</t>
    </rPh>
    <rPh sb="10" eb="11">
      <t>リョウ</t>
    </rPh>
    <rPh sb="11" eb="12">
      <t>オヨ</t>
    </rPh>
    <rPh sb="13" eb="15">
      <t>サイシュウ</t>
    </rPh>
    <rPh sb="15" eb="17">
      <t>ショブン</t>
    </rPh>
    <rPh sb="18" eb="20">
      <t>ジュタク</t>
    </rPh>
    <rPh sb="20" eb="21">
      <t>リョウ</t>
    </rPh>
    <rPh sb="22" eb="24">
      <t>チュウカン</t>
    </rPh>
    <rPh sb="24" eb="26">
      <t>ショリ</t>
    </rPh>
    <rPh sb="26" eb="27">
      <t>ゴ</t>
    </rPh>
    <rPh sb="28" eb="30">
      <t>ジシャ</t>
    </rPh>
    <rPh sb="31" eb="33">
      <t>サイシュウ</t>
    </rPh>
    <rPh sb="33" eb="35">
      <t>ショブン</t>
    </rPh>
    <rPh sb="36" eb="37">
      <t>オコナ</t>
    </rPh>
    <rPh sb="38" eb="40">
      <t>バアイ</t>
    </rPh>
    <rPh sb="41" eb="43">
      <t>ショブン</t>
    </rPh>
    <rPh sb="43" eb="44">
      <t>リョウ</t>
    </rPh>
    <rPh sb="46" eb="47">
      <t>スベ</t>
    </rPh>
    <rPh sb="51" eb="53">
      <t>カンサン</t>
    </rPh>
    <rPh sb="55" eb="57">
      <t>キサイ</t>
    </rPh>
    <phoneticPr fontId="5"/>
  </si>
  <si>
    <t>　　さい。</t>
    <phoneticPr fontId="6"/>
  </si>
  <si>
    <t>　２　中間処理の受託量及び最終処分の受託量・中間処理後に自社で最終処分を行う場合の処分量は、小数点以下第１位まで記載するも</t>
    <rPh sb="8" eb="10">
      <t>ジュタク</t>
    </rPh>
    <rPh sb="18" eb="20">
      <t>ジュタク</t>
    </rPh>
    <rPh sb="36" eb="37">
      <t>オコナ</t>
    </rPh>
    <rPh sb="38" eb="40">
      <t>バアイ</t>
    </rPh>
    <rPh sb="41" eb="43">
      <t>ショブン</t>
    </rPh>
    <rPh sb="48" eb="49">
      <t>テン</t>
    </rPh>
    <rPh sb="49" eb="51">
      <t>イカ</t>
    </rPh>
    <rPh sb="51" eb="52">
      <t>ダイ</t>
    </rPh>
    <rPh sb="53" eb="54">
      <t>イ</t>
    </rPh>
    <rPh sb="56" eb="58">
      <t>キサイ</t>
    </rPh>
    <phoneticPr fontId="4"/>
  </si>
  <si>
    <t>　　のとし、小数点以下第１位未満の端数があるときは、これを四捨五入してください。ただし、処分量が 0.1トン未満の場合は、小数</t>
    <rPh sb="6" eb="8">
      <t>ショウスウ</t>
    </rPh>
    <rPh sb="44" eb="46">
      <t>ショブン</t>
    </rPh>
    <rPh sb="46" eb="47">
      <t>リョウ</t>
    </rPh>
    <rPh sb="61" eb="63">
      <t>ショウスウ</t>
    </rPh>
    <phoneticPr fontId="4"/>
  </si>
  <si>
    <t>　　点以下第１位未満も記載してください。</t>
    <phoneticPr fontId="4"/>
  </si>
  <si>
    <t>　３　「受託元地域」欄には、受託元の各都道府県名を記載してください。ただし、長野県内の市町村（長野市を除く。）で受託した場</t>
    <rPh sb="4" eb="6">
      <t>ジュタク</t>
    </rPh>
    <rPh sb="6" eb="7">
      <t>モト</t>
    </rPh>
    <rPh sb="7" eb="9">
      <t>チイキ</t>
    </rPh>
    <rPh sb="10" eb="11">
      <t>ラン</t>
    </rPh>
    <rPh sb="14" eb="16">
      <t>ジュタク</t>
    </rPh>
    <rPh sb="16" eb="17">
      <t>モト</t>
    </rPh>
    <rPh sb="18" eb="23">
      <t>カクトドウフケン</t>
    </rPh>
    <rPh sb="23" eb="24">
      <t>メイ</t>
    </rPh>
    <rPh sb="25" eb="27">
      <t>キサイ</t>
    </rPh>
    <rPh sb="38" eb="40">
      <t>ナガノ</t>
    </rPh>
    <rPh sb="40" eb="42">
      <t>ケンナイ</t>
    </rPh>
    <rPh sb="43" eb="46">
      <t>シチョウソン</t>
    </rPh>
    <rPh sb="47" eb="50">
      <t>ナガノシ</t>
    </rPh>
    <rPh sb="51" eb="52">
      <t>ノゾ</t>
    </rPh>
    <rPh sb="56" eb="58">
      <t>ジュタク</t>
    </rPh>
    <rPh sb="60" eb="61">
      <t>ジョウ</t>
    </rPh>
    <phoneticPr fontId="6"/>
  </si>
  <si>
    <t>　　合は「長野県内（市外）」と、長野市内で受託した場合は「長野市内」と記載してください。</t>
    <rPh sb="2" eb="3">
      <t>ア</t>
    </rPh>
    <rPh sb="5" eb="7">
      <t>ナガノ</t>
    </rPh>
    <rPh sb="7" eb="9">
      <t>ケンナイ</t>
    </rPh>
    <rPh sb="10" eb="12">
      <t>シガイ</t>
    </rPh>
    <rPh sb="16" eb="20">
      <t>ナガノシナイ</t>
    </rPh>
    <rPh sb="21" eb="23">
      <t>ジュタク</t>
    </rPh>
    <rPh sb="25" eb="27">
      <t>バアイ</t>
    </rPh>
    <rPh sb="29" eb="33">
      <t>ナガノシナイ</t>
    </rPh>
    <rPh sb="35" eb="37">
      <t>キサイ</t>
    </rPh>
    <phoneticPr fontId="6"/>
  </si>
  <si>
    <t>産業廃棄物処分実績報告書（令和６年度実績）</t>
    <rPh sb="13" eb="15">
      <t>レイワ</t>
    </rPh>
    <phoneticPr fontId="5"/>
  </si>
  <si>
    <t>令和６年度の産業廃棄物の処分実績について、長野市廃棄物の適正な処理の確保に関する条例第７８条第１項の規定により報告します。</t>
    <rPh sb="0" eb="2">
      <t>レイワ</t>
    </rPh>
    <rPh sb="21" eb="23">
      <t>ナガノ</t>
    </rPh>
    <phoneticPr fontId="4"/>
  </si>
  <si>
    <t>住　　所</t>
    <rPh sb="0" eb="1">
      <t>ジュウ</t>
    </rPh>
    <rPh sb="3" eb="4">
      <t>ショ</t>
    </rPh>
    <phoneticPr fontId="4"/>
  </si>
  <si>
    <t>氏　　名</t>
    <rPh sb="0" eb="1">
      <t>シ</t>
    </rPh>
    <rPh sb="3" eb="4">
      <t>メイ</t>
    </rPh>
    <phoneticPr fontId="4"/>
  </si>
  <si>
    <t>担 当 者 名</t>
    <rPh sb="0" eb="1">
      <t>タン</t>
    </rPh>
    <rPh sb="2" eb="3">
      <t>トウ</t>
    </rPh>
    <rPh sb="4" eb="5">
      <t>モノ</t>
    </rPh>
    <rPh sb="6" eb="7">
      <t>メイ</t>
    </rPh>
    <phoneticPr fontId="4"/>
  </si>
  <si>
    <t>燃え殻（水銀なし）</t>
    <rPh sb="0" eb="1">
      <t>モ</t>
    </rPh>
    <rPh sb="2" eb="3">
      <t>ガラ</t>
    </rPh>
    <rPh sb="4" eb="6">
      <t>スイギン</t>
    </rPh>
    <phoneticPr fontId="3"/>
  </si>
  <si>
    <t>0101</t>
    <phoneticPr fontId="3"/>
  </si>
  <si>
    <t>燃え殻（水銀含有）</t>
    <rPh sb="0" eb="1">
      <t>モ</t>
    </rPh>
    <rPh sb="2" eb="3">
      <t>ガラ</t>
    </rPh>
    <rPh sb="4" eb="6">
      <t>スイギン</t>
    </rPh>
    <rPh sb="6" eb="8">
      <t>ガンユウ</t>
    </rPh>
    <phoneticPr fontId="3"/>
  </si>
  <si>
    <t>0102</t>
    <phoneticPr fontId="3"/>
  </si>
  <si>
    <t>有機性汚泥</t>
    <rPh sb="0" eb="3">
      <t>ユウキセイ</t>
    </rPh>
    <rPh sb="3" eb="5">
      <t>オデイ</t>
    </rPh>
    <phoneticPr fontId="3"/>
  </si>
  <si>
    <t>0210</t>
    <phoneticPr fontId="3"/>
  </si>
  <si>
    <t>無機性汚泥（石綿・水銀なし）</t>
    <rPh sb="0" eb="3">
      <t>ムキセイ</t>
    </rPh>
    <rPh sb="3" eb="5">
      <t>オデイ</t>
    </rPh>
    <rPh sb="6" eb="8">
      <t>セキメン</t>
    </rPh>
    <rPh sb="9" eb="11">
      <t>スイギン</t>
    </rPh>
    <phoneticPr fontId="3"/>
  </si>
  <si>
    <t>0221</t>
    <phoneticPr fontId="3"/>
  </si>
  <si>
    <t>無機性汚泥（石綿含有）</t>
    <rPh sb="0" eb="2">
      <t>ムキ</t>
    </rPh>
    <rPh sb="2" eb="3">
      <t>セイ</t>
    </rPh>
    <rPh sb="3" eb="5">
      <t>オデイ</t>
    </rPh>
    <rPh sb="6" eb="8">
      <t>セキメン</t>
    </rPh>
    <rPh sb="8" eb="10">
      <t>ガンユウ</t>
    </rPh>
    <phoneticPr fontId="3"/>
  </si>
  <si>
    <t>0222</t>
    <phoneticPr fontId="3"/>
  </si>
  <si>
    <t>無機性汚泥（水銀含有）</t>
    <rPh sb="0" eb="3">
      <t>ムキセイ</t>
    </rPh>
    <rPh sb="3" eb="5">
      <t>オデイ</t>
    </rPh>
    <rPh sb="6" eb="8">
      <t>スイギン</t>
    </rPh>
    <rPh sb="8" eb="10">
      <t>ガンユウ</t>
    </rPh>
    <phoneticPr fontId="3"/>
  </si>
  <si>
    <t>0223</t>
    <phoneticPr fontId="3"/>
  </si>
  <si>
    <t>廃油</t>
    <rPh sb="0" eb="2">
      <t>ハイユ</t>
    </rPh>
    <phoneticPr fontId="3"/>
  </si>
  <si>
    <t>0300</t>
    <phoneticPr fontId="3"/>
  </si>
  <si>
    <t>廃酸（水銀なし）</t>
    <rPh sb="0" eb="1">
      <t>ハイ</t>
    </rPh>
    <rPh sb="1" eb="2">
      <t>サン</t>
    </rPh>
    <rPh sb="3" eb="5">
      <t>スイギン</t>
    </rPh>
    <phoneticPr fontId="3"/>
  </si>
  <si>
    <t>0401</t>
    <phoneticPr fontId="3"/>
  </si>
  <si>
    <t>廃酸（水銀含有）</t>
    <rPh sb="0" eb="1">
      <t>ハイ</t>
    </rPh>
    <rPh sb="1" eb="2">
      <t>サン</t>
    </rPh>
    <rPh sb="3" eb="5">
      <t>スイギン</t>
    </rPh>
    <rPh sb="5" eb="7">
      <t>ガンユウ</t>
    </rPh>
    <phoneticPr fontId="3"/>
  </si>
  <si>
    <t>0402</t>
    <phoneticPr fontId="3"/>
  </si>
  <si>
    <t>廃プラスチック類（石綿なし）</t>
    <rPh sb="0" eb="1">
      <t>ハイ</t>
    </rPh>
    <rPh sb="7" eb="8">
      <t>ルイ</t>
    </rPh>
    <rPh sb="9" eb="11">
      <t>セキメン</t>
    </rPh>
    <phoneticPr fontId="3"/>
  </si>
  <si>
    <t>0501</t>
    <phoneticPr fontId="3"/>
  </si>
  <si>
    <t>廃プラスチック類（石綿含有）</t>
    <rPh sb="0" eb="1">
      <t>ハイ</t>
    </rPh>
    <rPh sb="7" eb="8">
      <t>ルイ</t>
    </rPh>
    <rPh sb="9" eb="11">
      <t>セキメン</t>
    </rPh>
    <rPh sb="11" eb="13">
      <t>ガンユウ</t>
    </rPh>
    <phoneticPr fontId="3"/>
  </si>
  <si>
    <t>0502</t>
    <phoneticPr fontId="3"/>
  </si>
  <si>
    <t>紙くず</t>
    <rPh sb="0" eb="1">
      <t>カミ</t>
    </rPh>
    <phoneticPr fontId="3"/>
  </si>
  <si>
    <t>0601</t>
    <phoneticPr fontId="3"/>
  </si>
  <si>
    <t>木くず</t>
    <rPh sb="0" eb="1">
      <t>キ</t>
    </rPh>
    <phoneticPr fontId="3"/>
  </si>
  <si>
    <t>0602</t>
    <phoneticPr fontId="3"/>
  </si>
  <si>
    <t>繊維くず</t>
    <rPh sb="0" eb="2">
      <t>センイ</t>
    </rPh>
    <phoneticPr fontId="3"/>
  </si>
  <si>
    <t>0900</t>
    <phoneticPr fontId="3"/>
  </si>
  <si>
    <t>動・植物性残さ</t>
    <rPh sb="0" eb="1">
      <t>ドウ</t>
    </rPh>
    <rPh sb="2" eb="5">
      <t>ショクブツセイ</t>
    </rPh>
    <rPh sb="5" eb="6">
      <t>ザン</t>
    </rPh>
    <phoneticPr fontId="3"/>
  </si>
  <si>
    <t>1000</t>
    <phoneticPr fontId="3"/>
  </si>
  <si>
    <t>動物系固形不要物</t>
    <rPh sb="0" eb="2">
      <t>ドウブツ</t>
    </rPh>
    <rPh sb="2" eb="3">
      <t>ケイ</t>
    </rPh>
    <rPh sb="3" eb="5">
      <t>コケイ</t>
    </rPh>
    <rPh sb="5" eb="7">
      <t>フヨウ</t>
    </rPh>
    <rPh sb="7" eb="8">
      <t>ブツ</t>
    </rPh>
    <phoneticPr fontId="3"/>
  </si>
  <si>
    <t>4000</t>
    <phoneticPr fontId="3"/>
  </si>
  <si>
    <t>ゴムくず</t>
    <phoneticPr fontId="3"/>
  </si>
  <si>
    <t>1100</t>
    <phoneticPr fontId="3"/>
  </si>
  <si>
    <t>金属くず</t>
    <rPh sb="0" eb="2">
      <t>キンゾク</t>
    </rPh>
    <phoneticPr fontId="3"/>
  </si>
  <si>
    <t>1200</t>
    <phoneticPr fontId="3"/>
  </si>
  <si>
    <t>1301</t>
    <phoneticPr fontId="3"/>
  </si>
  <si>
    <t>1302</t>
    <phoneticPr fontId="3"/>
  </si>
  <si>
    <t>鉱さい（水銀なし）</t>
    <rPh sb="0" eb="1">
      <t>コウ</t>
    </rPh>
    <rPh sb="4" eb="6">
      <t>スイギン</t>
    </rPh>
    <phoneticPr fontId="3"/>
  </si>
  <si>
    <t>1401</t>
    <phoneticPr fontId="3"/>
  </si>
  <si>
    <t>鉱さい（水銀含有）</t>
    <rPh sb="0" eb="1">
      <t>コウ</t>
    </rPh>
    <rPh sb="4" eb="6">
      <t>スイギン</t>
    </rPh>
    <rPh sb="6" eb="8">
      <t>ガンユウ</t>
    </rPh>
    <phoneticPr fontId="3"/>
  </si>
  <si>
    <t>1402</t>
    <phoneticPr fontId="3"/>
  </si>
  <si>
    <t xml:space="preserve"> がれき類（石綿なし）</t>
    <rPh sb="6" eb="8">
      <t>セキメン</t>
    </rPh>
    <phoneticPr fontId="5"/>
  </si>
  <si>
    <t>1501</t>
  </si>
  <si>
    <t>1502</t>
  </si>
  <si>
    <t xml:space="preserve"> 動物のふん尿</t>
  </si>
  <si>
    <t>1600</t>
  </si>
  <si>
    <t xml:space="preserve"> 動物の死体</t>
  </si>
  <si>
    <t>1700</t>
  </si>
  <si>
    <t xml:space="preserve"> ばいじん（水銀なし）</t>
    <rPh sb="6" eb="8">
      <t>スイギン</t>
    </rPh>
    <phoneticPr fontId="5"/>
  </si>
  <si>
    <t>1801</t>
  </si>
  <si>
    <t>1802</t>
  </si>
  <si>
    <t>1900</t>
  </si>
  <si>
    <t>2500</t>
  </si>
  <si>
    <t>【特管】引火性廃油</t>
  </si>
  <si>
    <t>7000</t>
  </si>
  <si>
    <t>【特管】腐食廃酸</t>
  </si>
  <si>
    <t>7100</t>
  </si>
  <si>
    <t>【特管】腐食廃アルカリ</t>
  </si>
  <si>
    <t>7200</t>
  </si>
  <si>
    <t>【特管】感染性廃棄物</t>
  </si>
  <si>
    <t>7300</t>
  </si>
  <si>
    <t>【特管】廃ＰＣＢ等（特定有害）</t>
  </si>
  <si>
    <t>7410</t>
  </si>
  <si>
    <t>【特管】廃水銀等（特定有害）</t>
  </si>
  <si>
    <t>7440</t>
  </si>
  <si>
    <t>【特管】廃石綿等（特定有害）</t>
  </si>
  <si>
    <t>7420</t>
  </si>
  <si>
    <t>【特管】鉱さい（特定有害）</t>
  </si>
  <si>
    <t>7423</t>
  </si>
  <si>
    <t>【特管】ばいじん（特定有害）</t>
  </si>
  <si>
    <t>7429</t>
  </si>
  <si>
    <t>【特管】燃え殻（特定有害）</t>
  </si>
  <si>
    <t>7424</t>
  </si>
  <si>
    <t>【特管】廃油（特定有害）</t>
  </si>
  <si>
    <t>7425</t>
  </si>
  <si>
    <t>【特管】汚泥（特定有害）</t>
  </si>
  <si>
    <t>7426</t>
  </si>
  <si>
    <t>【特管】廃酸（特定有害）</t>
  </si>
  <si>
    <t>7427</t>
  </si>
  <si>
    <t>【特管】廃アルカリ（特定有害）</t>
  </si>
  <si>
    <t>7428</t>
  </si>
  <si>
    <t>【特管】指定下水道汚泥（特定有害）</t>
  </si>
  <si>
    <t>7422</t>
  </si>
  <si>
    <t>【特管】処理するために処分したもの（特定有害）</t>
    <rPh sb="4" eb="6">
      <t>ショリ</t>
    </rPh>
    <rPh sb="11" eb="13">
      <t>ショブン</t>
    </rPh>
    <phoneticPr fontId="6"/>
  </si>
  <si>
    <t>7430</t>
  </si>
  <si>
    <t>がれき類（石綿なし）</t>
    <rPh sb="5" eb="7">
      <t>セキメン</t>
    </rPh>
    <phoneticPr fontId="5"/>
  </si>
  <si>
    <t>がれき類（石綿含有）</t>
    <phoneticPr fontId="3"/>
  </si>
  <si>
    <t>動物のふん尿</t>
    <phoneticPr fontId="3"/>
  </si>
  <si>
    <t>動物の死体</t>
    <phoneticPr fontId="3"/>
  </si>
  <si>
    <t>ばいじん（水銀なし）</t>
    <rPh sb="5" eb="7">
      <t>スイギン</t>
    </rPh>
    <phoneticPr fontId="5"/>
  </si>
  <si>
    <t>ばいじん（水銀含有）</t>
    <phoneticPr fontId="3"/>
  </si>
  <si>
    <t>廃棄物</t>
    <rPh sb="0" eb="3">
      <t>ハイキブツ</t>
    </rPh>
    <phoneticPr fontId="5"/>
  </si>
  <si>
    <t>種類</t>
    <rPh sb="0" eb="2">
      <t>シュルイ</t>
    </rPh>
    <phoneticPr fontId="5"/>
  </si>
  <si>
    <t>地域</t>
    <rPh sb="0" eb="2">
      <t>チイキ</t>
    </rPh>
    <phoneticPr fontId="5"/>
  </si>
  <si>
    <t>0101</t>
    <phoneticPr fontId="5"/>
  </si>
  <si>
    <t xml:space="preserve"> 燃え殻(水銀なし)</t>
    <rPh sb="5" eb="7">
      <t>スイギン</t>
    </rPh>
    <phoneticPr fontId="5"/>
  </si>
  <si>
    <t>北海道</t>
  </si>
  <si>
    <t>0102</t>
    <phoneticPr fontId="5"/>
  </si>
  <si>
    <t xml:space="preserve"> 燃え殻(水銀含有)</t>
    <phoneticPr fontId="5"/>
  </si>
  <si>
    <t>青森県</t>
    <rPh sb="0" eb="3">
      <t>アオモリケン</t>
    </rPh>
    <phoneticPr fontId="5"/>
  </si>
  <si>
    <t>0210</t>
  </si>
  <si>
    <t xml:space="preserve"> 有機性汚泥</t>
  </si>
  <si>
    <t>岩手県</t>
    <rPh sb="0" eb="3">
      <t>イワテケン</t>
    </rPh>
    <phoneticPr fontId="5"/>
  </si>
  <si>
    <t>0221</t>
    <phoneticPr fontId="6"/>
  </si>
  <si>
    <t xml:space="preserve"> 無機性汚泥（石綿・水銀なし）</t>
    <rPh sb="7" eb="9">
      <t>セキメン</t>
    </rPh>
    <rPh sb="10" eb="12">
      <t>スイギン</t>
    </rPh>
    <phoneticPr fontId="5"/>
  </si>
  <si>
    <t>宮城県</t>
    <rPh sb="0" eb="3">
      <t>ミヤギケン</t>
    </rPh>
    <phoneticPr fontId="5"/>
  </si>
  <si>
    <t>0222</t>
    <phoneticPr fontId="6"/>
  </si>
  <si>
    <t xml:space="preserve"> 無機性汚泥（石綿含有）</t>
    <rPh sb="9" eb="11">
      <t>ガンユウ</t>
    </rPh>
    <phoneticPr fontId="5"/>
  </si>
  <si>
    <t>秋田県</t>
  </si>
  <si>
    <t>0223</t>
    <phoneticPr fontId="6"/>
  </si>
  <si>
    <t xml:space="preserve"> 無機性汚泥（水銀含有）</t>
    <phoneticPr fontId="5"/>
  </si>
  <si>
    <t>山形県</t>
    <rPh sb="0" eb="3">
      <t>ヤマガタケン</t>
    </rPh>
    <phoneticPr fontId="5"/>
  </si>
  <si>
    <t>0300</t>
  </si>
  <si>
    <t xml:space="preserve"> 廃油</t>
  </si>
  <si>
    <t>福島県</t>
    <rPh sb="0" eb="3">
      <t>フクシマケン</t>
    </rPh>
    <phoneticPr fontId="5"/>
  </si>
  <si>
    <t>0401</t>
    <phoneticPr fontId="5"/>
  </si>
  <si>
    <t xml:space="preserve"> 廃酸（水銀なし）</t>
    <rPh sb="4" eb="6">
      <t>スイギン</t>
    </rPh>
    <phoneticPr fontId="5"/>
  </si>
  <si>
    <t>茨城県</t>
    <rPh sb="0" eb="3">
      <t>イバラギケン</t>
    </rPh>
    <phoneticPr fontId="5"/>
  </si>
  <si>
    <t>0402</t>
    <phoneticPr fontId="5"/>
  </si>
  <si>
    <t xml:space="preserve"> 廃酸（水銀含有）</t>
    <phoneticPr fontId="5"/>
  </si>
  <si>
    <t>栃木県</t>
    <rPh sb="0" eb="3">
      <t>トチギケン</t>
    </rPh>
    <phoneticPr fontId="5"/>
  </si>
  <si>
    <t>0501</t>
    <phoneticPr fontId="5"/>
  </si>
  <si>
    <t xml:space="preserve"> 廃アルカリ（水銀なし）</t>
    <rPh sb="7" eb="9">
      <t>スイギン</t>
    </rPh>
    <phoneticPr fontId="5"/>
  </si>
  <si>
    <t>群馬県</t>
    <rPh sb="0" eb="3">
      <t>グンマケン</t>
    </rPh>
    <phoneticPr fontId="5"/>
  </si>
  <si>
    <t>0502</t>
    <phoneticPr fontId="5"/>
  </si>
  <si>
    <t>埼玉県</t>
    <rPh sb="0" eb="3">
      <t>サイタマケン</t>
    </rPh>
    <phoneticPr fontId="5"/>
  </si>
  <si>
    <t>0601</t>
    <phoneticPr fontId="5"/>
  </si>
  <si>
    <t xml:space="preserve"> 廃プラスチック類（石綿なし）</t>
    <rPh sb="10" eb="12">
      <t>セキメン</t>
    </rPh>
    <phoneticPr fontId="5"/>
  </si>
  <si>
    <t>千葉県</t>
    <rPh sb="0" eb="3">
      <t>チバケン</t>
    </rPh>
    <phoneticPr fontId="5"/>
  </si>
  <si>
    <t>0602</t>
    <phoneticPr fontId="5"/>
  </si>
  <si>
    <t xml:space="preserve"> 廃プラスチック類（石綿含有）</t>
    <phoneticPr fontId="5"/>
  </si>
  <si>
    <t>東京都</t>
    <rPh sb="0" eb="3">
      <t>トウキョウト</t>
    </rPh>
    <phoneticPr fontId="5"/>
  </si>
  <si>
    <t>0700</t>
    <phoneticPr fontId="5"/>
  </si>
  <si>
    <t xml:space="preserve"> 紙くず</t>
    <phoneticPr fontId="5"/>
  </si>
  <si>
    <t>神奈川県</t>
    <rPh sb="0" eb="4">
      <t>カナガワケン</t>
    </rPh>
    <phoneticPr fontId="5"/>
  </si>
  <si>
    <t>0800</t>
    <phoneticPr fontId="5"/>
  </si>
  <si>
    <t xml:space="preserve"> 木くず</t>
    <phoneticPr fontId="5"/>
  </si>
  <si>
    <t>新潟県</t>
    <rPh sb="0" eb="3">
      <t>ニイガタケン</t>
    </rPh>
    <phoneticPr fontId="5"/>
  </si>
  <si>
    <t>0900</t>
  </si>
  <si>
    <t xml:space="preserve"> 繊維くず</t>
  </si>
  <si>
    <t>富山県</t>
    <rPh sb="0" eb="3">
      <t>トヤマケン</t>
    </rPh>
    <phoneticPr fontId="5"/>
  </si>
  <si>
    <t>1000</t>
  </si>
  <si>
    <t xml:space="preserve"> 動・植物性残さ</t>
  </si>
  <si>
    <t>石川県</t>
    <rPh sb="0" eb="3">
      <t>イシカワケン</t>
    </rPh>
    <phoneticPr fontId="5"/>
  </si>
  <si>
    <t>4000</t>
  </si>
  <si>
    <t xml:space="preserve"> 動物系固形不要物</t>
  </si>
  <si>
    <t>福井県</t>
    <rPh sb="0" eb="3">
      <t>フクイケン</t>
    </rPh>
    <phoneticPr fontId="5"/>
  </si>
  <si>
    <t>1100</t>
    <phoneticPr fontId="5"/>
  </si>
  <si>
    <t xml:space="preserve"> ゴムくず</t>
    <phoneticPr fontId="5"/>
  </si>
  <si>
    <t>山梨県</t>
    <rPh sb="0" eb="2">
      <t>ヤマナシ</t>
    </rPh>
    <rPh sb="2" eb="3">
      <t>ケン</t>
    </rPh>
    <phoneticPr fontId="5"/>
  </si>
  <si>
    <t>1200</t>
    <phoneticPr fontId="5"/>
  </si>
  <si>
    <t xml:space="preserve"> 金属くず</t>
    <phoneticPr fontId="5"/>
  </si>
  <si>
    <t>岐阜県</t>
    <rPh sb="0" eb="3">
      <t>ギフケン</t>
    </rPh>
    <phoneticPr fontId="5"/>
  </si>
  <si>
    <t>1301</t>
    <phoneticPr fontId="5"/>
  </si>
  <si>
    <t>静岡県</t>
    <rPh sb="0" eb="3">
      <t>シズオカケン</t>
    </rPh>
    <phoneticPr fontId="5"/>
  </si>
  <si>
    <t>1302</t>
    <phoneticPr fontId="5"/>
  </si>
  <si>
    <t>愛知県</t>
    <rPh sb="0" eb="3">
      <t>アイチケン</t>
    </rPh>
    <phoneticPr fontId="5"/>
  </si>
  <si>
    <t>1401</t>
    <phoneticPr fontId="5"/>
  </si>
  <si>
    <t xml:space="preserve"> 鉱さい（水銀なし）</t>
    <rPh sb="5" eb="7">
      <t>スイギン</t>
    </rPh>
    <phoneticPr fontId="6"/>
  </si>
  <si>
    <t>三重県</t>
    <rPh sb="0" eb="3">
      <t>ミエケン</t>
    </rPh>
    <phoneticPr fontId="5"/>
  </si>
  <si>
    <t>1402</t>
    <phoneticPr fontId="5"/>
  </si>
  <si>
    <t xml:space="preserve"> 鉱さい（水銀含有）</t>
    <phoneticPr fontId="6"/>
  </si>
  <si>
    <t>滋賀県</t>
    <rPh sb="0" eb="3">
      <t>シガケン</t>
    </rPh>
    <phoneticPr fontId="5"/>
  </si>
  <si>
    <t>1501</t>
    <phoneticPr fontId="5"/>
  </si>
  <si>
    <t>京都府</t>
    <rPh sb="0" eb="3">
      <t>キョウトフ</t>
    </rPh>
    <phoneticPr fontId="5"/>
  </si>
  <si>
    <t>1502</t>
    <phoneticPr fontId="5"/>
  </si>
  <si>
    <t xml:space="preserve"> がれき類（石綿含有）</t>
    <phoneticPr fontId="5"/>
  </si>
  <si>
    <t>大阪府</t>
    <rPh sb="0" eb="3">
      <t>オオサカフ</t>
    </rPh>
    <phoneticPr fontId="5"/>
  </si>
  <si>
    <t>兵庫県</t>
    <rPh sb="0" eb="3">
      <t>ヒョウゴケン</t>
    </rPh>
    <phoneticPr fontId="5"/>
  </si>
  <si>
    <t>奈良県</t>
    <rPh sb="0" eb="3">
      <t>ナラケン</t>
    </rPh>
    <phoneticPr fontId="5"/>
  </si>
  <si>
    <t>1801</t>
    <phoneticPr fontId="5"/>
  </si>
  <si>
    <t>和歌山県</t>
    <rPh sb="0" eb="4">
      <t>ワカヤマケン</t>
    </rPh>
    <phoneticPr fontId="5"/>
  </si>
  <si>
    <t>1802</t>
    <phoneticPr fontId="5"/>
  </si>
  <si>
    <t xml:space="preserve"> ばいじん（水銀含有）</t>
    <phoneticPr fontId="5"/>
  </si>
  <si>
    <t>鳥取県</t>
    <rPh sb="0" eb="2">
      <t>トットリ</t>
    </rPh>
    <rPh sb="2" eb="3">
      <t>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</si>
  <si>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</si>
  <si>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</si>
  <si>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</si>
  <si>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</si>
  <si>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</si>
  <si>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</si>
  <si>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</si>
  <si>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</si>
  <si>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</si>
  <si>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</si>
  <si>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</si>
  <si>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</si>
  <si>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</si>
  <si>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</si>
  <si>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</si>
  <si>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【特管】廃アルカリ（特定有害）</t>
    <phoneticPr fontId="6"/>
  </si>
  <si>
    <t>沖縄県</t>
    <rPh sb="0" eb="3">
      <t>オキナワケン</t>
    </rPh>
    <phoneticPr fontId="5"/>
  </si>
  <si>
    <t>7422</t>
    <phoneticPr fontId="6"/>
  </si>
  <si>
    <t>【特管】指定下水道汚泥（特定有害）</t>
    <phoneticPr fontId="6"/>
  </si>
  <si>
    <t>7430</t>
    <phoneticPr fontId="6"/>
  </si>
  <si>
    <t>長野市内</t>
    <rPh sb="0" eb="3">
      <t>ナガノシ</t>
    </rPh>
    <rPh sb="3" eb="4">
      <t>ナイ</t>
    </rPh>
    <phoneticPr fontId="3"/>
  </si>
  <si>
    <t>長野県（市外）</t>
    <rPh sb="0" eb="3">
      <t>ナガノケン</t>
    </rPh>
    <rPh sb="4" eb="6">
      <t>シガイ</t>
    </rPh>
    <phoneticPr fontId="3"/>
  </si>
  <si>
    <t>処分の方法</t>
    <rPh sb="0" eb="2">
      <t>ショブン</t>
    </rPh>
    <rPh sb="3" eb="5">
      <t>ホウホウ</t>
    </rPh>
    <phoneticPr fontId="3"/>
  </si>
  <si>
    <t>脱水</t>
    <rPh sb="0" eb="2">
      <t>ダッスイ</t>
    </rPh>
    <phoneticPr fontId="3"/>
  </si>
  <si>
    <t>乾燥</t>
    <rPh sb="0" eb="2">
      <t>カンソウ</t>
    </rPh>
    <phoneticPr fontId="3"/>
  </si>
  <si>
    <t>焼却</t>
    <rPh sb="0" eb="2">
      <t>ショウキャク</t>
    </rPh>
    <phoneticPr fontId="3"/>
  </si>
  <si>
    <t>油水分離</t>
    <rPh sb="0" eb="2">
      <t>ユスイ</t>
    </rPh>
    <rPh sb="2" eb="4">
      <t>ブンリ</t>
    </rPh>
    <phoneticPr fontId="3"/>
  </si>
  <si>
    <t>破砕</t>
    <rPh sb="0" eb="2">
      <t>ハサイ</t>
    </rPh>
    <phoneticPr fontId="3"/>
  </si>
  <si>
    <t>切断</t>
    <rPh sb="0" eb="2">
      <t>セツダン</t>
    </rPh>
    <phoneticPr fontId="3"/>
  </si>
  <si>
    <t>圧縮</t>
    <rPh sb="0" eb="2">
      <t>アッシュク</t>
    </rPh>
    <phoneticPr fontId="3"/>
  </si>
  <si>
    <t>圧縮・結束</t>
    <rPh sb="0" eb="2">
      <t>アッシュク</t>
    </rPh>
    <rPh sb="3" eb="5">
      <t>ケッソク</t>
    </rPh>
    <phoneticPr fontId="3"/>
  </si>
  <si>
    <t>選別</t>
    <rPh sb="0" eb="2">
      <t>センベツ</t>
    </rPh>
    <phoneticPr fontId="3"/>
  </si>
  <si>
    <t>切断・選別</t>
    <rPh sb="0" eb="2">
      <t>セツダン</t>
    </rPh>
    <rPh sb="3" eb="5">
      <t>センベツ</t>
    </rPh>
    <phoneticPr fontId="3"/>
  </si>
  <si>
    <t>ケン化分解</t>
    <rPh sb="2" eb="3">
      <t>カ</t>
    </rPh>
    <rPh sb="3" eb="5">
      <t>ブンカイ</t>
    </rPh>
    <phoneticPr fontId="3"/>
  </si>
  <si>
    <t>抽出</t>
    <rPh sb="0" eb="2">
      <t>チュウシュツ</t>
    </rPh>
    <phoneticPr fontId="3"/>
  </si>
  <si>
    <t>選別・圧縮</t>
    <rPh sb="0" eb="2">
      <t>センベツ</t>
    </rPh>
    <rPh sb="3" eb="5">
      <t>アッシュク</t>
    </rPh>
    <phoneticPr fontId="3"/>
  </si>
  <si>
    <t>堆肥化</t>
    <rPh sb="0" eb="3">
      <t>タイヒカ</t>
    </rPh>
    <phoneticPr fontId="3"/>
  </si>
  <si>
    <t>生物処理</t>
    <rPh sb="0" eb="2">
      <t>セイブツ</t>
    </rPh>
    <rPh sb="2" eb="4">
      <t>ショリ</t>
    </rPh>
    <phoneticPr fontId="3"/>
  </si>
  <si>
    <t>造粒固化</t>
    <rPh sb="0" eb="2">
      <t>ゾウリュウ</t>
    </rPh>
    <rPh sb="2" eb="4">
      <t>コカ</t>
    </rPh>
    <phoneticPr fontId="3"/>
  </si>
  <si>
    <t>資材原料</t>
    <rPh sb="0" eb="2">
      <t>シザイ</t>
    </rPh>
    <rPh sb="2" eb="4">
      <t>ゲンリョウ</t>
    </rPh>
    <phoneticPr fontId="3"/>
  </si>
  <si>
    <t>製紙原料</t>
    <rPh sb="0" eb="2">
      <t>セイシ</t>
    </rPh>
    <rPh sb="2" eb="4">
      <t>ゲンリョウ</t>
    </rPh>
    <phoneticPr fontId="3"/>
  </si>
  <si>
    <t>溶融固化</t>
    <rPh sb="0" eb="2">
      <t>ヨウユウ</t>
    </rPh>
    <rPh sb="2" eb="4">
      <t>コカ</t>
    </rPh>
    <phoneticPr fontId="3"/>
  </si>
  <si>
    <t>破砕・選別</t>
    <rPh sb="0" eb="2">
      <t>ハサイ</t>
    </rPh>
    <rPh sb="3" eb="5">
      <t>センベツ</t>
    </rPh>
    <phoneticPr fontId="3"/>
  </si>
  <si>
    <t>燃料化（エステル化）</t>
    <rPh sb="0" eb="3">
      <t>ネンリョウカ</t>
    </rPh>
    <rPh sb="8" eb="9">
      <t>カ</t>
    </rPh>
    <phoneticPr fontId="3"/>
  </si>
  <si>
    <t>【特管】脱水</t>
    <rPh sb="1" eb="3">
      <t>トッカン</t>
    </rPh>
    <rPh sb="4" eb="6">
      <t>ダッスイ</t>
    </rPh>
    <phoneticPr fontId="3"/>
  </si>
  <si>
    <t>【特管】中和・凝集沈殿</t>
    <rPh sb="1" eb="3">
      <t>トッカン</t>
    </rPh>
    <rPh sb="4" eb="6">
      <t>チュウワ</t>
    </rPh>
    <rPh sb="7" eb="9">
      <t>ギョウシュウ</t>
    </rPh>
    <rPh sb="9" eb="11">
      <t>チンデン</t>
    </rPh>
    <phoneticPr fontId="3"/>
  </si>
  <si>
    <t>【特管】酸化・還元</t>
    <rPh sb="1" eb="3">
      <t>トッカン</t>
    </rPh>
    <rPh sb="4" eb="6">
      <t>サンカ</t>
    </rPh>
    <rPh sb="7" eb="9">
      <t>カンゲン</t>
    </rPh>
    <phoneticPr fontId="3"/>
  </si>
  <si>
    <t>【特管】蒸発乾固</t>
    <rPh sb="1" eb="3">
      <t>トッカン</t>
    </rPh>
    <rPh sb="4" eb="6">
      <t>ジョウハツ</t>
    </rPh>
    <rPh sb="6" eb="8">
      <t>カンコ</t>
    </rPh>
    <phoneticPr fontId="3"/>
  </si>
  <si>
    <t>【特管】焼却</t>
    <rPh sb="1" eb="3">
      <t>トッカン</t>
    </rPh>
    <rPh sb="4" eb="6">
      <t>ショウキャク</t>
    </rPh>
    <phoneticPr fontId="3"/>
  </si>
  <si>
    <t>中和・凝集沈殿</t>
    <rPh sb="0" eb="2">
      <t>チュウワ</t>
    </rPh>
    <rPh sb="3" eb="5">
      <t>ギョウシュウ</t>
    </rPh>
    <rPh sb="5" eb="7">
      <t>チンデン</t>
    </rPh>
    <phoneticPr fontId="3"/>
  </si>
  <si>
    <t>Ａ：中間処理</t>
  </si>
  <si>
    <t>Ｂ：最終処分</t>
  </si>
  <si>
    <t>目的</t>
    <rPh sb="0" eb="2">
      <t>モクテキ</t>
    </rPh>
    <phoneticPr fontId="3"/>
  </si>
  <si>
    <t>Ｃ：中間処理及び最終処分</t>
    <rPh sb="6" eb="7">
      <t>オヨ</t>
    </rPh>
    <rPh sb="8" eb="10">
      <t>サイシュウ</t>
    </rPh>
    <rPh sb="10" eb="12">
      <t>ショブン</t>
    </rPh>
    <phoneticPr fontId="3"/>
  </si>
  <si>
    <t>0700</t>
    <phoneticPr fontId="3"/>
  </si>
  <si>
    <t>0800</t>
    <phoneticPr fontId="3"/>
  </si>
  <si>
    <t>廃アルカリ（水銀なし）</t>
    <rPh sb="0" eb="1">
      <t>ハイ</t>
    </rPh>
    <rPh sb="6" eb="8">
      <t>スイギン</t>
    </rPh>
    <phoneticPr fontId="3"/>
  </si>
  <si>
    <t>廃アルカリ（水銀含有）</t>
    <rPh sb="0" eb="1">
      <t>ハイ</t>
    </rPh>
    <rPh sb="6" eb="8">
      <t>スイギン</t>
    </rPh>
    <rPh sb="8" eb="10">
      <t>ガンユウ</t>
    </rPh>
    <phoneticPr fontId="3"/>
  </si>
  <si>
    <t>2500</t>
    <phoneticPr fontId="3"/>
  </si>
  <si>
    <t>その他（混合廃棄物等）</t>
    <rPh sb="2" eb="3">
      <t>タ</t>
    </rPh>
    <rPh sb="4" eb="6">
      <t>コンゴウ</t>
    </rPh>
    <rPh sb="6" eb="9">
      <t>ハイキブツ</t>
    </rPh>
    <rPh sb="9" eb="10">
      <t>ナド</t>
    </rPh>
    <phoneticPr fontId="3"/>
  </si>
  <si>
    <t>2000</t>
    <phoneticPr fontId="3"/>
  </si>
  <si>
    <t>2000</t>
    <phoneticPr fontId="3"/>
  </si>
  <si>
    <t>その他（混合廃棄物等）</t>
    <rPh sb="2" eb="3">
      <t>タ</t>
    </rPh>
    <rPh sb="4" eb="6">
      <t>コンゴウ</t>
    </rPh>
    <rPh sb="6" eb="9">
      <t>ハイキブツ</t>
    </rPh>
    <rPh sb="9" eb="10">
      <t>トウ</t>
    </rPh>
    <phoneticPr fontId="3"/>
  </si>
  <si>
    <t>圧縮・固化</t>
    <rPh sb="0" eb="2">
      <t>アッシュク</t>
    </rPh>
    <rPh sb="3" eb="5">
      <t>コカ</t>
    </rPh>
    <phoneticPr fontId="3"/>
  </si>
  <si>
    <t>溶融</t>
    <rPh sb="0" eb="2">
      <t>ヨウユウ</t>
    </rPh>
    <phoneticPr fontId="3"/>
  </si>
  <si>
    <t>ガラ・コン・陶磁器（石綿なし）</t>
    <rPh sb="6" eb="9">
      <t>トウジキ</t>
    </rPh>
    <rPh sb="10" eb="12">
      <t>セキメン</t>
    </rPh>
    <phoneticPr fontId="3"/>
  </si>
  <si>
    <t>ガラ・コン・陶磁器（石綿含有）</t>
    <rPh sb="6" eb="9">
      <t>トウジキ</t>
    </rPh>
    <rPh sb="10" eb="12">
      <t>セキメン</t>
    </rPh>
    <rPh sb="12" eb="14">
      <t>ガンユウ</t>
    </rPh>
    <phoneticPr fontId="3"/>
  </si>
  <si>
    <t xml:space="preserve"> ガラ・コン・陶磁器（石綿なし）</t>
    <rPh sb="11" eb="13">
      <t>セキメン</t>
    </rPh>
    <phoneticPr fontId="5"/>
  </si>
  <si>
    <t xml:space="preserve"> ガラ・コン・陶磁器（石綿含有）</t>
    <phoneticPr fontId="5"/>
  </si>
  <si>
    <t>水銀使用製品産業廃棄物</t>
    <phoneticPr fontId="3"/>
  </si>
  <si>
    <t xml:space="preserve"> 水銀使用製品産業廃棄物</t>
    <phoneticPr fontId="3"/>
  </si>
  <si>
    <t>第１面入力数値</t>
    <rPh sb="0" eb="1">
      <t>ダイ</t>
    </rPh>
    <rPh sb="2" eb="3">
      <t>メン</t>
    </rPh>
    <rPh sb="3" eb="5">
      <t>ニュウリョク</t>
    </rPh>
    <rPh sb="5" eb="7">
      <t>スウチ</t>
    </rPh>
    <phoneticPr fontId="3"/>
  </si>
  <si>
    <t>産業廃棄物を処分するために処理したもの　</t>
    <phoneticPr fontId="3"/>
  </si>
  <si>
    <t>特別管理産業廃棄物</t>
    <rPh sb="0" eb="2">
      <t>トクベツ</t>
    </rPh>
    <rPh sb="2" eb="4">
      <t>カンリ</t>
    </rPh>
    <rPh sb="4" eb="6">
      <t>サンギョウ</t>
    </rPh>
    <rPh sb="6" eb="9">
      <t>ハイキブツ</t>
    </rPh>
    <phoneticPr fontId="3"/>
  </si>
  <si>
    <t>普通産業廃棄物</t>
    <rPh sb="0" eb="2">
      <t>フツウ</t>
    </rPh>
    <rPh sb="2" eb="4">
      <t>サンギョウ</t>
    </rPh>
    <rPh sb="4" eb="7">
      <t>ハイキブツ</t>
    </rPh>
    <phoneticPr fontId="5"/>
  </si>
  <si>
    <t>第2面入力数値集計
（１ページシート）</t>
    <phoneticPr fontId="3"/>
  </si>
  <si>
    <t>第2面入力数値集計
（１ページ以上シート）</t>
    <rPh sb="0" eb="1">
      <t>ダイ</t>
    </rPh>
    <rPh sb="2" eb="3">
      <t>メン</t>
    </rPh>
    <rPh sb="3" eb="5">
      <t>ニュウリョク</t>
    </rPh>
    <rPh sb="5" eb="7">
      <t>スウチ</t>
    </rPh>
    <rPh sb="7" eb="9">
      <t>シュウケイ</t>
    </rPh>
    <rPh sb="15" eb="17">
      <t>イジョウ</t>
    </rPh>
    <phoneticPr fontId="3"/>
  </si>
  <si>
    <t xml:space="preserve"> 産業廃棄物を処分するために処理したもの</t>
    <phoneticPr fontId="3"/>
  </si>
  <si>
    <t>産業廃棄物を処分するために処理したもの</t>
    <phoneticPr fontId="3"/>
  </si>
  <si>
    <t>　　年　　月　　日　</t>
    <rPh sb="2" eb="3">
      <t>ネン</t>
    </rPh>
    <rPh sb="5" eb="6">
      <t>ガツ</t>
    </rPh>
    <phoneticPr fontId="5"/>
  </si>
  <si>
    <t>0601</t>
    <phoneticPr fontId="3"/>
  </si>
  <si>
    <t xml:space="preserve"> 廃アルカリ（水銀含有）</t>
    <rPh sb="7" eb="9">
      <t>スイギン</t>
    </rPh>
    <rPh sb="9" eb="11">
      <t>ガンユウ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</si>
</sst>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27">
    <font>
      <sz val="11"/>
      <color theme="1"/>
      <name val="游ゴシック"/>
      <family val="2"/>
      <charset val="128"/>
      <scheme val="minor"/>
    </font>
    <font>
      <sz val="11"/>
      <name val="ＭＳ Ｐゴシック"/>
      <family val="3"/>
      <charset val="128"/>
    </font>
    <font>
      <sz val="10.5"/>
      <color theme="1"/>
      <name val="ＭＳ 明朝"/>
      <family val="1"/>
      <charset val="128"/>
    </font>
    <font>
      <sz val="6"/>
      <name val="游ゴシック"/>
      <family val="2"/>
      <charset val="128"/>
      <scheme val="minor"/>
    </font>
    <font>
      <sz val="6"/>
      <name val="游ゴシック"/>
      <family val="3"/>
      <charset val="128"/>
      <scheme val="minor"/>
    </font>
    <font>
      <sz val="6"/>
      <name val="ＭＳ Ｐゴシック"/>
      <family val="3"/>
      <charset val="128"/>
    </font>
    <font>
      <sz val="6"/>
      <name val="ＭＳ ゴシック"/>
      <family val="2"/>
      <charset val="128"/>
    </font>
    <font>
      <u/>
      <sz val="10.5"/>
      <color theme="1"/>
      <name val="ＭＳ 明朝"/>
      <family val="1"/>
      <charset val="128"/>
    </font>
    <font>
      <b/>
      <sz val="10.5"/>
      <color theme="1"/>
      <name val="ＭＳ 明朝"/>
      <family val="1"/>
      <charset val="128"/>
    </font>
    <font>
      <sz val="10.5"/>
      <name val="ＭＳ 明朝"/>
      <family val="1"/>
      <charset val="128"/>
    </font>
    <font>
      <u/>
      <sz val="10.5"/>
      <name val="ＭＳ 明朝"/>
      <family val="1"/>
      <charset val="128"/>
    </font>
    <font>
      <b/>
      <sz val="10.5"/>
      <name val="ＭＳ 明朝"/>
      <family val="1"/>
      <charset val="128"/>
    </font>
    <font>
      <sz val="10.5"/>
      <name val="BIZ UD明朝 Medium"/>
      <family val="1"/>
      <charset val="128"/>
    </font>
    <font>
      <b/>
      <sz val="9"/>
      <color indexed="81"/>
      <name val="MS P ゴシック"/>
      <family val="3"/>
      <charset val="128"/>
    </font>
    <font>
      <sz val="11"/>
      <color theme="1"/>
      <name val="ＭＳ Ｐゴシック"/>
      <family val="3"/>
      <charset val="128"/>
    </font>
    <font>
      <sz val="10"/>
      <name val="ＭＳ Ｐゴシック"/>
      <family val="3"/>
      <charset val="128"/>
    </font>
    <font>
      <sz val="10"/>
      <color theme="1"/>
      <name val="ＭＳ 明朝"/>
      <family val="1"/>
      <charset val="128"/>
    </font>
    <font>
      <sz val="6"/>
      <color theme="1"/>
      <name val="ＭＳ 明朝"/>
      <family val="1"/>
      <charset val="128"/>
    </font>
    <font>
      <sz val="12"/>
      <color theme="1"/>
      <name val="ＭＳ 明朝"/>
      <family val="1"/>
      <charset val="128"/>
    </font>
    <font>
      <sz val="14"/>
      <color theme="1"/>
      <name val="ＭＳ 明朝"/>
      <family val="1"/>
      <charset val="128"/>
    </font>
    <font>
      <sz val="11"/>
      <name val="ＭＳ 明朝"/>
      <family val="1"/>
      <charset val="128"/>
    </font>
    <font>
      <sz val="12"/>
      <name val="ＭＳ 明朝"/>
      <family val="1"/>
      <charset val="128"/>
    </font>
    <font>
      <u/>
      <sz val="12"/>
      <color theme="1"/>
      <name val="ＭＳ 明朝"/>
      <family val="1"/>
      <charset val="128"/>
    </font>
    <font>
      <sz val="11"/>
      <color theme="1"/>
      <name val="ＭＳ 明朝"/>
      <family val="1"/>
      <charset val="128"/>
    </font>
    <font>
      <b/>
      <sz val="12"/>
      <name val="BIZ UDPゴシック"/>
      <family val="3"/>
      <charset val="128"/>
    </font>
    <font>
      <b/>
      <sz val="12"/>
      <name val="ＭＳ Ｐゴシック"/>
      <family val="3"/>
      <charset val="128"/>
    </font>
    <font>
      <b/>
      <sz val="11"/>
      <name val="BIZ UDPゴシック"/>
      <family val="3"/>
      <charset val="128"/>
    </font>
  </fonts>
  <fills count="3">
    <fill>
      <patternFill patternType="none"/>
    </fill>
    <fill>
      <patternFill patternType="gray125"/>
    </fill>
    <fill>
      <patternFill patternType="solid">
        <fgColor theme="0" tint="-0.249977111117893"/>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185">
    <xf numFmtId="0" fontId="0" fillId="0" borderId="0" xfId="0">
      <alignment vertical="center"/>
    </xf>
    <xf numFmtId="0" fontId="2" fillId="0" borderId="0" xfId="1" applyFont="1" applyFill="1" applyAlignment="1">
      <alignment vertical="center"/>
    </xf>
    <xf numFmtId="0" fontId="2" fillId="0" borderId="0" xfId="1" applyFont="1" applyFill="1" applyAlignment="1">
      <alignment horizontal="right" vertical="center"/>
    </xf>
    <xf numFmtId="0" fontId="7" fillId="0" borderId="0" xfId="1" applyFont="1" applyFill="1" applyAlignment="1">
      <alignment vertical="center"/>
    </xf>
    <xf numFmtId="0" fontId="2" fillId="0" borderId="0" xfId="1" applyFont="1" applyFill="1" applyAlignment="1">
      <alignment horizontal="center" vertical="center" wrapText="1"/>
    </xf>
    <xf numFmtId="0" fontId="8" fillId="0" borderId="0" xfId="1" applyFont="1" applyFill="1" applyAlignment="1">
      <alignment horizontal="center" vertical="center" wrapText="1"/>
    </xf>
    <xf numFmtId="0" fontId="9" fillId="0" borderId="0" xfId="2" applyFont="1" applyAlignment="1" applyProtection="1">
      <alignment vertical="center"/>
    </xf>
    <xf numFmtId="0" fontId="9" fillId="0" borderId="0" xfId="2" applyFont="1" applyAlignment="1">
      <alignment horizontal="center" vertical="center"/>
    </xf>
    <xf numFmtId="0" fontId="9" fillId="0" borderId="0" xfId="2" applyFont="1" applyAlignment="1">
      <alignment vertical="center"/>
    </xf>
    <xf numFmtId="0" fontId="9" fillId="0" borderId="41" xfId="2" applyFont="1" applyFill="1" applyBorder="1" applyAlignment="1" applyProtection="1">
      <alignment horizontal="center" vertical="center"/>
    </xf>
    <xf numFmtId="0" fontId="9" fillId="0" borderId="0" xfId="2" applyFont="1" applyAlignment="1" applyProtection="1">
      <alignment vertical="center" wrapText="1"/>
    </xf>
    <xf numFmtId="0" fontId="11" fillId="0" borderId="0" xfId="2" applyFont="1" applyAlignment="1" applyProtection="1">
      <alignment vertical="center"/>
    </xf>
    <xf numFmtId="0" fontId="9" fillId="0" borderId="47" xfId="2" applyFont="1" applyFill="1" applyBorder="1" applyAlignment="1" applyProtection="1">
      <alignment horizontal="center" vertical="center"/>
    </xf>
    <xf numFmtId="0" fontId="12" fillId="0" borderId="0" xfId="2" applyFont="1" applyAlignment="1" applyProtection="1">
      <alignment vertical="center"/>
    </xf>
    <xf numFmtId="0" fontId="1" fillId="0" borderId="0" xfId="2" applyAlignment="1">
      <alignment vertical="center"/>
    </xf>
    <xf numFmtId="0" fontId="1" fillId="0" borderId="0" xfId="2"/>
    <xf numFmtId="49" fontId="1" fillId="0" borderId="0" xfId="2" applyNumberFormat="1" applyAlignment="1">
      <alignment vertical="center"/>
    </xf>
    <xf numFmtId="0" fontId="1" fillId="0" borderId="0" xfId="2" applyAlignment="1">
      <alignment vertical="center" shrinkToFit="1"/>
    </xf>
    <xf numFmtId="49" fontId="14" fillId="0" borderId="0" xfId="2" applyNumberFormat="1" applyFont="1" applyAlignment="1">
      <alignment vertical="center"/>
    </xf>
    <xf numFmtId="49" fontId="1" fillId="0" borderId="0" xfId="2" applyNumberFormat="1" applyFont="1" applyAlignment="1">
      <alignment vertical="center"/>
    </xf>
    <xf numFmtId="0" fontId="14" fillId="0" borderId="0" xfId="2" applyFont="1" applyAlignment="1">
      <alignment vertical="center" shrinkToFit="1"/>
    </xf>
    <xf numFmtId="0" fontId="15" fillId="0" borderId="0" xfId="2" applyFont="1" applyAlignment="1">
      <alignment vertical="center"/>
    </xf>
    <xf numFmtId="0" fontId="1" fillId="0" borderId="0" xfId="2" applyFont="1" applyAlignment="1">
      <alignment vertical="center" shrinkToFit="1"/>
    </xf>
    <xf numFmtId="0" fontId="1" fillId="0" borderId="0" xfId="2" applyFont="1" applyAlignment="1">
      <alignment vertical="center"/>
    </xf>
    <xf numFmtId="0" fontId="1" fillId="0" borderId="0" xfId="2" applyFont="1"/>
    <xf numFmtId="0" fontId="2" fillId="0" borderId="0" xfId="1" applyFont="1" applyFill="1" applyAlignment="1">
      <alignment vertical="center"/>
    </xf>
    <xf numFmtId="0" fontId="9" fillId="0" borderId="0" xfId="2" applyFont="1" applyAlignment="1" applyProtection="1">
      <alignment vertical="center"/>
    </xf>
    <xf numFmtId="0" fontId="2" fillId="0" borderId="0" xfId="1" applyFont="1" applyFill="1" applyAlignment="1">
      <alignment vertical="center"/>
    </xf>
    <xf numFmtId="0" fontId="17" fillId="0" borderId="19" xfId="1" applyFont="1" applyFill="1" applyBorder="1" applyAlignment="1">
      <alignment vertical="center" wrapText="1" shrinkToFit="1"/>
    </xf>
    <xf numFmtId="49" fontId="18" fillId="0" borderId="20" xfId="1" applyNumberFormat="1" applyFont="1" applyFill="1" applyBorder="1" applyAlignment="1">
      <alignment horizontal="center" vertical="center" wrapText="1"/>
    </xf>
    <xf numFmtId="49" fontId="18" fillId="0" borderId="25" xfId="1" applyNumberFormat="1" applyFont="1" applyFill="1" applyBorder="1" applyAlignment="1">
      <alignment horizontal="center" vertical="center" wrapText="1"/>
    </xf>
    <xf numFmtId="49" fontId="18" fillId="0" borderId="49" xfId="1" applyNumberFormat="1" applyFont="1" applyFill="1" applyBorder="1" applyAlignment="1">
      <alignment horizontal="center" vertical="center" wrapText="1"/>
    </xf>
    <xf numFmtId="49" fontId="21" fillId="0" borderId="20" xfId="2" applyNumberFormat="1" applyFont="1" applyFill="1" applyBorder="1" applyAlignment="1" applyProtection="1">
      <alignment horizontal="center" vertical="center"/>
      <protection locked="0"/>
    </xf>
    <xf numFmtId="0" fontId="21" fillId="0" borderId="42" xfId="2" applyFont="1" applyFill="1" applyBorder="1" applyAlignment="1" applyProtection="1">
      <alignment vertical="center" shrinkToFit="1"/>
      <protection locked="0"/>
    </xf>
    <xf numFmtId="0" fontId="18" fillId="0" borderId="0" xfId="1" applyFont="1" applyFill="1" applyAlignment="1">
      <alignment vertical="center"/>
    </xf>
    <xf numFmtId="0" fontId="18" fillId="0" borderId="16" xfId="1" applyFont="1" applyFill="1" applyBorder="1" applyAlignment="1">
      <alignment horizontal="center" vertical="center" wrapText="1"/>
    </xf>
    <xf numFmtId="176" fontId="18" fillId="0" borderId="30" xfId="1" applyNumberFormat="1" applyFont="1" applyFill="1" applyBorder="1" applyAlignment="1">
      <alignment horizontal="right" vertical="center"/>
    </xf>
    <xf numFmtId="0" fontId="18" fillId="0" borderId="31" xfId="1" applyFont="1" applyFill="1" applyBorder="1" applyAlignment="1">
      <alignment horizontal="center" vertical="center"/>
    </xf>
    <xf numFmtId="176" fontId="18" fillId="0" borderId="32" xfId="1" applyNumberFormat="1" applyFont="1" applyFill="1" applyBorder="1" applyAlignment="1">
      <alignment horizontal="right" vertical="center" shrinkToFit="1"/>
    </xf>
    <xf numFmtId="0" fontId="18" fillId="0" borderId="33" xfId="1" applyNumberFormat="1" applyFont="1" applyFill="1" applyBorder="1" applyAlignment="1">
      <alignment horizontal="center" vertical="center"/>
    </xf>
    <xf numFmtId="0" fontId="18" fillId="0" borderId="19" xfId="1" applyFont="1" applyFill="1" applyBorder="1" applyAlignment="1">
      <alignment vertical="center" shrinkToFit="1"/>
    </xf>
    <xf numFmtId="0" fontId="21" fillId="0" borderId="42" xfId="2" applyFont="1" applyBorder="1" applyAlignment="1" applyProtection="1">
      <alignment horizontal="center" vertical="center" wrapText="1"/>
    </xf>
    <xf numFmtId="0" fontId="21" fillId="0" borderId="41" xfId="2" applyFont="1" applyFill="1" applyBorder="1" applyAlignment="1" applyProtection="1">
      <alignment horizontal="center" vertical="center"/>
    </xf>
    <xf numFmtId="0" fontId="21" fillId="0" borderId="44" xfId="2" applyFont="1" applyFill="1" applyBorder="1" applyAlignment="1" applyProtection="1">
      <alignment vertical="center" shrinkToFit="1"/>
    </xf>
    <xf numFmtId="49" fontId="21" fillId="0" borderId="20" xfId="2" applyNumberFormat="1" applyFont="1" applyFill="1" applyBorder="1" applyAlignment="1" applyProtection="1">
      <alignment horizontal="center" vertical="center" shrinkToFit="1"/>
      <protection locked="0"/>
    </xf>
    <xf numFmtId="0" fontId="21" fillId="0" borderId="42" xfId="2" applyFont="1" applyFill="1" applyBorder="1" applyAlignment="1" applyProtection="1">
      <alignment horizontal="center" vertical="center" shrinkToFit="1"/>
      <protection locked="0"/>
    </xf>
    <xf numFmtId="0" fontId="21" fillId="0" borderId="42" xfId="2" applyFont="1" applyFill="1" applyBorder="1" applyAlignment="1" applyProtection="1">
      <alignment horizontal="right" vertical="center" shrinkToFit="1"/>
      <protection locked="0"/>
    </xf>
    <xf numFmtId="0" fontId="21" fillId="0" borderId="43" xfId="2" applyFont="1" applyFill="1" applyBorder="1" applyAlignment="1" applyProtection="1">
      <alignment horizontal="right" vertical="center" wrapText="1"/>
    </xf>
    <xf numFmtId="0" fontId="21" fillId="0" borderId="47" xfId="2" applyFont="1" applyFill="1" applyBorder="1" applyAlignment="1" applyProtection="1">
      <alignment horizontal="center" vertical="center"/>
    </xf>
    <xf numFmtId="0" fontId="21" fillId="0" borderId="41" xfId="2" applyFont="1" applyFill="1" applyBorder="1" applyAlignment="1" applyProtection="1">
      <alignment horizontal="center" vertical="center" shrinkToFit="1"/>
    </xf>
    <xf numFmtId="0" fontId="21" fillId="0" borderId="46" xfId="2" applyFont="1" applyBorder="1" applyAlignment="1" applyProtection="1">
      <alignment horizontal="center" vertical="center" shrinkToFit="1"/>
    </xf>
    <xf numFmtId="0" fontId="21" fillId="0" borderId="42" xfId="2" applyFont="1" applyBorder="1" applyAlignment="1" applyProtection="1">
      <alignment horizontal="center" vertical="center" shrinkToFit="1"/>
    </xf>
    <xf numFmtId="0" fontId="21" fillId="0" borderId="50" xfId="2" applyFont="1" applyBorder="1" applyAlignment="1">
      <alignment horizontal="center" vertical="center"/>
    </xf>
    <xf numFmtId="0" fontId="21" fillId="0" borderId="0" xfId="2" applyFont="1" applyAlignment="1">
      <alignment horizontal="left" vertical="center"/>
    </xf>
    <xf numFmtId="0" fontId="21" fillId="0" borderId="42" xfId="2" applyFont="1" applyFill="1" applyBorder="1" applyAlignment="1" applyProtection="1">
      <alignment horizontal="center" vertical="center" wrapText="1"/>
      <protection locked="0"/>
    </xf>
    <xf numFmtId="0" fontId="21" fillId="0" borderId="42" xfId="2" applyFont="1" applyFill="1" applyBorder="1" applyAlignment="1" applyProtection="1">
      <alignment horizontal="right" vertical="center"/>
      <protection locked="0"/>
    </xf>
    <xf numFmtId="0" fontId="21" fillId="0" borderId="42" xfId="2" applyFont="1" applyBorder="1" applyAlignment="1" applyProtection="1">
      <alignment horizontal="left" vertical="center" wrapText="1"/>
    </xf>
    <xf numFmtId="0" fontId="20" fillId="0" borderId="42" xfId="2" applyFont="1" applyBorder="1" applyAlignment="1" applyProtection="1">
      <alignment vertical="center" wrapText="1"/>
    </xf>
    <xf numFmtId="49" fontId="21" fillId="0" borderId="11" xfId="2" applyNumberFormat="1" applyFont="1" applyFill="1" applyBorder="1" applyAlignment="1" applyProtection="1">
      <alignment horizontal="center" vertical="center"/>
      <protection locked="0"/>
    </xf>
    <xf numFmtId="0" fontId="21" fillId="0" borderId="12" xfId="2" applyFont="1" applyFill="1" applyBorder="1" applyAlignment="1" applyProtection="1">
      <alignment vertical="center" shrinkToFit="1"/>
      <protection locked="0"/>
    </xf>
    <xf numFmtId="0" fontId="21" fillId="0" borderId="12" xfId="2" applyFont="1" applyFill="1" applyBorder="1" applyAlignment="1" applyProtection="1">
      <alignment horizontal="center" vertical="center" wrapText="1"/>
      <protection locked="0"/>
    </xf>
    <xf numFmtId="0" fontId="21" fillId="0" borderId="12" xfId="2" applyFont="1" applyFill="1" applyBorder="1" applyAlignment="1" applyProtection="1">
      <alignment horizontal="right" vertical="center"/>
      <protection locked="0"/>
    </xf>
    <xf numFmtId="0" fontId="21" fillId="0" borderId="51" xfId="2" applyFont="1" applyFill="1" applyBorder="1" applyAlignment="1" applyProtection="1">
      <alignment horizontal="right" vertical="center" wrapText="1"/>
    </xf>
    <xf numFmtId="0" fontId="18" fillId="0" borderId="0" xfId="1" applyFont="1" applyFill="1" applyAlignment="1">
      <alignment horizontal="center" vertical="center"/>
    </xf>
    <xf numFmtId="0" fontId="18" fillId="0" borderId="0" xfId="1" applyFont="1" applyFill="1" applyAlignment="1">
      <alignment horizontal="right" vertical="center"/>
    </xf>
    <xf numFmtId="0" fontId="18" fillId="0" borderId="0" xfId="1" applyFont="1" applyFill="1" applyBorder="1" applyAlignment="1">
      <alignment horizontal="center" vertical="center"/>
    </xf>
    <xf numFmtId="0" fontId="18" fillId="0" borderId="0" xfId="1" applyFont="1" applyFill="1" applyBorder="1" applyAlignment="1">
      <alignment horizontal="left" vertical="center"/>
    </xf>
    <xf numFmtId="0" fontId="18" fillId="0" borderId="0" xfId="1" applyFont="1" applyFill="1" applyBorder="1" applyAlignment="1">
      <alignment vertical="center"/>
    </xf>
    <xf numFmtId="0" fontId="18" fillId="0" borderId="0" xfId="1" applyFont="1" applyFill="1" applyAlignment="1">
      <alignment horizontal="right" vertical="center" justifyLastLine="1"/>
    </xf>
    <xf numFmtId="0" fontId="18" fillId="0" borderId="0" xfId="1" applyFont="1" applyFill="1" applyBorder="1" applyAlignment="1">
      <alignment horizontal="center" vertical="center" justifyLastLine="1"/>
    </xf>
    <xf numFmtId="0" fontId="18" fillId="0" borderId="0" xfId="1" applyFont="1" applyFill="1" applyBorder="1" applyAlignment="1">
      <alignment horizontal="center" vertical="center" shrinkToFit="1"/>
    </xf>
    <xf numFmtId="0" fontId="22" fillId="0" borderId="0" xfId="1" applyFont="1" applyFill="1" applyBorder="1" applyAlignment="1">
      <alignment vertical="center"/>
    </xf>
    <xf numFmtId="0" fontId="18" fillId="0" borderId="0" xfId="1" applyFont="1" applyFill="1" applyAlignment="1">
      <alignment horizontal="left" vertical="center"/>
    </xf>
    <xf numFmtId="0" fontId="18" fillId="0" borderId="15" xfId="1" applyFont="1" applyFill="1" applyBorder="1" applyAlignment="1">
      <alignment horizontal="center" vertical="center" shrinkToFit="1"/>
    </xf>
    <xf numFmtId="0" fontId="18" fillId="0" borderId="16" xfId="1" applyFont="1" applyFill="1" applyBorder="1" applyAlignment="1">
      <alignment horizontal="center" vertical="center" shrinkToFit="1"/>
    </xf>
    <xf numFmtId="49" fontId="18" fillId="2" borderId="20" xfId="1" applyNumberFormat="1" applyFont="1" applyFill="1" applyBorder="1" applyAlignment="1">
      <alignment horizontal="center" vertical="center" wrapText="1"/>
    </xf>
    <xf numFmtId="0" fontId="18" fillId="0" borderId="24" xfId="1" applyFont="1" applyFill="1" applyBorder="1" applyAlignment="1">
      <alignment vertical="center" shrinkToFit="1"/>
    </xf>
    <xf numFmtId="49" fontId="18" fillId="2" borderId="25" xfId="1" applyNumberFormat="1" applyFont="1" applyFill="1" applyBorder="1" applyAlignment="1">
      <alignment horizontal="center" vertical="center" wrapText="1"/>
    </xf>
    <xf numFmtId="0" fontId="16" fillId="0" borderId="0" xfId="1" applyFont="1" applyFill="1" applyBorder="1" applyAlignment="1">
      <alignment horizontal="left" vertical="center"/>
    </xf>
    <xf numFmtId="0" fontId="18" fillId="0" borderId="19" xfId="1" applyFont="1" applyFill="1" applyBorder="1" applyAlignment="1">
      <alignment vertical="center" wrapText="1" shrinkToFit="1"/>
    </xf>
    <xf numFmtId="0" fontId="21" fillId="0" borderId="12" xfId="2" applyFont="1" applyFill="1" applyBorder="1" applyAlignment="1" applyProtection="1">
      <alignment horizontal="center" vertical="center" shrinkToFit="1"/>
      <protection locked="0"/>
    </xf>
    <xf numFmtId="0" fontId="21" fillId="0" borderId="13" xfId="2" applyFont="1" applyFill="1" applyBorder="1" applyAlignment="1" applyProtection="1">
      <alignment vertical="center" shrinkToFit="1"/>
    </xf>
    <xf numFmtId="0" fontId="24" fillId="0" borderId="55" xfId="2" applyFont="1" applyBorder="1" applyAlignment="1">
      <alignment vertical="center"/>
    </xf>
    <xf numFmtId="0" fontId="24" fillId="0" borderId="56" xfId="2" applyFont="1" applyBorder="1" applyAlignment="1">
      <alignment vertical="center"/>
    </xf>
    <xf numFmtId="0" fontId="24" fillId="0" borderId="56" xfId="2" applyFont="1" applyBorder="1" applyAlignment="1">
      <alignment horizontal="center" vertical="center" wrapText="1"/>
    </xf>
    <xf numFmtId="0" fontId="26" fillId="0" borderId="57" xfId="2" applyFont="1" applyBorder="1" applyAlignment="1">
      <alignment horizontal="center" vertical="center" wrapText="1"/>
    </xf>
    <xf numFmtId="0" fontId="24" fillId="0" borderId="56" xfId="2" applyFont="1" applyBorder="1" applyAlignment="1">
      <alignment horizontal="center" vertical="center"/>
    </xf>
    <xf numFmtId="0" fontId="14" fillId="0" borderId="54" xfId="1" applyFont="1" applyFill="1" applyBorder="1" applyAlignment="1" applyProtection="1">
      <alignment vertical="center" shrinkToFit="1"/>
    </xf>
    <xf numFmtId="49" fontId="14" fillId="0" borderId="17" xfId="1" applyNumberFormat="1" applyFont="1" applyFill="1" applyBorder="1" applyAlignment="1" applyProtection="1">
      <alignment horizontal="center" vertical="center" wrapText="1"/>
    </xf>
    <xf numFmtId="176" fontId="14" fillId="0" borderId="17" xfId="1" applyNumberFormat="1" applyFont="1" applyFill="1" applyBorder="1" applyAlignment="1" applyProtection="1">
      <alignment vertical="center" wrapText="1"/>
    </xf>
    <xf numFmtId="176" fontId="1" fillId="0" borderId="17" xfId="2" applyNumberFormat="1" applyFont="1" applyBorder="1" applyProtection="1"/>
    <xf numFmtId="176" fontId="1" fillId="0" borderId="58" xfId="2" applyNumberFormat="1" applyFont="1" applyBorder="1" applyProtection="1"/>
    <xf numFmtId="0" fontId="14" fillId="0" borderId="52" xfId="1" applyFont="1" applyFill="1" applyBorder="1" applyAlignment="1" applyProtection="1">
      <alignment vertical="center" shrinkToFit="1"/>
    </xf>
    <xf numFmtId="49" fontId="14" fillId="0" borderId="42" xfId="1" applyNumberFormat="1" applyFont="1" applyFill="1" applyBorder="1" applyAlignment="1" applyProtection="1">
      <alignment horizontal="center" vertical="center" wrapText="1"/>
    </xf>
    <xf numFmtId="176" fontId="14" fillId="0" borderId="42" xfId="1" applyNumberFormat="1" applyFont="1" applyFill="1" applyBorder="1" applyAlignment="1" applyProtection="1">
      <alignment vertical="center" wrapText="1"/>
    </xf>
    <xf numFmtId="0" fontId="14" fillId="0" borderId="52" xfId="1" applyFont="1" applyFill="1" applyBorder="1" applyAlignment="1" applyProtection="1">
      <alignment vertical="center" wrapText="1" shrinkToFit="1"/>
    </xf>
    <xf numFmtId="0" fontId="14" fillId="0" borderId="53" xfId="1" applyFont="1" applyFill="1" applyBorder="1" applyAlignment="1" applyProtection="1">
      <alignment vertical="center" shrinkToFit="1"/>
    </xf>
    <xf numFmtId="49" fontId="14" fillId="0" borderId="45" xfId="1" applyNumberFormat="1" applyFont="1" applyFill="1" applyBorder="1" applyAlignment="1" applyProtection="1">
      <alignment horizontal="center" vertical="center" wrapText="1"/>
    </xf>
    <xf numFmtId="176" fontId="14" fillId="0" borderId="45" xfId="1" applyNumberFormat="1" applyFont="1" applyFill="1" applyBorder="1" applyAlignment="1" applyProtection="1">
      <alignment vertical="center" wrapText="1"/>
    </xf>
    <xf numFmtId="0" fontId="25" fillId="0" borderId="28" xfId="2" applyFont="1" applyBorder="1" applyProtection="1"/>
    <xf numFmtId="0" fontId="1" fillId="2" borderId="29" xfId="2" applyFont="1" applyFill="1" applyBorder="1" applyProtection="1"/>
    <xf numFmtId="0" fontId="1" fillId="2" borderId="33" xfId="2" applyFont="1" applyFill="1" applyBorder="1" applyProtection="1"/>
    <xf numFmtId="0" fontId="14" fillId="0" borderId="8" xfId="1" applyFont="1" applyFill="1" applyBorder="1" applyAlignment="1" applyProtection="1">
      <alignment vertical="center" shrinkToFit="1"/>
    </xf>
    <xf numFmtId="49" fontId="14" fillId="0" borderId="12" xfId="1" applyNumberFormat="1" applyFont="1" applyFill="1" applyBorder="1" applyAlignment="1" applyProtection="1">
      <alignment horizontal="center" vertical="center" wrapText="1"/>
    </xf>
    <xf numFmtId="176" fontId="14" fillId="0" borderId="12" xfId="1" applyNumberFormat="1" applyFont="1" applyFill="1" applyBorder="1" applyAlignment="1" applyProtection="1">
      <alignment vertical="center" wrapText="1"/>
    </xf>
    <xf numFmtId="176" fontId="1" fillId="0" borderId="12" xfId="2" applyNumberFormat="1" applyFont="1" applyBorder="1" applyProtection="1"/>
    <xf numFmtId="176" fontId="1" fillId="0" borderId="51" xfId="2" applyNumberFormat="1" applyFont="1" applyBorder="1" applyProtection="1"/>
    <xf numFmtId="49" fontId="23" fillId="0" borderId="0" xfId="1" applyNumberFormat="1" applyFont="1" applyFill="1" applyAlignment="1">
      <alignment vertical="center" wrapText="1"/>
    </xf>
    <xf numFmtId="49" fontId="23" fillId="0" borderId="0" xfId="1" applyNumberFormat="1" applyFont="1" applyFill="1" applyAlignment="1">
      <alignment vertical="center"/>
    </xf>
    <xf numFmtId="49" fontId="2" fillId="0" borderId="0" xfId="1" applyNumberFormat="1" applyFont="1" applyFill="1" applyAlignment="1">
      <alignment vertical="center"/>
    </xf>
    <xf numFmtId="0" fontId="18" fillId="0" borderId="0" xfId="1" applyFont="1" applyFill="1" applyBorder="1" applyAlignment="1" applyProtection="1">
      <alignment horizontal="left" vertical="center" shrinkToFit="1"/>
      <protection locked="0"/>
    </xf>
    <xf numFmtId="49" fontId="19" fillId="0" borderId="38" xfId="1" applyNumberFormat="1" applyFont="1" applyFill="1" applyBorder="1" applyAlignment="1">
      <alignment vertical="center"/>
    </xf>
    <xf numFmtId="0" fontId="23" fillId="0" borderId="0" xfId="1" applyFont="1" applyFill="1" applyAlignment="1">
      <alignment vertical="center"/>
    </xf>
    <xf numFmtId="0" fontId="18" fillId="0" borderId="21" xfId="1" applyFont="1" applyFill="1" applyBorder="1" applyAlignment="1" applyProtection="1">
      <alignment horizontal="right" vertical="center" wrapText="1"/>
      <protection locked="0"/>
    </xf>
    <xf numFmtId="0" fontId="18" fillId="0" borderId="20" xfId="1" applyFont="1" applyFill="1" applyBorder="1" applyAlignment="1" applyProtection="1">
      <alignment horizontal="right" vertical="center" wrapText="1"/>
      <protection locked="0"/>
    </xf>
    <xf numFmtId="0" fontId="18" fillId="2" borderId="26" xfId="1" applyFont="1" applyFill="1" applyBorder="1" applyAlignment="1">
      <alignment horizontal="left" vertical="center" wrapText="1"/>
    </xf>
    <xf numFmtId="0" fontId="18" fillId="2" borderId="27" xfId="1" applyFont="1" applyFill="1" applyBorder="1" applyAlignment="1">
      <alignment horizontal="left" vertical="center" wrapText="1"/>
    </xf>
    <xf numFmtId="49" fontId="18" fillId="2" borderId="21" xfId="1" applyNumberFormat="1" applyFont="1" applyFill="1" applyBorder="1" applyAlignment="1">
      <alignment horizontal="center" vertical="center" wrapText="1"/>
    </xf>
    <xf numFmtId="49" fontId="18" fillId="2" borderId="23" xfId="1" applyNumberFormat="1" applyFont="1" applyFill="1" applyBorder="1" applyAlignment="1">
      <alignment horizontal="center" vertical="center" wrapText="1"/>
    </xf>
    <xf numFmtId="0" fontId="18" fillId="0" borderId="28" xfId="1" applyFont="1" applyFill="1" applyBorder="1" applyAlignment="1">
      <alignment horizontal="center" vertical="center" shrinkToFit="1"/>
    </xf>
    <xf numFmtId="0" fontId="18" fillId="0" borderId="29" xfId="1" applyFont="1" applyFill="1" applyBorder="1" applyAlignment="1">
      <alignment horizontal="center" vertical="center" shrinkToFit="1"/>
    </xf>
    <xf numFmtId="0" fontId="18" fillId="0" borderId="30" xfId="1" applyFont="1" applyFill="1" applyBorder="1" applyAlignment="1">
      <alignment horizontal="center" vertical="center" shrinkToFit="1"/>
    </xf>
    <xf numFmtId="0" fontId="18" fillId="0" borderId="32" xfId="1" applyFont="1" applyFill="1" applyBorder="1" applyAlignment="1">
      <alignment horizontal="center" vertical="center" shrinkToFit="1"/>
    </xf>
    <xf numFmtId="0" fontId="18" fillId="0" borderId="31" xfId="1" applyFont="1" applyFill="1" applyBorder="1" applyAlignment="1">
      <alignment horizontal="center" vertical="center" shrinkToFit="1"/>
    </xf>
    <xf numFmtId="0" fontId="18" fillId="0" borderId="34" xfId="1" applyFont="1" applyFill="1" applyBorder="1" applyAlignment="1">
      <alignment horizontal="center" vertical="center" shrinkToFit="1"/>
    </xf>
    <xf numFmtId="0" fontId="18" fillId="0" borderId="35" xfId="1" applyFont="1" applyFill="1" applyBorder="1" applyAlignment="1">
      <alignment horizontal="center" vertical="center" shrinkToFit="1"/>
    </xf>
    <xf numFmtId="177" fontId="18" fillId="0" borderId="36" xfId="1" applyNumberFormat="1" applyFont="1" applyFill="1" applyBorder="1" applyAlignment="1">
      <alignment horizontal="right" vertical="center" shrinkToFit="1"/>
    </xf>
    <xf numFmtId="0" fontId="18" fillId="0" borderId="37" xfId="1" applyFont="1" applyFill="1" applyBorder="1" applyAlignment="1">
      <alignment horizontal="right" vertical="center" shrinkToFit="1"/>
    </xf>
    <xf numFmtId="0" fontId="18" fillId="2" borderId="21" xfId="1" applyFont="1" applyFill="1" applyBorder="1" applyAlignment="1">
      <alignment horizontal="left" vertical="center" wrapText="1"/>
    </xf>
    <xf numFmtId="0" fontId="18" fillId="2" borderId="22" xfId="1" applyFont="1" applyFill="1" applyBorder="1" applyAlignment="1">
      <alignment horizontal="left" vertical="center" wrapText="1"/>
    </xf>
    <xf numFmtId="49" fontId="18" fillId="2" borderId="21" xfId="1" applyNumberFormat="1" applyFont="1" applyFill="1" applyBorder="1" applyAlignment="1" applyProtection="1">
      <alignment horizontal="center" vertical="center" wrapText="1"/>
      <protection locked="0"/>
    </xf>
    <xf numFmtId="49" fontId="18" fillId="2" borderId="23" xfId="1" applyNumberFormat="1" applyFont="1" applyFill="1" applyBorder="1" applyAlignment="1" applyProtection="1">
      <alignment horizontal="center" vertical="center" wrapText="1"/>
      <protection locked="0"/>
    </xf>
    <xf numFmtId="0" fontId="18" fillId="0" borderId="21" xfId="1" applyNumberFormat="1" applyFont="1" applyFill="1" applyBorder="1" applyAlignment="1" applyProtection="1">
      <alignment horizontal="right" vertical="center" wrapText="1"/>
      <protection locked="0"/>
    </xf>
    <xf numFmtId="0" fontId="18" fillId="0" borderId="23" xfId="1" applyNumberFormat="1" applyFont="1" applyFill="1" applyBorder="1" applyAlignment="1" applyProtection="1">
      <alignment horizontal="right" vertical="center" wrapText="1"/>
      <protection locked="0"/>
    </xf>
    <xf numFmtId="0" fontId="18" fillId="0" borderId="21" xfId="1" applyFont="1" applyFill="1" applyBorder="1" applyAlignment="1">
      <alignment horizontal="left" vertical="center" shrinkToFit="1"/>
    </xf>
    <xf numFmtId="0" fontId="18" fillId="0" borderId="48" xfId="1" applyFont="1" applyFill="1" applyBorder="1" applyAlignment="1">
      <alignment horizontal="left" vertical="center" shrinkToFit="1"/>
    </xf>
    <xf numFmtId="0" fontId="18" fillId="0" borderId="0" xfId="1" applyFont="1" applyFill="1" applyAlignment="1">
      <alignment horizontal="center" vertical="center"/>
    </xf>
    <xf numFmtId="0" fontId="18" fillId="0" borderId="0" xfId="1" quotePrefix="1" applyFont="1" applyFill="1" applyAlignment="1">
      <alignment horizontal="center" vertical="center"/>
    </xf>
    <xf numFmtId="0" fontId="18" fillId="0" borderId="0" xfId="1" applyFont="1" applyFill="1" applyBorder="1" applyAlignment="1" applyProtection="1">
      <alignment horizontal="right" vertical="center"/>
      <protection locked="0"/>
    </xf>
    <xf numFmtId="0" fontId="18" fillId="0" borderId="0" xfId="1" applyFont="1" applyFill="1" applyBorder="1" applyAlignment="1">
      <alignment vertical="center" shrinkToFit="1"/>
    </xf>
    <xf numFmtId="0" fontId="18" fillId="0" borderId="2"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8" fillId="0" borderId="17" xfId="1" applyFont="1" applyFill="1" applyBorder="1" applyAlignment="1">
      <alignment horizontal="center" vertical="center" shrinkToFit="1"/>
    </xf>
    <xf numFmtId="0" fontId="18" fillId="0" borderId="18" xfId="1" applyFont="1" applyFill="1" applyBorder="1" applyAlignment="1">
      <alignment horizontal="center" vertical="center" shrinkToFit="1"/>
    </xf>
    <xf numFmtId="0" fontId="18" fillId="0" borderId="7" xfId="1" applyFont="1" applyFill="1" applyBorder="1" applyAlignment="1">
      <alignment horizontal="left" vertical="center" wrapText="1"/>
    </xf>
    <xf numFmtId="0" fontId="18" fillId="0" borderId="1" xfId="1" applyFont="1" applyFill="1" applyBorder="1" applyAlignment="1">
      <alignment horizontal="center" vertical="center" wrapText="1"/>
    </xf>
    <xf numFmtId="0" fontId="18" fillId="0" borderId="2" xfId="1" applyFont="1" applyFill="1" applyBorder="1" applyAlignment="1">
      <alignment horizontal="center" vertical="center" wrapText="1"/>
    </xf>
    <xf numFmtId="49" fontId="18" fillId="0" borderId="3" xfId="1" applyNumberFormat="1" applyFont="1" applyFill="1" applyBorder="1" applyAlignment="1" applyProtection="1">
      <alignment horizontal="center" vertical="center" wrapText="1"/>
      <protection locked="0"/>
    </xf>
    <xf numFmtId="49" fontId="18" fillId="0" borderId="4" xfId="1" applyNumberFormat="1" applyFont="1" applyFill="1" applyBorder="1" applyAlignment="1" applyProtection="1">
      <alignment horizontal="center" vertical="center" wrapText="1"/>
      <protection locked="0"/>
    </xf>
    <xf numFmtId="49" fontId="18" fillId="0" borderId="5" xfId="1" applyNumberFormat="1" applyFont="1" applyFill="1" applyBorder="1" applyAlignment="1">
      <alignment horizontal="center" vertical="center" shrinkToFit="1"/>
    </xf>
    <xf numFmtId="49" fontId="18" fillId="0" borderId="6" xfId="1" applyNumberFormat="1" applyFont="1" applyFill="1" applyBorder="1" applyAlignment="1">
      <alignment horizontal="center" vertical="center" shrinkToFit="1"/>
    </xf>
    <xf numFmtId="49" fontId="18" fillId="0" borderId="7" xfId="1" applyNumberFormat="1" applyFont="1" applyFill="1" applyBorder="1" applyAlignment="1" applyProtection="1">
      <alignment horizontal="center" vertical="center" wrapText="1"/>
      <protection locked="0"/>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8" fillId="0" borderId="10" xfId="1" applyFont="1" applyFill="1" applyBorder="1" applyAlignment="1" applyProtection="1">
      <alignment horizontal="center" vertical="center" shrinkToFit="1"/>
      <protection locked="0"/>
    </xf>
    <xf numFmtId="0" fontId="18" fillId="0" borderId="11" xfId="1" applyFont="1" applyFill="1" applyBorder="1" applyAlignment="1" applyProtection="1">
      <alignment horizontal="center" vertical="center" shrinkToFit="1"/>
      <protection locked="0"/>
    </xf>
    <xf numFmtId="0" fontId="18" fillId="2" borderId="21" xfId="1" applyFont="1" applyFill="1" applyBorder="1" applyAlignment="1">
      <alignment horizontal="left" vertical="center" shrinkToFit="1"/>
    </xf>
    <xf numFmtId="0" fontId="18" fillId="2" borderId="48" xfId="1" applyFont="1" applyFill="1" applyBorder="1" applyAlignment="1">
      <alignment horizontal="left" vertical="center" shrinkToFit="1"/>
    </xf>
    <xf numFmtId="0" fontId="18" fillId="0" borderId="12" xfId="1" applyFont="1" applyFill="1" applyBorder="1" applyAlignment="1">
      <alignment horizontal="center" vertical="center" shrinkToFit="1"/>
    </xf>
    <xf numFmtId="0" fontId="18" fillId="0" borderId="13" xfId="1" applyFont="1" applyFill="1" applyBorder="1" applyAlignment="1">
      <alignment horizontal="center" vertical="center" shrinkToFit="1"/>
    </xf>
    <xf numFmtId="0" fontId="18" fillId="0" borderId="10" xfId="1" applyFont="1" applyFill="1" applyBorder="1" applyAlignment="1" applyProtection="1">
      <alignment horizontal="center" vertical="center" wrapText="1"/>
      <protection locked="0"/>
    </xf>
    <xf numFmtId="0" fontId="18" fillId="0" borderId="14" xfId="1" applyFont="1" applyFill="1" applyBorder="1" applyAlignment="1" applyProtection="1">
      <alignment horizontal="center" vertical="center" wrapText="1"/>
      <protection locked="0"/>
    </xf>
    <xf numFmtId="0" fontId="20" fillId="0" borderId="0" xfId="2" applyFont="1" applyAlignment="1" applyProtection="1">
      <alignment vertical="center"/>
    </xf>
    <xf numFmtId="0" fontId="21" fillId="0" borderId="50" xfId="2" applyFont="1" applyBorder="1" applyAlignment="1" applyProtection="1">
      <alignment horizontal="left" vertical="center"/>
      <protection locked="0"/>
    </xf>
    <xf numFmtId="0" fontId="21" fillId="0" borderId="44" xfId="2" applyFont="1" applyBorder="1" applyAlignment="1" applyProtection="1">
      <alignment horizontal="center" vertical="center" wrapText="1"/>
    </xf>
    <xf numFmtId="0" fontId="21" fillId="0" borderId="20" xfId="2" applyFont="1" applyBorder="1" applyAlignment="1" applyProtection="1">
      <alignment horizontal="center" vertical="center" wrapText="1"/>
    </xf>
    <xf numFmtId="0" fontId="21" fillId="0" borderId="45" xfId="2" applyFont="1" applyBorder="1" applyAlignment="1" applyProtection="1">
      <alignment horizontal="center" vertical="center" shrinkToFit="1"/>
    </xf>
    <xf numFmtId="0" fontId="21" fillId="0" borderId="17" xfId="2" applyFont="1" applyBorder="1" applyAlignment="1" applyProtection="1">
      <alignment horizontal="center" vertical="center" shrinkToFit="1"/>
    </xf>
    <xf numFmtId="0" fontId="21" fillId="0" borderId="42" xfId="2" applyFont="1" applyBorder="1" applyAlignment="1" applyProtection="1">
      <alignment horizontal="center" vertical="center" shrinkToFit="1"/>
    </xf>
    <xf numFmtId="0" fontId="21" fillId="0" borderId="43" xfId="2" applyFont="1" applyBorder="1" applyAlignment="1" applyProtection="1">
      <alignment horizontal="center" vertical="center" wrapText="1"/>
    </xf>
    <xf numFmtId="0" fontId="21" fillId="0" borderId="38" xfId="2" applyFont="1" applyBorder="1" applyAlignment="1" applyProtection="1">
      <alignment vertical="center"/>
    </xf>
    <xf numFmtId="0" fontId="21" fillId="0" borderId="0" xfId="2" applyFont="1" applyFill="1" applyAlignment="1" applyProtection="1">
      <alignment horizontal="center" vertical="center"/>
    </xf>
    <xf numFmtId="0" fontId="10" fillId="0" borderId="0" xfId="2" applyFont="1" applyAlignment="1" applyProtection="1">
      <alignment horizontal="center" vertical="center"/>
    </xf>
    <xf numFmtId="0" fontId="21" fillId="0" borderId="39" xfId="2" applyFont="1" applyFill="1" applyBorder="1" applyAlignment="1" applyProtection="1">
      <alignment vertical="center" shrinkToFit="1"/>
    </xf>
    <xf numFmtId="0" fontId="21" fillId="0" borderId="38" xfId="2" applyFont="1" applyFill="1" applyBorder="1" applyAlignment="1" applyProtection="1">
      <alignment vertical="center" shrinkToFit="1"/>
    </xf>
    <xf numFmtId="0" fontId="21" fillId="0" borderId="40" xfId="2" applyFont="1" applyFill="1" applyBorder="1" applyAlignment="1" applyProtection="1">
      <alignment vertical="center" shrinkToFit="1"/>
    </xf>
    <xf numFmtId="0" fontId="21" fillId="0" borderId="21" xfId="2" applyFont="1" applyBorder="1" applyAlignment="1" applyProtection="1">
      <alignment horizontal="center" vertical="center" shrinkToFit="1"/>
    </xf>
    <xf numFmtId="0" fontId="21" fillId="0" borderId="20" xfId="2" applyFont="1" applyBorder="1" applyAlignment="1" applyProtection="1">
      <alignment horizontal="center" vertical="center" shrinkToFit="1"/>
    </xf>
    <xf numFmtId="0" fontId="21" fillId="0" borderId="43" xfId="2" applyFont="1" applyBorder="1" applyAlignment="1" applyProtection="1">
      <alignment horizontal="center" vertical="center" shrinkToFit="1"/>
    </xf>
    <xf numFmtId="0" fontId="9" fillId="0" borderId="50" xfId="2" applyFont="1" applyBorder="1" applyAlignment="1" applyProtection="1">
      <alignment horizontal="center" vertical="center"/>
      <protection locked="0"/>
    </xf>
    <xf numFmtId="0" fontId="21" fillId="0" borderId="39" xfId="2" applyFont="1" applyFill="1" applyBorder="1" applyAlignment="1" applyProtection="1">
      <alignment vertical="center"/>
    </xf>
    <xf numFmtId="0" fontId="21" fillId="0" borderId="38" xfId="2" applyFont="1" applyFill="1" applyBorder="1" applyAlignment="1" applyProtection="1">
      <alignment vertical="center"/>
    </xf>
    <xf numFmtId="0" fontId="21" fillId="0" borderId="40" xfId="2" applyFont="1" applyFill="1" applyBorder="1" applyAlignment="1" applyProtection="1">
      <alignment vertical="center"/>
    </xf>
    <xf numFmtId="0" fontId="21" fillId="0" borderId="21" xfId="2" applyFont="1" applyBorder="1" applyAlignment="1" applyProtection="1">
      <alignment horizontal="center" vertical="center" wrapText="1"/>
    </xf>
    <xf numFmtId="0" fontId="21" fillId="0" borderId="42" xfId="2" applyFont="1" applyBorder="1" applyAlignment="1" applyProtection="1">
      <alignment horizontal="center" vertical="center" wrapText="1"/>
    </xf>
  </cellXfs>
  <cellStyles count="3">
    <cellStyle name="標準" xfId="0" builtinId="0"/>
    <cellStyle name="標準 2" xfId="1"/>
    <cellStyle name="標準 3" xfId="2"/>
  </cellStyles>
  <dxfs count="111">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xdr:colOff>
      <xdr:row>37</xdr:row>
      <xdr:rowOff>23812</xdr:rowOff>
    </xdr:from>
    <xdr:to>
      <xdr:col>8</xdr:col>
      <xdr:colOff>264584</xdr:colOff>
      <xdr:row>53</xdr:row>
      <xdr:rowOff>222250</xdr:rowOff>
    </xdr:to>
    <xdr:cxnSp macro="">
      <xdr:nvCxnSpPr>
        <xdr:cNvPr id="3" name="直線コネクタ 2"/>
        <xdr:cNvCxnSpPr/>
      </xdr:nvCxnSpPr>
      <xdr:spPr>
        <a:xfrm>
          <a:off x="4452937" y="9525000"/>
          <a:ext cx="4503210" cy="39489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154783</xdr:colOff>
      <xdr:row>0</xdr:row>
      <xdr:rowOff>107158</xdr:rowOff>
    </xdr:from>
    <xdr:to>
      <xdr:col>16</xdr:col>
      <xdr:colOff>535781</xdr:colOff>
      <xdr:row>37</xdr:row>
      <xdr:rowOff>142877</xdr:rowOff>
    </xdr:to>
    <xdr:sp macro="" textlink="">
      <xdr:nvSpPr>
        <xdr:cNvPr id="4" name="テキスト ボックス 3"/>
        <xdr:cNvSpPr txBox="1"/>
      </xdr:nvSpPr>
      <xdr:spPr>
        <a:xfrm>
          <a:off x="9120189" y="107158"/>
          <a:ext cx="5214936" cy="845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BIZ UDゴシック" panose="020B0400000000000000" pitchFamily="49" charset="-128"/>
              <a:ea typeface="BIZ UDゴシック" panose="020B0400000000000000" pitchFamily="49" charset="-128"/>
            </a:rPr>
            <a:t>○報告書作成手順</a:t>
          </a:r>
          <a:endParaRPr kumimoji="1" lang="en-US" altLang="ja-JP" sz="1600">
            <a:latin typeface="BIZ UDゴシック" panose="020B0400000000000000" pitchFamily="49" charset="-128"/>
            <a:ea typeface="BIZ UDゴシック" panose="020B0400000000000000" pitchFamily="49" charset="-128"/>
          </a:endParaRPr>
        </a:p>
        <a:p>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１　黄色に着色されたセルに必要事項を入力してく</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a:t>
          </a:r>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入力すると着色が消えます。</a:t>
          </a:r>
          <a:endParaRPr kumimoji="1" lang="en-US" altLang="ja-JP" sz="1600">
            <a:latin typeface="BIZ UDゴシック" panose="020B0400000000000000" pitchFamily="49" charset="-128"/>
            <a:ea typeface="BIZ UDゴシック" panose="020B0400000000000000" pitchFamily="49" charset="-128"/>
          </a:endParaRPr>
        </a:p>
        <a:p>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～処分の受託実績が無い場合は、以上で完了です。～</a:t>
          </a:r>
          <a:endParaRPr kumimoji="1" lang="en-US" altLang="ja-JP" sz="1600">
            <a:latin typeface="BIZ UDゴシック" panose="020B0400000000000000" pitchFamily="49" charset="-128"/>
            <a:ea typeface="BIZ UDゴシック" panose="020B0400000000000000" pitchFamily="49" charset="-128"/>
          </a:endParaRPr>
        </a:p>
        <a:p>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２　処分実績に基づき、「受託した普通（特別管理）</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産業廃棄物の処分量」を入力してください。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a:t>
          </a:r>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数値は原則小数点第１位までとしてください。</a:t>
          </a:r>
          <a:endParaRPr kumimoji="1" lang="en-US" altLang="ja-JP" sz="1600">
            <a:latin typeface="BIZ UDゴシック" panose="020B0400000000000000" pitchFamily="49" charset="-128"/>
            <a:ea typeface="BIZ UDゴシック" panose="020B0400000000000000" pitchFamily="49" charset="-128"/>
          </a:endParaRPr>
        </a:p>
        <a:p>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３　処分実績の詳細を、第２面に入力してください。</a:t>
          </a:r>
          <a:endParaRPr kumimoji="1" lang="en-US" altLang="ja-JP" sz="1600">
            <a:latin typeface="BIZ UDゴシック" panose="020B0400000000000000" pitchFamily="49" charset="-128"/>
            <a:ea typeface="BIZ UDゴシック" panose="020B0400000000000000" pitchFamily="49" charset="-128"/>
          </a:endParaRPr>
        </a:p>
        <a:p>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○注意事項</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・入力にあたり、様式下部に記載された「備考」</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を参考にしてください。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a:t>
          </a:r>
          <a:r>
            <a:rPr kumimoji="1" lang="ja-JP" altLang="ja-JP" sz="1600" b="0">
              <a:solidFill>
                <a:schemeClr val="dk1"/>
              </a:solidFill>
              <a:effectLst/>
              <a:latin typeface="BIZ UDゴシック" panose="020B0400000000000000" pitchFamily="49" charset="-128"/>
              <a:ea typeface="BIZ UDゴシック" panose="020B0400000000000000" pitchFamily="49" charset="-128"/>
              <a:cs typeface="+mn-cs"/>
            </a:rPr>
            <a:t>・「混合廃棄物」</a:t>
          </a:r>
          <a:r>
            <a:rPr kumimoji="1" lang="en-US" altLang="ja-JP" sz="1600" b="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0">
              <a:solidFill>
                <a:schemeClr val="dk1"/>
              </a:solidFill>
              <a:effectLst/>
              <a:latin typeface="BIZ UDゴシック" panose="020B0400000000000000" pitchFamily="49" charset="-128"/>
              <a:ea typeface="BIZ UDゴシック" panose="020B0400000000000000" pitchFamily="49" charset="-128"/>
              <a:cs typeface="+mn-cs"/>
            </a:rPr>
            <a:t>建設系含む</a:t>
          </a:r>
          <a:r>
            <a:rPr kumimoji="1" lang="en-US" altLang="ja-JP" sz="1600" b="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0">
              <a:solidFill>
                <a:schemeClr val="dk1"/>
              </a:solidFill>
              <a:effectLst/>
              <a:latin typeface="BIZ UDゴシック" panose="020B0400000000000000" pitchFamily="49" charset="-128"/>
              <a:ea typeface="BIZ UDゴシック" panose="020B0400000000000000" pitchFamily="49" charset="-128"/>
              <a:cs typeface="+mn-cs"/>
            </a:rPr>
            <a:t>や「廃電気機器」</a:t>
          </a:r>
          <a:endParaRPr lang="ja-JP" altLang="ja-JP" sz="1600">
            <a:effectLst/>
            <a:latin typeface="BIZ UDゴシック" panose="020B0400000000000000" pitchFamily="49" charset="-128"/>
            <a:ea typeface="BIZ UDゴシック" panose="020B0400000000000000" pitchFamily="49" charset="-128"/>
          </a:endParaRPr>
        </a:p>
        <a:p>
          <a:r>
            <a:rPr kumimoji="1" lang="ja-JP" altLang="ja-JP" sz="1600" b="0">
              <a:solidFill>
                <a:schemeClr val="dk1"/>
              </a:solidFill>
              <a:effectLst/>
              <a:latin typeface="+mn-lt"/>
              <a:ea typeface="+mn-ea"/>
              <a:cs typeface="+mn-cs"/>
            </a:rPr>
            <a:t>　</a:t>
          </a:r>
          <a:r>
            <a:rPr kumimoji="1" lang="ja-JP" altLang="ja-JP" sz="1600" b="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600" b="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0">
              <a:solidFill>
                <a:schemeClr val="dk1"/>
              </a:solidFill>
              <a:effectLst/>
              <a:latin typeface="BIZ UDゴシック" panose="020B0400000000000000" pitchFamily="49" charset="-128"/>
              <a:ea typeface="BIZ UDゴシック" panose="020B0400000000000000" pitchFamily="49" charset="-128"/>
              <a:cs typeface="+mn-cs"/>
            </a:rPr>
            <a:t>複合製品等</a:t>
          </a:r>
          <a:r>
            <a:rPr kumimoji="1" lang="en-US" altLang="ja-JP" sz="1600" b="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0">
              <a:solidFill>
                <a:schemeClr val="dk1"/>
              </a:solidFill>
              <a:effectLst/>
              <a:latin typeface="BIZ UDゴシック" panose="020B0400000000000000" pitchFamily="49" charset="-128"/>
              <a:ea typeface="BIZ UDゴシック" panose="020B0400000000000000" pitchFamily="49" charset="-128"/>
              <a:cs typeface="+mn-cs"/>
            </a:rPr>
            <a:t>の場合、含まれる廃棄物の種類毎</a:t>
          </a:r>
          <a:endParaRPr lang="ja-JP" altLang="ja-JP" sz="1600">
            <a:effectLst/>
            <a:latin typeface="BIZ UDゴシック" panose="020B0400000000000000" pitchFamily="49" charset="-128"/>
            <a:ea typeface="BIZ UDゴシック" panose="020B0400000000000000" pitchFamily="49" charset="-128"/>
          </a:endParaRPr>
        </a:p>
        <a:p>
          <a:r>
            <a:rPr kumimoji="1" lang="ja-JP" altLang="ja-JP" sz="1600" b="0">
              <a:solidFill>
                <a:schemeClr val="dk1"/>
              </a:solidFill>
              <a:effectLst/>
              <a:latin typeface="BIZ UDゴシック" panose="020B0400000000000000" pitchFamily="49" charset="-128"/>
              <a:ea typeface="BIZ UDゴシック" panose="020B0400000000000000" pitchFamily="49" charset="-128"/>
              <a:cs typeface="+mn-cs"/>
            </a:rPr>
            <a:t>　　に分類、按分して報告してください。按分が</a:t>
          </a:r>
          <a:endParaRPr lang="ja-JP" altLang="ja-JP" sz="1600">
            <a:effectLst/>
            <a:latin typeface="BIZ UDゴシック" panose="020B0400000000000000" pitchFamily="49" charset="-128"/>
            <a:ea typeface="BIZ UDゴシック" panose="020B0400000000000000" pitchFamily="49" charset="-128"/>
          </a:endParaRPr>
        </a:p>
        <a:p>
          <a:r>
            <a:rPr kumimoji="1" lang="ja-JP" altLang="ja-JP" sz="1600" b="0">
              <a:solidFill>
                <a:schemeClr val="dk1"/>
              </a:solidFill>
              <a:effectLst/>
              <a:latin typeface="BIZ UDゴシック" panose="020B0400000000000000" pitchFamily="49" charset="-128"/>
              <a:ea typeface="BIZ UDゴシック" panose="020B0400000000000000" pitchFamily="49" charset="-128"/>
              <a:cs typeface="+mn-cs"/>
            </a:rPr>
            <a:t>　　難しい場合に限り「その他（混合廃棄物等）」</a:t>
          </a:r>
          <a:endParaRPr lang="ja-JP" altLang="ja-JP" sz="1600">
            <a:effectLst/>
            <a:latin typeface="BIZ UDゴシック" panose="020B0400000000000000" pitchFamily="49" charset="-128"/>
            <a:ea typeface="BIZ UDゴシック" panose="020B0400000000000000" pitchFamily="49" charset="-128"/>
          </a:endParaRPr>
        </a:p>
        <a:p>
          <a:r>
            <a:rPr kumimoji="1" lang="ja-JP" altLang="ja-JP" sz="1600" b="0">
              <a:solidFill>
                <a:schemeClr val="dk1"/>
              </a:solidFill>
              <a:effectLst/>
              <a:latin typeface="BIZ UDゴシック" panose="020B0400000000000000" pitchFamily="49" charset="-128"/>
              <a:ea typeface="BIZ UDゴシック" panose="020B0400000000000000" pitchFamily="49" charset="-128"/>
              <a:cs typeface="+mn-cs"/>
            </a:rPr>
            <a:t>　　として報告してください。</a:t>
          </a:r>
          <a:endParaRPr kumimoji="1" lang="en-US" altLang="ja-JP" sz="1600" b="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130969</xdr:colOff>
      <xdr:row>0</xdr:row>
      <xdr:rowOff>107157</xdr:rowOff>
    </xdr:from>
    <xdr:to>
      <xdr:col>59</xdr:col>
      <xdr:colOff>11907</xdr:colOff>
      <xdr:row>53</xdr:row>
      <xdr:rowOff>238125</xdr:rowOff>
    </xdr:to>
    <xdr:sp macro="" textlink="">
      <xdr:nvSpPr>
        <xdr:cNvPr id="2" name="テキスト ボックス 1"/>
        <xdr:cNvSpPr txBox="1"/>
      </xdr:nvSpPr>
      <xdr:spPr>
        <a:xfrm>
          <a:off x="14585157" y="107157"/>
          <a:ext cx="5238750" cy="14394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産業廃棄物の種類</a:t>
          </a:r>
          <a:r>
            <a:rPr lang="ja-JP" altLang="en-US" sz="1200">
              <a:latin typeface="BIZ UDPゴシック" panose="020B0400000000000000" pitchFamily="50" charset="-128"/>
              <a:ea typeface="BIZ UDPゴシック" panose="020B0400000000000000" pitchFamily="50" charset="-128"/>
            </a:rPr>
            <a:t> </a:t>
          </a: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コード</a:t>
          </a:r>
          <a:r>
            <a:rPr lang="ja-JP" altLang="en-US" sz="1200">
              <a:latin typeface="BIZ UDPゴシック" panose="020B0400000000000000" pitchFamily="50" charset="-128"/>
              <a:ea typeface="BIZ UDPゴシック" panose="020B0400000000000000" pitchFamily="50" charset="-128"/>
            </a:rPr>
            <a:t> </a:t>
          </a:r>
          <a:endParaRPr lang="en-US" altLang="ja-JP" sz="1200">
            <a:latin typeface="BIZ UDPゴシック" panose="020B0400000000000000" pitchFamily="50" charset="-128"/>
            <a:ea typeface="BIZ UDPゴシック" panose="020B0400000000000000" pitchFamily="50" charset="-128"/>
          </a:endParaRPr>
        </a:p>
        <a:p>
          <a:r>
            <a:rPr lang="en-US" altLang="ja-JP" sz="1200" b="1">
              <a:latin typeface="BIZ UDPゴシック" panose="020B0400000000000000" pitchFamily="50" charset="-128"/>
              <a:ea typeface="BIZ UDPゴシック" panose="020B0400000000000000" pitchFamily="50" charset="-128"/>
            </a:rPr>
            <a:t>【</a:t>
          </a:r>
          <a:r>
            <a:rPr lang="ja-JP" altLang="en-US" sz="1200" b="1">
              <a:latin typeface="BIZ UDPゴシック" panose="020B0400000000000000" pitchFamily="50" charset="-128"/>
              <a:ea typeface="BIZ UDPゴシック" panose="020B0400000000000000" pitchFamily="50" charset="-128"/>
            </a:rPr>
            <a:t>普通産業廃棄物</a:t>
          </a:r>
          <a:r>
            <a:rPr lang="en-US" altLang="ja-JP" sz="1200" b="1">
              <a:latin typeface="BIZ UDPゴシック" panose="020B0400000000000000" pitchFamily="50" charset="-128"/>
              <a:ea typeface="BIZ UDPゴシック" panose="020B0400000000000000" pitchFamily="50" charset="-128"/>
            </a:rPr>
            <a:t>】</a:t>
          </a:r>
        </a:p>
        <a:p>
          <a:r>
            <a:rPr lang="ja-JP" altLang="en-US" sz="1200" b="0" i="0" u="none" strike="noStrike">
              <a:solidFill>
                <a:schemeClr val="dk1"/>
              </a:solidFill>
              <a:effectLst/>
              <a:latin typeface="+mn-lt"/>
              <a:ea typeface="+mn-ea"/>
              <a:cs typeface="+mn-cs"/>
            </a:rPr>
            <a:t>燃え殻（水銀なし）</a:t>
          </a:r>
          <a:r>
            <a:rPr lang="ja-JP" altLang="en-US" sz="1200"/>
            <a:t> ：</a:t>
          </a:r>
          <a:r>
            <a:rPr lang="en-US" altLang="ja-JP" sz="1200" b="0" i="0" u="none" strike="noStrike">
              <a:solidFill>
                <a:schemeClr val="dk1"/>
              </a:solidFill>
              <a:effectLst/>
              <a:latin typeface="+mn-lt"/>
              <a:ea typeface="+mn-ea"/>
              <a:cs typeface="+mn-cs"/>
            </a:rPr>
            <a:t>0101</a:t>
          </a:r>
          <a:r>
            <a:rPr lang="ja-JP" altLang="en-US" sz="1200"/>
            <a:t> </a:t>
          </a:r>
          <a:r>
            <a:rPr lang="ja-JP" altLang="en-US" sz="1200" b="0" i="0" u="none" strike="noStrike">
              <a:solidFill>
                <a:schemeClr val="dk1"/>
              </a:solidFill>
              <a:effectLst/>
              <a:latin typeface="+mn-lt"/>
              <a:ea typeface="+mn-ea"/>
              <a:cs typeface="+mn-cs"/>
            </a:rPr>
            <a:t>　　</a:t>
          </a:r>
          <a:endParaRPr lang="en-US" altLang="ja-JP" sz="1200" b="0" i="0" u="none" strike="noStrike">
            <a:solidFill>
              <a:schemeClr val="dk1"/>
            </a:solidFill>
            <a:effectLst/>
            <a:latin typeface="+mn-lt"/>
            <a:ea typeface="+mn-ea"/>
            <a:cs typeface="+mn-cs"/>
          </a:endParaRPr>
        </a:p>
        <a:p>
          <a:r>
            <a:rPr lang="ja-JP" altLang="en-US" sz="1200" b="0" i="0" u="none" strike="noStrike">
              <a:solidFill>
                <a:schemeClr val="dk1"/>
              </a:solidFill>
              <a:effectLst/>
              <a:latin typeface="+mn-lt"/>
              <a:ea typeface="+mn-ea"/>
              <a:cs typeface="+mn-cs"/>
            </a:rPr>
            <a:t>燃え殻（水銀含有）</a:t>
          </a:r>
          <a:r>
            <a:rPr lang="ja-JP" altLang="en-US" sz="1200"/>
            <a:t> ：</a:t>
          </a:r>
          <a:r>
            <a:rPr lang="en-US" altLang="ja-JP" sz="1200" b="0" i="0" u="none" strike="noStrike">
              <a:solidFill>
                <a:schemeClr val="dk1"/>
              </a:solidFill>
              <a:effectLst/>
              <a:latin typeface="+mn-lt"/>
              <a:ea typeface="+mn-ea"/>
              <a:cs typeface="+mn-cs"/>
            </a:rPr>
            <a:t>0102</a:t>
          </a:r>
          <a:r>
            <a:rPr lang="ja-JP" altLang="en-US" sz="1200"/>
            <a:t> </a:t>
          </a:r>
          <a:endParaRPr lang="en-US" altLang="ja-JP" sz="1200"/>
        </a:p>
        <a:p>
          <a:r>
            <a:rPr lang="ja-JP" altLang="en-US" sz="1200" b="0" i="0" u="none" strike="noStrike">
              <a:solidFill>
                <a:schemeClr val="dk1"/>
              </a:solidFill>
              <a:effectLst/>
              <a:latin typeface="+mn-lt"/>
              <a:ea typeface="+mn-ea"/>
              <a:cs typeface="+mn-cs"/>
            </a:rPr>
            <a:t>有機性汚泥</a:t>
          </a:r>
          <a:r>
            <a:rPr lang="ja-JP" altLang="en-US" sz="1200"/>
            <a:t> ：</a:t>
          </a:r>
          <a:r>
            <a:rPr lang="en-US" altLang="ja-JP" sz="1200" b="0" i="0" u="none" strike="noStrike">
              <a:solidFill>
                <a:schemeClr val="dk1"/>
              </a:solidFill>
              <a:effectLst/>
              <a:latin typeface="+mn-lt"/>
              <a:ea typeface="+mn-ea"/>
              <a:cs typeface="+mn-cs"/>
            </a:rPr>
            <a:t>0210</a:t>
          </a:r>
          <a:r>
            <a:rPr lang="ja-JP" altLang="en-US" sz="1200"/>
            <a:t> </a:t>
          </a:r>
          <a:endParaRPr lang="en-US" altLang="ja-JP" sz="1200" b="0" i="0" u="none" strike="noStrike">
            <a:solidFill>
              <a:schemeClr val="dk1"/>
            </a:solidFill>
            <a:effectLst/>
            <a:latin typeface="+mn-lt"/>
            <a:ea typeface="+mn-ea"/>
            <a:cs typeface="+mn-cs"/>
          </a:endParaRPr>
        </a:p>
        <a:p>
          <a:r>
            <a:rPr lang="ja-JP" altLang="en-US" sz="1200" b="0" i="0" u="none" strike="noStrike">
              <a:solidFill>
                <a:schemeClr val="dk1"/>
              </a:solidFill>
              <a:effectLst/>
              <a:latin typeface="+mn-lt"/>
              <a:ea typeface="+mn-ea"/>
              <a:cs typeface="+mn-cs"/>
            </a:rPr>
            <a:t>無機性汚泥（石綿・水銀なし）：</a:t>
          </a:r>
          <a:r>
            <a:rPr lang="ja-JP" altLang="en-US" sz="1200"/>
            <a:t> </a:t>
          </a:r>
          <a:r>
            <a:rPr lang="en-US" altLang="ja-JP" sz="1200" b="0" i="0" u="none" strike="noStrike">
              <a:solidFill>
                <a:schemeClr val="dk1"/>
              </a:solidFill>
              <a:effectLst/>
              <a:latin typeface="+mn-lt"/>
              <a:ea typeface="+mn-ea"/>
              <a:cs typeface="+mn-cs"/>
            </a:rPr>
            <a:t>0221</a:t>
          </a:r>
        </a:p>
        <a:p>
          <a:r>
            <a:rPr lang="ja-JP" altLang="en-US" sz="1200" b="0" i="0" u="none" strike="noStrike">
              <a:solidFill>
                <a:schemeClr val="dk1"/>
              </a:solidFill>
              <a:effectLst/>
              <a:latin typeface="+mn-lt"/>
              <a:ea typeface="+mn-ea"/>
              <a:cs typeface="+mn-cs"/>
            </a:rPr>
            <a:t>無機性汚泥（石綿含有）</a:t>
          </a:r>
          <a:r>
            <a:rPr lang="ja-JP" altLang="en-US" sz="1200"/>
            <a:t> ：</a:t>
          </a:r>
          <a:r>
            <a:rPr lang="en-US" altLang="ja-JP" sz="1200" b="0" i="0" u="none" strike="noStrike">
              <a:solidFill>
                <a:schemeClr val="dk1"/>
              </a:solidFill>
              <a:effectLst/>
              <a:latin typeface="+mn-lt"/>
              <a:ea typeface="+mn-ea"/>
              <a:cs typeface="+mn-cs"/>
            </a:rPr>
            <a:t>0222</a:t>
          </a:r>
        </a:p>
        <a:p>
          <a:r>
            <a:rPr lang="ja-JP" altLang="en-US" sz="1200" b="0" i="0" u="none" strike="noStrike">
              <a:solidFill>
                <a:schemeClr val="dk1"/>
              </a:solidFill>
              <a:effectLst/>
              <a:latin typeface="+mn-lt"/>
              <a:ea typeface="+mn-ea"/>
              <a:cs typeface="+mn-cs"/>
            </a:rPr>
            <a:t>無機性汚泥（水銀含有）</a:t>
          </a:r>
          <a:r>
            <a:rPr lang="ja-JP" altLang="en-US" sz="1200"/>
            <a:t> ：</a:t>
          </a:r>
          <a:r>
            <a:rPr lang="en-US" altLang="ja-JP" sz="1200" b="0" i="0" u="none" strike="noStrike">
              <a:solidFill>
                <a:schemeClr val="dk1"/>
              </a:solidFill>
              <a:effectLst/>
              <a:latin typeface="+mn-lt"/>
              <a:ea typeface="+mn-ea"/>
              <a:cs typeface="+mn-cs"/>
            </a:rPr>
            <a:t>0223</a:t>
          </a:r>
        </a:p>
        <a:p>
          <a:r>
            <a:rPr lang="ja-JP" altLang="en-US" sz="1200" b="0" i="0" u="none" strike="noStrike">
              <a:solidFill>
                <a:schemeClr val="dk1"/>
              </a:solidFill>
              <a:effectLst/>
              <a:latin typeface="+mn-lt"/>
              <a:ea typeface="+mn-ea"/>
              <a:cs typeface="+mn-cs"/>
            </a:rPr>
            <a:t>廃油</a:t>
          </a:r>
          <a:r>
            <a:rPr lang="ja-JP" altLang="en-US" sz="1200"/>
            <a:t> ：</a:t>
          </a:r>
          <a:r>
            <a:rPr lang="en-US" altLang="ja-JP" sz="1200" b="0" i="0" u="none" strike="noStrike">
              <a:solidFill>
                <a:schemeClr val="dk1"/>
              </a:solidFill>
              <a:effectLst/>
              <a:latin typeface="+mn-lt"/>
              <a:ea typeface="+mn-ea"/>
              <a:cs typeface="+mn-cs"/>
            </a:rPr>
            <a:t>0300</a:t>
          </a:r>
          <a:r>
            <a:rPr lang="ja-JP" altLang="en-US" sz="1200"/>
            <a:t> </a:t>
          </a:r>
          <a:endParaRPr lang="en-US" altLang="ja-JP" sz="1200" b="0" i="0" u="none" strike="noStrike">
            <a:solidFill>
              <a:schemeClr val="dk1"/>
            </a:solidFill>
            <a:effectLst/>
            <a:latin typeface="+mn-lt"/>
            <a:ea typeface="+mn-ea"/>
            <a:cs typeface="+mn-cs"/>
          </a:endParaRPr>
        </a:p>
        <a:p>
          <a:r>
            <a:rPr lang="ja-JP" altLang="en-US" sz="1200" b="0" i="0" u="none" strike="noStrike">
              <a:solidFill>
                <a:schemeClr val="dk1"/>
              </a:solidFill>
              <a:effectLst/>
              <a:latin typeface="+mn-lt"/>
              <a:ea typeface="+mn-ea"/>
              <a:cs typeface="+mn-cs"/>
            </a:rPr>
            <a:t>廃酸（水銀なし）：</a:t>
          </a:r>
          <a:r>
            <a:rPr lang="en-US" altLang="ja-JP" sz="1200" b="0" i="0" u="none" strike="noStrike">
              <a:solidFill>
                <a:schemeClr val="dk1"/>
              </a:solidFill>
              <a:effectLst/>
              <a:latin typeface="+mn-lt"/>
              <a:ea typeface="+mn-ea"/>
              <a:cs typeface="+mn-cs"/>
            </a:rPr>
            <a:t>0401</a:t>
          </a:r>
        </a:p>
        <a:p>
          <a:r>
            <a:rPr lang="ja-JP" altLang="en-US" sz="1200" b="0" i="0" u="none" strike="noStrike">
              <a:solidFill>
                <a:schemeClr val="dk1"/>
              </a:solidFill>
              <a:effectLst/>
              <a:latin typeface="+mn-lt"/>
              <a:ea typeface="+mn-ea"/>
              <a:cs typeface="+mn-cs"/>
            </a:rPr>
            <a:t>廃酸（水銀含有）</a:t>
          </a:r>
          <a:r>
            <a:rPr lang="ja-JP" altLang="en-US" sz="1200"/>
            <a:t>：</a:t>
          </a:r>
          <a:r>
            <a:rPr lang="en-US" altLang="ja-JP" sz="1200" b="0" i="0" u="none" strike="noStrike">
              <a:solidFill>
                <a:schemeClr val="dk1"/>
              </a:solidFill>
              <a:effectLst/>
              <a:latin typeface="+mn-lt"/>
              <a:ea typeface="+mn-ea"/>
              <a:cs typeface="+mn-cs"/>
            </a:rPr>
            <a:t>0402</a:t>
          </a:r>
        </a:p>
        <a:p>
          <a:r>
            <a:rPr lang="ja-JP" altLang="en-US" sz="1200" b="0" i="0" u="none" strike="noStrike">
              <a:solidFill>
                <a:schemeClr val="dk1"/>
              </a:solidFill>
              <a:effectLst/>
              <a:latin typeface="+mn-lt"/>
              <a:ea typeface="+mn-ea"/>
              <a:cs typeface="+mn-cs"/>
            </a:rPr>
            <a:t>廃アルカリ（水銀なし）：</a:t>
          </a:r>
          <a:r>
            <a:rPr lang="en-US" altLang="ja-JP" sz="1200" b="0" i="0" u="none" strike="noStrike">
              <a:solidFill>
                <a:schemeClr val="dk1"/>
              </a:solidFill>
              <a:effectLst/>
              <a:latin typeface="+mn-lt"/>
              <a:ea typeface="+mn-ea"/>
              <a:cs typeface="+mn-cs"/>
            </a:rPr>
            <a:t>0501</a:t>
          </a:r>
        </a:p>
        <a:p>
          <a:r>
            <a:rPr lang="ja-JP" altLang="en-US" sz="1200" b="0" i="0" u="none" strike="noStrike">
              <a:solidFill>
                <a:schemeClr val="dk1"/>
              </a:solidFill>
              <a:effectLst/>
              <a:latin typeface="+mn-lt"/>
              <a:ea typeface="+mn-ea"/>
              <a:cs typeface="+mn-cs"/>
            </a:rPr>
            <a:t>廃アルカリ（水銀含有）</a:t>
          </a:r>
          <a:r>
            <a:rPr lang="ja-JP" altLang="en-US" sz="1200"/>
            <a:t>：</a:t>
          </a:r>
          <a:r>
            <a:rPr lang="en-US" altLang="ja-JP" sz="1200" b="0" i="0" u="none" strike="noStrike">
              <a:solidFill>
                <a:schemeClr val="dk1"/>
              </a:solidFill>
              <a:effectLst/>
              <a:latin typeface="+mn-lt"/>
              <a:ea typeface="+mn-ea"/>
              <a:cs typeface="+mn-cs"/>
            </a:rPr>
            <a:t>0502</a:t>
          </a:r>
        </a:p>
        <a:p>
          <a:r>
            <a:rPr lang="ja-JP" altLang="en-US" sz="1200" b="0" i="0" u="none" strike="noStrike">
              <a:solidFill>
                <a:schemeClr val="dk1"/>
              </a:solidFill>
              <a:effectLst/>
              <a:latin typeface="+mn-lt"/>
              <a:ea typeface="+mn-ea"/>
              <a:cs typeface="+mn-cs"/>
            </a:rPr>
            <a:t>廃プラスチック類（石綿なし）</a:t>
          </a:r>
          <a:r>
            <a:rPr lang="ja-JP" altLang="en-US" sz="1200"/>
            <a:t> ：</a:t>
          </a:r>
          <a:r>
            <a:rPr lang="en-US" altLang="ja-JP" sz="1200" b="0" i="0" u="none" strike="noStrike">
              <a:solidFill>
                <a:schemeClr val="dk1"/>
              </a:solidFill>
              <a:effectLst/>
              <a:latin typeface="+mn-lt"/>
              <a:ea typeface="+mn-ea"/>
              <a:cs typeface="+mn-cs"/>
            </a:rPr>
            <a:t>0601</a:t>
          </a:r>
        </a:p>
        <a:p>
          <a:r>
            <a:rPr lang="ja-JP" altLang="en-US" sz="1200" b="0" i="0" u="none" strike="noStrike">
              <a:solidFill>
                <a:schemeClr val="dk1"/>
              </a:solidFill>
              <a:effectLst/>
              <a:latin typeface="+mn-lt"/>
              <a:ea typeface="+mn-ea"/>
              <a:cs typeface="+mn-cs"/>
            </a:rPr>
            <a:t>廃プラスチック類（石綿含有）</a:t>
          </a:r>
          <a:r>
            <a:rPr lang="ja-JP" altLang="en-US" sz="1200"/>
            <a:t> ：</a:t>
          </a:r>
          <a:r>
            <a:rPr lang="en-US" altLang="ja-JP" sz="1200" b="0" i="0" u="none" strike="noStrike">
              <a:solidFill>
                <a:schemeClr val="dk1"/>
              </a:solidFill>
              <a:effectLst/>
              <a:latin typeface="+mn-lt"/>
              <a:ea typeface="+mn-ea"/>
              <a:cs typeface="+mn-cs"/>
            </a:rPr>
            <a:t>0602</a:t>
          </a:r>
        </a:p>
        <a:p>
          <a:r>
            <a:rPr lang="ja-JP" altLang="en-US" sz="1200" b="0" i="0" u="none" strike="noStrike">
              <a:solidFill>
                <a:schemeClr val="dk1"/>
              </a:solidFill>
              <a:effectLst/>
              <a:latin typeface="+mn-lt"/>
              <a:ea typeface="+mn-ea"/>
              <a:cs typeface="+mn-cs"/>
            </a:rPr>
            <a:t>紙くず</a:t>
          </a:r>
          <a:r>
            <a:rPr lang="ja-JP" altLang="en-US" sz="1200"/>
            <a:t> ：</a:t>
          </a:r>
          <a:r>
            <a:rPr lang="en-US" altLang="ja-JP" sz="1200" b="0" i="0" u="none" strike="noStrike">
              <a:solidFill>
                <a:schemeClr val="dk1"/>
              </a:solidFill>
              <a:effectLst/>
              <a:latin typeface="+mn-lt"/>
              <a:ea typeface="+mn-ea"/>
              <a:cs typeface="+mn-cs"/>
            </a:rPr>
            <a:t>0700</a:t>
          </a:r>
        </a:p>
        <a:p>
          <a:r>
            <a:rPr lang="ja-JP" altLang="en-US" sz="1200" b="0" i="0" u="none" strike="noStrike">
              <a:solidFill>
                <a:schemeClr val="dk1"/>
              </a:solidFill>
              <a:effectLst/>
              <a:latin typeface="+mn-lt"/>
              <a:ea typeface="+mn-ea"/>
              <a:cs typeface="+mn-cs"/>
            </a:rPr>
            <a:t>木くず</a:t>
          </a:r>
          <a:r>
            <a:rPr lang="ja-JP" altLang="en-US" sz="1200"/>
            <a:t> ：</a:t>
          </a:r>
          <a:r>
            <a:rPr lang="en-US" altLang="ja-JP" sz="1200" b="0" i="0" u="none" strike="noStrike">
              <a:solidFill>
                <a:schemeClr val="dk1"/>
              </a:solidFill>
              <a:effectLst/>
              <a:latin typeface="+mn-lt"/>
              <a:ea typeface="+mn-ea"/>
              <a:cs typeface="+mn-cs"/>
            </a:rPr>
            <a:t>0800</a:t>
          </a:r>
        </a:p>
        <a:p>
          <a:r>
            <a:rPr lang="ja-JP" altLang="en-US" sz="1200" b="0" i="0" u="none" strike="noStrike">
              <a:solidFill>
                <a:schemeClr val="dk1"/>
              </a:solidFill>
              <a:effectLst/>
              <a:latin typeface="+mn-lt"/>
              <a:ea typeface="+mn-ea"/>
              <a:cs typeface="+mn-cs"/>
            </a:rPr>
            <a:t>繊維くず</a:t>
          </a:r>
          <a:r>
            <a:rPr lang="ja-JP" altLang="en-US" sz="1200"/>
            <a:t> ：</a:t>
          </a:r>
          <a:r>
            <a:rPr lang="en-US" altLang="ja-JP" sz="1200" b="0" i="0" u="none" strike="noStrike">
              <a:solidFill>
                <a:schemeClr val="dk1"/>
              </a:solidFill>
              <a:effectLst/>
              <a:latin typeface="+mn-lt"/>
              <a:ea typeface="+mn-ea"/>
              <a:cs typeface="+mn-cs"/>
            </a:rPr>
            <a:t>0900</a:t>
          </a:r>
        </a:p>
        <a:p>
          <a:r>
            <a:rPr lang="ja-JP" altLang="en-US" sz="1200" b="0" i="0" u="none" strike="noStrike">
              <a:solidFill>
                <a:schemeClr val="dk1"/>
              </a:solidFill>
              <a:effectLst/>
              <a:latin typeface="+mn-lt"/>
              <a:ea typeface="+mn-ea"/>
              <a:cs typeface="+mn-cs"/>
            </a:rPr>
            <a:t>動・植物性残さ：</a:t>
          </a:r>
          <a:r>
            <a:rPr lang="en-US" altLang="ja-JP" sz="1200" b="0" i="0" u="none" strike="noStrike">
              <a:solidFill>
                <a:schemeClr val="dk1"/>
              </a:solidFill>
              <a:effectLst/>
              <a:latin typeface="+mn-lt"/>
              <a:ea typeface="+mn-ea"/>
              <a:cs typeface="+mn-cs"/>
            </a:rPr>
            <a:t>1000</a:t>
          </a:r>
        </a:p>
        <a:p>
          <a:r>
            <a:rPr lang="ja-JP" altLang="en-US" sz="1200" b="0" i="0" u="none" strike="noStrike">
              <a:solidFill>
                <a:schemeClr val="dk1"/>
              </a:solidFill>
              <a:effectLst/>
              <a:latin typeface="+mn-lt"/>
              <a:ea typeface="+mn-ea"/>
              <a:cs typeface="+mn-cs"/>
            </a:rPr>
            <a:t>動物系固形不要物：</a:t>
          </a:r>
          <a:r>
            <a:rPr lang="en-US" altLang="ja-JP" sz="1200" b="0" i="0" u="none" strike="noStrike">
              <a:solidFill>
                <a:schemeClr val="dk1"/>
              </a:solidFill>
              <a:effectLst/>
              <a:latin typeface="+mn-lt"/>
              <a:ea typeface="+mn-ea"/>
              <a:cs typeface="+mn-cs"/>
            </a:rPr>
            <a:t>4000</a:t>
          </a:r>
        </a:p>
        <a:p>
          <a:r>
            <a:rPr lang="ja-JP" altLang="en-US" sz="1200" b="0" i="0" u="none" strike="noStrike">
              <a:solidFill>
                <a:schemeClr val="dk1"/>
              </a:solidFill>
              <a:effectLst/>
              <a:latin typeface="+mn-lt"/>
              <a:ea typeface="+mn-ea"/>
              <a:cs typeface="+mn-cs"/>
            </a:rPr>
            <a:t>ゴムくず：</a:t>
          </a:r>
          <a:r>
            <a:rPr lang="en-US" altLang="ja-JP" sz="1200" b="0" i="0" u="none" strike="noStrike">
              <a:solidFill>
                <a:schemeClr val="dk1"/>
              </a:solidFill>
              <a:effectLst/>
              <a:latin typeface="+mn-lt"/>
              <a:ea typeface="+mn-ea"/>
              <a:cs typeface="+mn-cs"/>
            </a:rPr>
            <a:t>1100</a:t>
          </a:r>
        </a:p>
        <a:p>
          <a:r>
            <a:rPr lang="ja-JP" altLang="en-US" sz="1200" b="0" i="0" u="none" strike="noStrike">
              <a:solidFill>
                <a:schemeClr val="dk1"/>
              </a:solidFill>
              <a:effectLst/>
              <a:latin typeface="+mn-lt"/>
              <a:ea typeface="+mn-ea"/>
              <a:cs typeface="+mn-cs"/>
            </a:rPr>
            <a:t>金属くず：</a:t>
          </a:r>
          <a:r>
            <a:rPr lang="en-US" altLang="ja-JP" sz="1200" b="0" i="0" u="none" strike="noStrike">
              <a:solidFill>
                <a:schemeClr val="dk1"/>
              </a:solidFill>
              <a:effectLst/>
              <a:latin typeface="+mn-lt"/>
              <a:ea typeface="+mn-ea"/>
              <a:cs typeface="+mn-cs"/>
            </a:rPr>
            <a:t>1200</a:t>
          </a:r>
        </a:p>
        <a:p>
          <a:r>
            <a:rPr lang="ja-JP" altLang="en-US" sz="1200" b="0" i="0" u="none" strike="noStrike">
              <a:solidFill>
                <a:schemeClr val="dk1"/>
              </a:solidFill>
              <a:effectLst/>
              <a:latin typeface="+mn-lt"/>
              <a:ea typeface="+mn-ea"/>
              <a:cs typeface="+mn-cs"/>
            </a:rPr>
            <a:t>ガラ・コン・陶磁器（石綿なし）：</a:t>
          </a:r>
          <a:r>
            <a:rPr lang="en-US" altLang="ja-JP" sz="1200" b="0" i="0" u="none" strike="noStrike">
              <a:solidFill>
                <a:schemeClr val="dk1"/>
              </a:solidFill>
              <a:effectLst/>
              <a:latin typeface="+mn-lt"/>
              <a:ea typeface="+mn-ea"/>
              <a:cs typeface="+mn-cs"/>
            </a:rPr>
            <a:t>1301</a:t>
          </a:r>
        </a:p>
        <a:p>
          <a:r>
            <a:rPr lang="ja-JP" altLang="en-US" sz="1200" b="0" i="0" u="none" strike="noStrike">
              <a:solidFill>
                <a:schemeClr val="dk1"/>
              </a:solidFill>
              <a:effectLst/>
              <a:latin typeface="+mn-lt"/>
              <a:ea typeface="+mn-ea"/>
              <a:cs typeface="+mn-cs"/>
            </a:rPr>
            <a:t>ガラ・コン・陶磁器（石綿含有）：</a:t>
          </a:r>
          <a:r>
            <a:rPr lang="en-US" altLang="ja-JP" sz="1200" b="0" i="0" u="none" strike="noStrike">
              <a:solidFill>
                <a:schemeClr val="dk1"/>
              </a:solidFill>
              <a:effectLst/>
              <a:latin typeface="+mn-lt"/>
              <a:ea typeface="+mn-ea"/>
              <a:cs typeface="+mn-cs"/>
            </a:rPr>
            <a:t>1302</a:t>
          </a:r>
        </a:p>
        <a:p>
          <a:r>
            <a:rPr lang="ja-JP" altLang="en-US" sz="1200" b="0" i="0" u="none" strike="noStrike">
              <a:solidFill>
                <a:schemeClr val="dk1"/>
              </a:solidFill>
              <a:effectLst/>
              <a:latin typeface="+mn-lt"/>
              <a:ea typeface="+mn-ea"/>
              <a:cs typeface="+mn-cs"/>
            </a:rPr>
            <a:t>鉱さい（水銀なし）：</a:t>
          </a:r>
          <a:r>
            <a:rPr lang="en-US" altLang="ja-JP" sz="1200" b="0" i="0" u="none" strike="noStrike">
              <a:solidFill>
                <a:schemeClr val="dk1"/>
              </a:solidFill>
              <a:effectLst/>
              <a:latin typeface="+mn-lt"/>
              <a:ea typeface="+mn-ea"/>
              <a:cs typeface="+mn-cs"/>
            </a:rPr>
            <a:t>1401</a:t>
          </a:r>
        </a:p>
        <a:p>
          <a:r>
            <a:rPr lang="ja-JP" altLang="en-US" sz="1200" b="0" i="0" u="none" strike="noStrike">
              <a:solidFill>
                <a:schemeClr val="dk1"/>
              </a:solidFill>
              <a:effectLst/>
              <a:latin typeface="+mn-lt"/>
              <a:ea typeface="+mn-ea"/>
              <a:cs typeface="+mn-cs"/>
            </a:rPr>
            <a:t>鉱さい（水銀含有）：</a:t>
          </a:r>
          <a:r>
            <a:rPr lang="en-US" altLang="ja-JP" sz="1200" b="0" i="0" u="none" strike="noStrike">
              <a:solidFill>
                <a:schemeClr val="dk1"/>
              </a:solidFill>
              <a:effectLst/>
              <a:latin typeface="+mn-lt"/>
              <a:ea typeface="+mn-ea"/>
              <a:cs typeface="+mn-cs"/>
            </a:rPr>
            <a:t>1402</a:t>
          </a:r>
        </a:p>
        <a:p>
          <a:r>
            <a:rPr lang="ja-JP" altLang="en-US" sz="1200" b="0" i="0" u="none" strike="noStrike">
              <a:solidFill>
                <a:schemeClr val="dk1"/>
              </a:solidFill>
              <a:effectLst/>
              <a:latin typeface="+mn-lt"/>
              <a:ea typeface="+mn-ea"/>
              <a:cs typeface="+mn-cs"/>
            </a:rPr>
            <a:t>がれき類（石綿なし）：</a:t>
          </a:r>
          <a:r>
            <a:rPr lang="en-US" altLang="ja-JP" sz="1200" b="0" i="0" u="none" strike="noStrike">
              <a:solidFill>
                <a:schemeClr val="dk1"/>
              </a:solidFill>
              <a:effectLst/>
              <a:latin typeface="+mn-lt"/>
              <a:ea typeface="+mn-ea"/>
              <a:cs typeface="+mn-cs"/>
            </a:rPr>
            <a:t>1501</a:t>
          </a:r>
        </a:p>
        <a:p>
          <a:r>
            <a:rPr lang="ja-JP" altLang="en-US" sz="1200" b="0" i="0" u="none" strike="noStrike">
              <a:solidFill>
                <a:schemeClr val="dk1"/>
              </a:solidFill>
              <a:effectLst/>
              <a:latin typeface="+mn-lt"/>
              <a:ea typeface="+mn-ea"/>
              <a:cs typeface="+mn-cs"/>
            </a:rPr>
            <a:t>がれき類（石綿含有）：</a:t>
          </a:r>
          <a:r>
            <a:rPr lang="en-US" altLang="ja-JP" sz="1200" b="0" i="0" u="none" strike="noStrike">
              <a:solidFill>
                <a:schemeClr val="dk1"/>
              </a:solidFill>
              <a:effectLst/>
              <a:latin typeface="+mn-lt"/>
              <a:ea typeface="+mn-ea"/>
              <a:cs typeface="+mn-cs"/>
            </a:rPr>
            <a:t>1502</a:t>
          </a:r>
        </a:p>
        <a:p>
          <a:r>
            <a:rPr lang="ja-JP" altLang="en-US" sz="1200" b="0" i="0" u="none" strike="noStrike">
              <a:solidFill>
                <a:schemeClr val="dk1"/>
              </a:solidFill>
              <a:effectLst/>
              <a:latin typeface="+mn-lt"/>
              <a:ea typeface="+mn-ea"/>
              <a:cs typeface="+mn-cs"/>
            </a:rPr>
            <a:t>動物のふん尿：</a:t>
          </a:r>
          <a:r>
            <a:rPr lang="en-US" altLang="ja-JP" sz="1200" b="0" i="0" u="none" strike="noStrike">
              <a:solidFill>
                <a:schemeClr val="dk1"/>
              </a:solidFill>
              <a:effectLst/>
              <a:latin typeface="+mn-lt"/>
              <a:ea typeface="+mn-ea"/>
              <a:cs typeface="+mn-cs"/>
            </a:rPr>
            <a:t>1600</a:t>
          </a:r>
        </a:p>
        <a:p>
          <a:r>
            <a:rPr lang="ja-JP" altLang="en-US" sz="1200" b="0" i="0" u="none" strike="noStrike">
              <a:solidFill>
                <a:schemeClr val="dk1"/>
              </a:solidFill>
              <a:effectLst/>
              <a:latin typeface="+mn-lt"/>
              <a:ea typeface="+mn-ea"/>
              <a:cs typeface="+mn-cs"/>
            </a:rPr>
            <a:t>動物の死体：</a:t>
          </a:r>
          <a:r>
            <a:rPr lang="en-US" altLang="ja-JP" sz="1200" b="0" i="0" u="none" strike="noStrike">
              <a:solidFill>
                <a:schemeClr val="dk1"/>
              </a:solidFill>
              <a:effectLst/>
              <a:latin typeface="+mn-lt"/>
              <a:ea typeface="+mn-ea"/>
              <a:cs typeface="+mn-cs"/>
            </a:rPr>
            <a:t>1700</a:t>
          </a:r>
        </a:p>
        <a:p>
          <a:r>
            <a:rPr lang="ja-JP" altLang="en-US" sz="1200" b="0" i="0" u="none" strike="noStrike">
              <a:solidFill>
                <a:schemeClr val="dk1"/>
              </a:solidFill>
              <a:effectLst/>
              <a:latin typeface="+mn-lt"/>
              <a:ea typeface="+mn-ea"/>
              <a:cs typeface="+mn-cs"/>
            </a:rPr>
            <a:t>ばいじん（水銀なし）</a:t>
          </a:r>
          <a:r>
            <a:rPr lang="ja-JP" altLang="en-US" sz="1200" b="0" i="0" u="none" strike="noStrike" baseline="0">
              <a:solidFill>
                <a:schemeClr val="dk1"/>
              </a:solidFill>
              <a:effectLst/>
              <a:latin typeface="+mn-lt"/>
              <a:ea typeface="+mn-ea"/>
              <a:cs typeface="+mn-cs"/>
            </a:rPr>
            <a:t>：</a:t>
          </a:r>
          <a:r>
            <a:rPr lang="en-US" altLang="ja-JP" sz="1200" b="0" i="0" u="none" strike="noStrike">
              <a:solidFill>
                <a:schemeClr val="dk1"/>
              </a:solidFill>
              <a:effectLst/>
              <a:latin typeface="+mn-lt"/>
              <a:ea typeface="+mn-ea"/>
              <a:cs typeface="+mn-cs"/>
            </a:rPr>
            <a:t>1801</a:t>
          </a:r>
        </a:p>
        <a:p>
          <a:r>
            <a:rPr lang="ja-JP" altLang="en-US" sz="1200" b="0" i="0" u="none" strike="noStrike">
              <a:solidFill>
                <a:schemeClr val="dk1"/>
              </a:solidFill>
              <a:effectLst/>
              <a:latin typeface="+mn-lt"/>
              <a:ea typeface="+mn-ea"/>
              <a:cs typeface="+mn-cs"/>
            </a:rPr>
            <a:t>ばいじん（水銀含有）：</a:t>
          </a:r>
          <a:r>
            <a:rPr lang="en-US" altLang="ja-JP" sz="1200" b="0" i="0" u="none" strike="noStrike">
              <a:solidFill>
                <a:schemeClr val="dk1"/>
              </a:solidFill>
              <a:effectLst/>
              <a:latin typeface="+mn-lt"/>
              <a:ea typeface="+mn-ea"/>
              <a:cs typeface="+mn-cs"/>
            </a:rPr>
            <a:t>1802</a:t>
          </a:r>
        </a:p>
        <a:p>
          <a:r>
            <a:rPr lang="ja-JP" altLang="en-US" sz="1200" b="0" i="0" u="none" strike="noStrike">
              <a:solidFill>
                <a:schemeClr val="dk1"/>
              </a:solidFill>
              <a:effectLst/>
              <a:latin typeface="+mn-lt"/>
              <a:ea typeface="+mn-ea"/>
              <a:cs typeface="+mn-cs"/>
            </a:rPr>
            <a:t>産業廃棄物を処分するために処理したもの：</a:t>
          </a:r>
          <a:r>
            <a:rPr lang="en-US" altLang="ja-JP" sz="1200" b="0" i="0" u="none" strike="noStrike">
              <a:solidFill>
                <a:schemeClr val="dk1"/>
              </a:solidFill>
              <a:effectLst/>
              <a:latin typeface="+mn-lt"/>
              <a:ea typeface="+mn-ea"/>
              <a:cs typeface="+mn-cs"/>
            </a:rPr>
            <a:t>1900</a:t>
          </a:r>
        </a:p>
        <a:p>
          <a:r>
            <a:rPr lang="ja-JP" altLang="en-US" sz="1200" b="0" i="0" u="none" strike="noStrike">
              <a:solidFill>
                <a:schemeClr val="dk1"/>
              </a:solidFill>
              <a:effectLst/>
              <a:latin typeface="+mn-lt"/>
              <a:ea typeface="+mn-ea"/>
              <a:cs typeface="+mn-cs"/>
            </a:rPr>
            <a:t>水銀使用製品産業廃棄物：</a:t>
          </a:r>
          <a:r>
            <a:rPr lang="en-US" altLang="ja-JP" sz="1200" b="0" i="0" u="none" strike="noStrike">
              <a:solidFill>
                <a:schemeClr val="dk1"/>
              </a:solidFill>
              <a:effectLst/>
              <a:latin typeface="+mn-lt"/>
              <a:ea typeface="+mn-ea"/>
              <a:cs typeface="+mn-cs"/>
            </a:rPr>
            <a:t>2500</a:t>
          </a:r>
          <a:r>
            <a:rPr lang="ja-JP" altLang="en-US" sz="1200"/>
            <a:t> </a:t>
          </a:r>
          <a:endParaRPr lang="en-US" altLang="ja-JP" sz="1200"/>
        </a:p>
        <a:p>
          <a:r>
            <a:rPr lang="ja-JP" altLang="en-US" sz="1200"/>
            <a:t>その他（混合廃棄物）：</a:t>
          </a:r>
          <a:r>
            <a:rPr lang="en-US" altLang="ja-JP" sz="1200"/>
            <a:t>2000</a:t>
          </a:r>
        </a:p>
        <a:p>
          <a:r>
            <a:rPr lang="en-US" altLang="ja-JP"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特別管理産業廃棄物</a:t>
          </a:r>
          <a:r>
            <a:rPr lang="en-US" altLang="ja-JP"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400">
              <a:latin typeface="BIZ UDPゴシック" panose="020B0400000000000000" pitchFamily="50" charset="-128"/>
              <a:ea typeface="BIZ UDPゴシック" panose="020B0400000000000000" pitchFamily="50" charset="-128"/>
            </a:rPr>
            <a:t> </a:t>
          </a:r>
          <a:r>
            <a:rPr lang="ja-JP" altLang="en-US" sz="1200" b="1" i="0" u="none" strike="noStrike">
              <a:solidFill>
                <a:schemeClr val="dk1"/>
              </a:solidFill>
              <a:effectLst/>
              <a:latin typeface="+mn-lt"/>
              <a:ea typeface="+mn-ea"/>
              <a:cs typeface="+mn-cs"/>
            </a:rPr>
            <a:t>　</a:t>
          </a:r>
          <a:r>
            <a:rPr lang="ja-JP" altLang="en-US" sz="1200"/>
            <a:t> </a:t>
          </a:r>
          <a:endParaRPr lang="en-US" altLang="ja-JP" sz="1200"/>
        </a:p>
        <a:p>
          <a:r>
            <a:rPr lang="ja-JP" altLang="en-US" sz="1200" b="0" i="0" u="none" strike="noStrike">
              <a:solidFill>
                <a:schemeClr val="dk1"/>
              </a:solidFill>
              <a:effectLst/>
              <a:latin typeface="+mn-lt"/>
              <a:ea typeface="+mn-ea"/>
              <a:cs typeface="+mn-cs"/>
            </a:rPr>
            <a:t>引火性廃油：</a:t>
          </a:r>
          <a:r>
            <a:rPr lang="en-US" altLang="ja-JP" sz="1200" b="0" i="0" u="none" strike="noStrike">
              <a:solidFill>
                <a:schemeClr val="dk1"/>
              </a:solidFill>
              <a:effectLst/>
              <a:latin typeface="+mn-lt"/>
              <a:ea typeface="+mn-ea"/>
              <a:cs typeface="+mn-cs"/>
            </a:rPr>
            <a:t>7000</a:t>
          </a:r>
          <a:r>
            <a:rPr lang="ja-JP" altLang="en-US" sz="1200"/>
            <a:t> </a:t>
          </a:r>
          <a:endParaRPr lang="en-US" altLang="ja-JP" sz="1200"/>
        </a:p>
        <a:p>
          <a:r>
            <a:rPr lang="ja-JP" altLang="en-US" sz="1200" b="0" i="0" u="none" strike="noStrike">
              <a:solidFill>
                <a:schemeClr val="dk1"/>
              </a:solidFill>
              <a:effectLst/>
              <a:latin typeface="+mn-lt"/>
              <a:ea typeface="+mn-ea"/>
              <a:cs typeface="+mn-cs"/>
            </a:rPr>
            <a:t>腐食性廃酸：</a:t>
          </a:r>
          <a:r>
            <a:rPr lang="en-US" altLang="ja-JP" sz="1200" b="0" i="0" u="none" strike="noStrike">
              <a:solidFill>
                <a:schemeClr val="dk1"/>
              </a:solidFill>
              <a:effectLst/>
              <a:latin typeface="+mn-lt"/>
              <a:ea typeface="+mn-ea"/>
              <a:cs typeface="+mn-cs"/>
            </a:rPr>
            <a:t>7100</a:t>
          </a:r>
          <a:r>
            <a:rPr lang="ja-JP" altLang="en-US" sz="1200"/>
            <a:t> </a:t>
          </a:r>
          <a:endParaRPr lang="en-US" altLang="ja-JP" sz="1200"/>
        </a:p>
        <a:p>
          <a:r>
            <a:rPr lang="ja-JP" altLang="en-US" sz="1200" b="0" i="0" u="none" strike="noStrike">
              <a:solidFill>
                <a:schemeClr val="dk1"/>
              </a:solidFill>
              <a:effectLst/>
              <a:latin typeface="+mn-lt"/>
              <a:ea typeface="+mn-ea"/>
              <a:cs typeface="+mn-cs"/>
            </a:rPr>
            <a:t>腐食性廃アルカリ：</a:t>
          </a:r>
          <a:r>
            <a:rPr lang="en-US" altLang="ja-JP" sz="1200" b="0" i="0" u="none" strike="noStrike">
              <a:solidFill>
                <a:schemeClr val="dk1"/>
              </a:solidFill>
              <a:effectLst/>
              <a:latin typeface="+mn-lt"/>
              <a:ea typeface="+mn-ea"/>
              <a:cs typeface="+mn-cs"/>
            </a:rPr>
            <a:t>7200</a:t>
          </a:r>
          <a:r>
            <a:rPr lang="ja-JP" altLang="en-US" sz="1200"/>
            <a:t> </a:t>
          </a:r>
          <a:endParaRPr lang="en-US" altLang="ja-JP" sz="1200"/>
        </a:p>
        <a:p>
          <a:r>
            <a:rPr lang="ja-JP" altLang="en-US" sz="1200" b="0" i="0" u="none" strike="noStrike">
              <a:solidFill>
                <a:schemeClr val="dk1"/>
              </a:solidFill>
              <a:effectLst/>
              <a:latin typeface="+mn-lt"/>
              <a:ea typeface="+mn-ea"/>
              <a:cs typeface="+mn-cs"/>
            </a:rPr>
            <a:t>感染性廃棄物：</a:t>
          </a:r>
          <a:r>
            <a:rPr lang="en-US" altLang="ja-JP" sz="1200" b="0" i="0" u="none" strike="noStrike">
              <a:solidFill>
                <a:schemeClr val="dk1"/>
              </a:solidFill>
              <a:effectLst/>
              <a:latin typeface="+mn-lt"/>
              <a:ea typeface="+mn-ea"/>
              <a:cs typeface="+mn-cs"/>
            </a:rPr>
            <a:t>7300</a:t>
          </a:r>
        </a:p>
        <a:p>
          <a:r>
            <a:rPr lang="ja-JP" altLang="en-US" sz="1200" b="0" i="0" u="none" strike="noStrike">
              <a:solidFill>
                <a:schemeClr val="dk1"/>
              </a:solidFill>
              <a:effectLst/>
              <a:latin typeface="+mn-lt"/>
              <a:ea typeface="+mn-ea"/>
              <a:cs typeface="+mn-cs"/>
            </a:rPr>
            <a:t>廃ＰＣＢ等（特定有害）：</a:t>
          </a:r>
          <a:r>
            <a:rPr lang="en-US" altLang="ja-JP" sz="1200" b="0" i="0" u="none" strike="noStrike">
              <a:solidFill>
                <a:schemeClr val="dk1"/>
              </a:solidFill>
              <a:effectLst/>
              <a:latin typeface="+mn-lt"/>
              <a:ea typeface="+mn-ea"/>
              <a:cs typeface="+mn-cs"/>
            </a:rPr>
            <a:t>7410</a:t>
          </a:r>
        </a:p>
        <a:p>
          <a:r>
            <a:rPr lang="ja-JP" altLang="en-US" sz="1200" b="0" i="0" u="none" strike="noStrike">
              <a:solidFill>
                <a:schemeClr val="dk1"/>
              </a:solidFill>
              <a:effectLst/>
              <a:latin typeface="+mn-lt"/>
              <a:ea typeface="+mn-ea"/>
              <a:cs typeface="+mn-cs"/>
            </a:rPr>
            <a:t>廃水銀等（特定有害）：</a:t>
          </a:r>
          <a:r>
            <a:rPr lang="en-US" altLang="ja-JP" sz="1200" b="0" i="0" u="none" strike="noStrike">
              <a:solidFill>
                <a:schemeClr val="dk1"/>
              </a:solidFill>
              <a:effectLst/>
              <a:latin typeface="+mn-lt"/>
              <a:ea typeface="+mn-ea"/>
              <a:cs typeface="+mn-cs"/>
            </a:rPr>
            <a:t>7440</a:t>
          </a:r>
        </a:p>
        <a:p>
          <a:r>
            <a:rPr lang="ja-JP" altLang="en-US" sz="1200" b="0" i="0" u="none" strike="noStrike">
              <a:solidFill>
                <a:schemeClr val="dk1"/>
              </a:solidFill>
              <a:effectLst/>
              <a:latin typeface="+mn-lt"/>
              <a:ea typeface="+mn-ea"/>
              <a:cs typeface="+mn-cs"/>
            </a:rPr>
            <a:t>廃石綿等（特定有害）：</a:t>
          </a:r>
          <a:r>
            <a:rPr lang="en-US" altLang="ja-JP" sz="1200" b="0" i="0" u="none" strike="noStrike">
              <a:solidFill>
                <a:schemeClr val="dk1"/>
              </a:solidFill>
              <a:effectLst/>
              <a:latin typeface="+mn-lt"/>
              <a:ea typeface="+mn-ea"/>
              <a:cs typeface="+mn-cs"/>
            </a:rPr>
            <a:t>7420</a:t>
          </a:r>
        </a:p>
        <a:p>
          <a:r>
            <a:rPr lang="ja-JP" altLang="en-US" sz="1200" b="0" i="0" u="none" strike="noStrike">
              <a:solidFill>
                <a:schemeClr val="dk1"/>
              </a:solidFill>
              <a:effectLst/>
              <a:latin typeface="+mn-lt"/>
              <a:ea typeface="+mn-ea"/>
              <a:cs typeface="+mn-cs"/>
            </a:rPr>
            <a:t>鉱さい（特定有害）：</a:t>
          </a:r>
          <a:r>
            <a:rPr lang="en-US" altLang="ja-JP" sz="1200" b="0" i="0" u="none" strike="noStrike">
              <a:solidFill>
                <a:schemeClr val="dk1"/>
              </a:solidFill>
              <a:effectLst/>
              <a:latin typeface="+mn-lt"/>
              <a:ea typeface="+mn-ea"/>
              <a:cs typeface="+mn-cs"/>
            </a:rPr>
            <a:t>7423</a:t>
          </a:r>
        </a:p>
        <a:p>
          <a:r>
            <a:rPr lang="ja-JP" altLang="en-US" sz="1200" b="0" i="0" u="none" strike="noStrike">
              <a:solidFill>
                <a:schemeClr val="dk1"/>
              </a:solidFill>
              <a:effectLst/>
              <a:latin typeface="+mn-lt"/>
              <a:ea typeface="+mn-ea"/>
              <a:cs typeface="+mn-cs"/>
            </a:rPr>
            <a:t>ばいじん（特定有害）：</a:t>
          </a:r>
          <a:r>
            <a:rPr lang="en-US" altLang="ja-JP" sz="1200" b="0" i="0" u="none" strike="noStrike">
              <a:solidFill>
                <a:schemeClr val="dk1"/>
              </a:solidFill>
              <a:effectLst/>
              <a:latin typeface="+mn-lt"/>
              <a:ea typeface="+mn-ea"/>
              <a:cs typeface="+mn-cs"/>
            </a:rPr>
            <a:t>7429</a:t>
          </a:r>
        </a:p>
        <a:p>
          <a:r>
            <a:rPr lang="ja-JP" altLang="en-US" sz="1200" b="0" i="0" u="none" strike="noStrike">
              <a:solidFill>
                <a:schemeClr val="dk1"/>
              </a:solidFill>
              <a:effectLst/>
              <a:latin typeface="+mn-lt"/>
              <a:ea typeface="+mn-ea"/>
              <a:cs typeface="+mn-cs"/>
            </a:rPr>
            <a:t>燃え殻（特定有害）：</a:t>
          </a:r>
          <a:r>
            <a:rPr lang="en-US" altLang="ja-JP" sz="1200" b="0" i="0" u="none" strike="noStrike">
              <a:solidFill>
                <a:schemeClr val="dk1"/>
              </a:solidFill>
              <a:effectLst/>
              <a:latin typeface="+mn-lt"/>
              <a:ea typeface="+mn-ea"/>
              <a:cs typeface="+mn-cs"/>
            </a:rPr>
            <a:t>7424</a:t>
          </a:r>
        </a:p>
        <a:p>
          <a:r>
            <a:rPr lang="ja-JP" altLang="en-US" sz="1200" b="0" i="0" u="none" strike="noStrike">
              <a:solidFill>
                <a:schemeClr val="dk1"/>
              </a:solidFill>
              <a:effectLst/>
              <a:latin typeface="+mn-lt"/>
              <a:ea typeface="+mn-ea"/>
              <a:cs typeface="+mn-cs"/>
            </a:rPr>
            <a:t>廃油（特定有害）：</a:t>
          </a:r>
          <a:r>
            <a:rPr lang="en-US" altLang="ja-JP" sz="1200" b="0" i="0" u="none" strike="noStrike">
              <a:solidFill>
                <a:schemeClr val="dk1"/>
              </a:solidFill>
              <a:effectLst/>
              <a:latin typeface="+mn-lt"/>
              <a:ea typeface="+mn-ea"/>
              <a:cs typeface="+mn-cs"/>
            </a:rPr>
            <a:t>7425</a:t>
          </a:r>
        </a:p>
        <a:p>
          <a:r>
            <a:rPr lang="ja-JP" altLang="en-US" sz="1200" b="0" i="0" u="none" strike="noStrike">
              <a:solidFill>
                <a:schemeClr val="dk1"/>
              </a:solidFill>
              <a:effectLst/>
              <a:latin typeface="+mn-lt"/>
              <a:ea typeface="+mn-ea"/>
              <a:cs typeface="+mn-cs"/>
            </a:rPr>
            <a:t>汚泥（特定有害）：</a:t>
          </a:r>
          <a:r>
            <a:rPr lang="en-US" altLang="ja-JP" sz="1200" b="0" i="0" u="none" strike="noStrike">
              <a:solidFill>
                <a:schemeClr val="dk1"/>
              </a:solidFill>
              <a:effectLst/>
              <a:latin typeface="+mn-lt"/>
              <a:ea typeface="+mn-ea"/>
              <a:cs typeface="+mn-cs"/>
            </a:rPr>
            <a:t>7426</a:t>
          </a:r>
        </a:p>
        <a:p>
          <a:r>
            <a:rPr lang="ja-JP" altLang="en-US" sz="1200" b="0" i="0" u="none" strike="noStrike">
              <a:solidFill>
                <a:schemeClr val="dk1"/>
              </a:solidFill>
              <a:effectLst/>
              <a:latin typeface="+mn-lt"/>
              <a:ea typeface="+mn-ea"/>
              <a:cs typeface="+mn-cs"/>
            </a:rPr>
            <a:t>廃酸（特定有害）：</a:t>
          </a:r>
          <a:r>
            <a:rPr lang="en-US" altLang="ja-JP" sz="1200" b="0" i="0" u="none" strike="noStrike">
              <a:solidFill>
                <a:schemeClr val="dk1"/>
              </a:solidFill>
              <a:effectLst/>
              <a:latin typeface="+mn-lt"/>
              <a:ea typeface="+mn-ea"/>
              <a:cs typeface="+mn-cs"/>
            </a:rPr>
            <a:t>7427</a:t>
          </a:r>
        </a:p>
        <a:p>
          <a:r>
            <a:rPr lang="ja-JP" altLang="en-US" sz="1200" b="0" i="0" u="none" strike="noStrike">
              <a:solidFill>
                <a:schemeClr val="dk1"/>
              </a:solidFill>
              <a:effectLst/>
              <a:latin typeface="+mn-lt"/>
              <a:ea typeface="+mn-ea"/>
              <a:cs typeface="+mn-cs"/>
            </a:rPr>
            <a:t>廃アルカリ（特定有害）：</a:t>
          </a:r>
          <a:r>
            <a:rPr lang="en-US" altLang="ja-JP" sz="1200" b="0" i="0" u="none" strike="noStrike">
              <a:solidFill>
                <a:schemeClr val="dk1"/>
              </a:solidFill>
              <a:effectLst/>
              <a:latin typeface="+mn-lt"/>
              <a:ea typeface="+mn-ea"/>
              <a:cs typeface="+mn-cs"/>
            </a:rPr>
            <a:t>7428</a:t>
          </a:r>
        </a:p>
        <a:p>
          <a:r>
            <a:rPr lang="ja-JP" altLang="en-US" sz="1200" b="0" i="0" u="none" strike="noStrike">
              <a:solidFill>
                <a:schemeClr val="dk1"/>
              </a:solidFill>
              <a:effectLst/>
              <a:latin typeface="+mn-lt"/>
              <a:ea typeface="+mn-ea"/>
              <a:cs typeface="+mn-cs"/>
            </a:rPr>
            <a:t>指定下水道汚泥（特定有害）：</a:t>
          </a:r>
          <a:r>
            <a:rPr lang="en-US" altLang="ja-JP" sz="1200" b="0" i="0" u="none" strike="noStrike">
              <a:solidFill>
                <a:schemeClr val="dk1"/>
              </a:solidFill>
              <a:effectLst/>
              <a:latin typeface="+mn-lt"/>
              <a:ea typeface="+mn-ea"/>
              <a:cs typeface="+mn-cs"/>
            </a:rPr>
            <a:t>7422</a:t>
          </a:r>
        </a:p>
        <a:p>
          <a:r>
            <a:rPr lang="ja-JP" altLang="en-US" sz="1200" b="0" i="0" u="none" strike="noStrike">
              <a:solidFill>
                <a:schemeClr val="dk1"/>
              </a:solidFill>
              <a:effectLst/>
              <a:latin typeface="+mn-lt"/>
              <a:ea typeface="+mn-ea"/>
              <a:cs typeface="+mn-cs"/>
            </a:rPr>
            <a:t>処分するために処理したもの（特定有害）：</a:t>
          </a:r>
          <a:r>
            <a:rPr lang="en-US" altLang="ja-JP" sz="1200" b="0" i="0" u="none" strike="noStrike">
              <a:solidFill>
                <a:schemeClr val="dk1"/>
              </a:solidFill>
              <a:effectLst/>
              <a:latin typeface="+mn-lt"/>
              <a:ea typeface="+mn-ea"/>
              <a:cs typeface="+mn-cs"/>
            </a:rPr>
            <a:t>7430</a:t>
          </a:r>
          <a:r>
            <a:rPr lang="ja-JP" altLang="en-US" sz="1200"/>
            <a:t> </a:t>
          </a:r>
          <a:endParaRPr kumimoji="1" lang="ja-JP" altLang="en-US" sz="1200"/>
        </a:p>
      </xdr:txBody>
    </xdr:sp>
    <xdr:clientData/>
  </xdr:twoCellAnchor>
  <xdr:twoCellAnchor>
    <xdr:from>
      <xdr:col>9</xdr:col>
      <xdr:colOff>59532</xdr:colOff>
      <xdr:row>0</xdr:row>
      <xdr:rowOff>107157</xdr:rowOff>
    </xdr:from>
    <xdr:to>
      <xdr:col>34</xdr:col>
      <xdr:colOff>71437</xdr:colOff>
      <xdr:row>27</xdr:row>
      <xdr:rowOff>95250</xdr:rowOff>
    </xdr:to>
    <xdr:sp macro="" textlink="">
      <xdr:nvSpPr>
        <xdr:cNvPr id="4" name="テキスト ボックス 3"/>
        <xdr:cNvSpPr txBox="1"/>
      </xdr:nvSpPr>
      <xdr:spPr>
        <a:xfrm>
          <a:off x="9155907" y="107157"/>
          <a:ext cx="5369718" cy="7750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処理</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実績</a:t>
          </a: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が</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ある場合のみ入力</a:t>
          </a: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が必要</a:t>
          </a:r>
          <a:r>
            <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3200">
            <a:effectLst/>
            <a:latin typeface="BIZ UDゴシック" panose="020B0400000000000000" pitchFamily="49" charset="-128"/>
            <a:ea typeface="BIZ UDゴシック" panose="020B0400000000000000" pitchFamily="49" charset="-128"/>
          </a:endParaRPr>
        </a:p>
        <a:p>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○報告書作成手順</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１　黄色に着色されたセルに必要事項を入力してくだ</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２　処分を受託した産業廃棄物の処分の状況について</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入力してください。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（１）「区分」においては、実績のある廃棄物の種類を、</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コードを用いて選択してください。</a:t>
          </a:r>
          <a:endParaRPr kumimoji="1" lang="en-US" altLang="ja-JP" sz="1600">
            <a:latin typeface="BIZ UDゴシック" panose="020B0400000000000000" pitchFamily="49" charset="-128"/>
            <a:ea typeface="BIZ UDゴシック" panose="020B0400000000000000" pitchFamily="49" charset="-128"/>
          </a:endParaRPr>
        </a:p>
        <a:p>
          <a:r>
            <a:rPr kumimoji="1" lang="en-US" altLang="ja-JP" sz="1600">
              <a:latin typeface="BIZ UDゴシック" panose="020B0400000000000000" pitchFamily="49" charset="-128"/>
              <a:ea typeface="BIZ UDゴシック" panose="020B0400000000000000" pitchFamily="49" charset="-128"/>
            </a:rPr>
            <a:t>  ※</a:t>
          </a:r>
          <a:r>
            <a:rPr kumimoji="1" lang="ja-JP" altLang="en-US" sz="1600">
              <a:latin typeface="BIZ UDゴシック" panose="020B0400000000000000" pitchFamily="49" charset="-128"/>
              <a:ea typeface="BIZ UDゴシック" panose="020B0400000000000000" pitchFamily="49" charset="-128"/>
            </a:rPr>
            <a:t>コードを入力することで、廃棄物の種類は自動で</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入力されます。</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（２）産業廃棄物の受託量について、「地域別受託</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状況」及び「受託した産業廃棄物の処分状況」別に、</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受託量の詳細を報告してください。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a:t>
          </a:r>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受託量入力セル以外の項目は、プルダウンリストの</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中から選択してください。</a:t>
          </a:r>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直接入力も可能です。</a:t>
          </a:r>
          <a:r>
            <a:rPr kumimoji="1" lang="en-US" altLang="ja-JP" sz="1600">
              <a:latin typeface="BIZ UDゴシック" panose="020B0400000000000000" pitchFamily="49" charset="-128"/>
              <a:ea typeface="BIZ UDゴシック" panose="020B0400000000000000" pitchFamily="49" charset="-128"/>
            </a:rPr>
            <a:t>)</a:t>
          </a:r>
        </a:p>
        <a:p>
          <a:r>
            <a:rPr kumimoji="1" lang="ja-JP" altLang="en-US" sz="1600">
              <a:latin typeface="BIZ UDゴシック" panose="020B0400000000000000" pitchFamily="49" charset="-128"/>
              <a:ea typeface="BIZ UDゴシック" panose="020B0400000000000000" pitchFamily="49" charset="-128"/>
            </a:rPr>
            <a:t>　</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○注意事項</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・入力にあたり、様式下部の「備考」を参考にして</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ください。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・第１面で入力した廃棄物の処分量と第２面で入力</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した廃棄物ごとの処分量の合計が等しくなることを</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確認してください。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a:t>
          </a:r>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端数処理による誤差は問題ありません。</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・本シートに収まらない場合には、別シート「様式</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第</a:t>
          </a:r>
          <a:r>
            <a:rPr kumimoji="1" lang="en-US" altLang="ja-JP" sz="1600">
              <a:latin typeface="BIZ UDゴシック" panose="020B0400000000000000" pitchFamily="49" charset="-128"/>
              <a:ea typeface="BIZ UDゴシック" panose="020B0400000000000000" pitchFamily="49" charset="-128"/>
            </a:rPr>
            <a:t>30</a:t>
          </a:r>
          <a:r>
            <a:rPr kumimoji="1" lang="ja-JP" altLang="en-US" sz="1600">
              <a:latin typeface="BIZ UDゴシック" panose="020B0400000000000000" pitchFamily="49" charset="-128"/>
              <a:ea typeface="BIZ UDゴシック" panose="020B0400000000000000" pitchFamily="49" charset="-128"/>
            </a:rPr>
            <a:t>号（第２面）（１ページで収まらない場合）」</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を使用してください。</a:t>
          </a:r>
          <a:endParaRPr kumimoji="1" lang="en-US" altLang="ja-JP" sz="1600">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0</xdr:rowOff>
    </xdr:from>
    <xdr:to>
      <xdr:col>69</xdr:col>
      <xdr:colOff>83344</xdr:colOff>
      <xdr:row>17</xdr:row>
      <xdr:rowOff>250029</xdr:rowOff>
    </xdr:to>
    <xdr:sp macro="" textlink="">
      <xdr:nvSpPr>
        <xdr:cNvPr id="3" name="テキスト ボックス 2"/>
        <xdr:cNvSpPr txBox="1"/>
      </xdr:nvSpPr>
      <xdr:spPr>
        <a:xfrm>
          <a:off x="9370219" y="0"/>
          <a:ext cx="12727781" cy="5512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産業廃棄物の種類</a:t>
          </a:r>
          <a:r>
            <a:rPr lang="ja-JP" altLang="en-US" sz="1200">
              <a:latin typeface="BIZ UDPゴシック" panose="020B0400000000000000" pitchFamily="50" charset="-128"/>
              <a:ea typeface="BIZ UDPゴシック" panose="020B0400000000000000" pitchFamily="50" charset="-128"/>
            </a:rPr>
            <a:t> </a:t>
          </a: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コード</a:t>
          </a:r>
          <a:r>
            <a:rPr lang="ja-JP" altLang="en-US" sz="1200">
              <a:latin typeface="BIZ UDPゴシック" panose="020B0400000000000000" pitchFamily="50" charset="-128"/>
              <a:ea typeface="BIZ UDPゴシック" panose="020B0400000000000000" pitchFamily="50" charset="-128"/>
            </a:rPr>
            <a:t> </a:t>
          </a:r>
          <a:endParaRPr lang="en-US" altLang="ja-JP" sz="1200">
            <a:latin typeface="BIZ UDPゴシック" panose="020B0400000000000000" pitchFamily="50" charset="-128"/>
            <a:ea typeface="BIZ UDPゴシック" panose="020B0400000000000000" pitchFamily="50" charset="-128"/>
          </a:endParaRPr>
        </a:p>
        <a:p>
          <a:r>
            <a:rPr lang="en-US" altLang="ja-JP" sz="1200" b="1">
              <a:latin typeface="BIZ UDPゴシック" panose="020B0400000000000000" pitchFamily="50" charset="-128"/>
              <a:ea typeface="BIZ UDPゴシック" panose="020B0400000000000000" pitchFamily="50" charset="-128"/>
            </a:rPr>
            <a:t>【</a:t>
          </a:r>
          <a:r>
            <a:rPr lang="ja-JP" altLang="en-US" sz="1200" b="1">
              <a:latin typeface="BIZ UDPゴシック" panose="020B0400000000000000" pitchFamily="50" charset="-128"/>
              <a:ea typeface="BIZ UDPゴシック" panose="020B0400000000000000" pitchFamily="50" charset="-128"/>
            </a:rPr>
            <a:t>普通産業廃棄物</a:t>
          </a:r>
          <a:r>
            <a:rPr lang="en-US" altLang="ja-JP" sz="1200" b="1">
              <a:latin typeface="BIZ UDPゴシック" panose="020B0400000000000000" pitchFamily="50" charset="-128"/>
              <a:ea typeface="BIZ UDPゴシック" panose="020B0400000000000000" pitchFamily="50" charset="-128"/>
            </a:rPr>
            <a:t>】</a:t>
          </a:r>
        </a:p>
        <a:p>
          <a:r>
            <a:rPr lang="ja-JP" altLang="en-US" sz="1200" b="0" i="0" u="none" strike="noStrike">
              <a:solidFill>
                <a:schemeClr val="dk1"/>
              </a:solidFill>
              <a:effectLst/>
              <a:latin typeface="+mn-lt"/>
              <a:ea typeface="+mn-ea"/>
              <a:cs typeface="+mn-cs"/>
            </a:rPr>
            <a:t>燃え殻（水銀なし）</a:t>
          </a:r>
          <a:r>
            <a:rPr lang="ja-JP" altLang="en-US" sz="1200"/>
            <a:t> ：</a:t>
          </a:r>
          <a:r>
            <a:rPr lang="en-US" altLang="ja-JP" sz="1200" b="0" i="0" u="none" strike="noStrike">
              <a:solidFill>
                <a:schemeClr val="dk1"/>
              </a:solidFill>
              <a:effectLst/>
              <a:latin typeface="+mn-lt"/>
              <a:ea typeface="+mn-ea"/>
              <a:cs typeface="+mn-cs"/>
            </a:rPr>
            <a:t>0101</a:t>
          </a:r>
          <a:r>
            <a:rPr lang="ja-JP" altLang="en-US" sz="1200" b="0" i="0" u="none" strike="noStrike"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廃アルカリ（水銀なし）：</a:t>
          </a:r>
          <a:r>
            <a:rPr lang="en-US" altLang="ja-JP" sz="1100" b="0" i="0">
              <a:solidFill>
                <a:schemeClr val="dk1"/>
              </a:solidFill>
              <a:effectLst/>
              <a:latin typeface="+mn-lt"/>
              <a:ea typeface="+mn-ea"/>
              <a:cs typeface="+mn-cs"/>
            </a:rPr>
            <a:t>0501                       </a:t>
          </a:r>
          <a:r>
            <a:rPr lang="ja-JP" altLang="ja-JP" sz="1100" b="0" i="0">
              <a:solidFill>
                <a:schemeClr val="dk1"/>
              </a:solidFill>
              <a:effectLst/>
              <a:latin typeface="+mn-lt"/>
              <a:ea typeface="+mn-ea"/>
              <a:cs typeface="+mn-cs"/>
            </a:rPr>
            <a:t>動物系固形不要物：</a:t>
          </a:r>
          <a:r>
            <a:rPr lang="en-US" altLang="ja-JP" sz="1100" b="0" i="0">
              <a:solidFill>
                <a:schemeClr val="dk1"/>
              </a:solidFill>
              <a:effectLst/>
              <a:latin typeface="+mn-lt"/>
              <a:ea typeface="+mn-ea"/>
              <a:cs typeface="+mn-cs"/>
            </a:rPr>
            <a:t>4000                                        </a:t>
          </a:r>
          <a:r>
            <a:rPr lang="ja-JP" altLang="ja-JP" sz="1100" b="0" i="0">
              <a:solidFill>
                <a:schemeClr val="dk1"/>
              </a:solidFill>
              <a:effectLst/>
              <a:latin typeface="+mn-lt"/>
              <a:ea typeface="+mn-ea"/>
              <a:cs typeface="+mn-cs"/>
            </a:rPr>
            <a:t>動物のふん尿：</a:t>
          </a:r>
          <a:r>
            <a:rPr lang="en-US" altLang="ja-JP" sz="1100" b="0" i="0">
              <a:solidFill>
                <a:schemeClr val="dk1"/>
              </a:solidFill>
              <a:effectLst/>
              <a:latin typeface="+mn-lt"/>
              <a:ea typeface="+mn-ea"/>
              <a:cs typeface="+mn-cs"/>
            </a:rPr>
            <a:t>1600</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燃え殻（水銀含有）</a:t>
          </a:r>
          <a:r>
            <a:rPr lang="ja-JP" altLang="en-US" sz="1200"/>
            <a:t> ：</a:t>
          </a:r>
          <a:r>
            <a:rPr lang="en-US" altLang="ja-JP" sz="1200" b="0" i="0" u="none" strike="noStrike">
              <a:solidFill>
                <a:schemeClr val="dk1"/>
              </a:solidFill>
              <a:effectLst/>
              <a:latin typeface="+mn-lt"/>
              <a:ea typeface="+mn-ea"/>
              <a:cs typeface="+mn-cs"/>
            </a:rPr>
            <a:t>0102</a:t>
          </a:r>
          <a:r>
            <a:rPr lang="ja-JP" altLang="en-US" sz="1200"/>
            <a:t>                              </a:t>
          </a:r>
          <a:r>
            <a:rPr lang="ja-JP" altLang="ja-JP" sz="1100" b="0" i="0">
              <a:solidFill>
                <a:schemeClr val="dk1"/>
              </a:solidFill>
              <a:effectLst/>
              <a:latin typeface="+mn-lt"/>
              <a:ea typeface="+mn-ea"/>
              <a:cs typeface="+mn-cs"/>
            </a:rPr>
            <a:t>廃アルカリ（水銀含有）</a:t>
          </a:r>
          <a:r>
            <a:rPr lang="ja-JP" altLang="ja-JP" sz="1100">
              <a:solidFill>
                <a:schemeClr val="dk1"/>
              </a:solidFill>
              <a:effectLst/>
              <a:latin typeface="+mn-lt"/>
              <a:ea typeface="+mn-ea"/>
              <a:cs typeface="+mn-cs"/>
            </a:rPr>
            <a:t>：</a:t>
          </a:r>
          <a:r>
            <a:rPr lang="en-US" altLang="ja-JP" sz="1100" b="0" i="0">
              <a:solidFill>
                <a:schemeClr val="dk1"/>
              </a:solidFill>
              <a:effectLst/>
              <a:latin typeface="+mn-lt"/>
              <a:ea typeface="+mn-ea"/>
              <a:cs typeface="+mn-cs"/>
            </a:rPr>
            <a:t>0502                        </a:t>
          </a:r>
          <a:r>
            <a:rPr lang="ja-JP" altLang="ja-JP" sz="1100" b="0" i="0">
              <a:solidFill>
                <a:schemeClr val="dk1"/>
              </a:solidFill>
              <a:effectLst/>
              <a:latin typeface="+mn-lt"/>
              <a:ea typeface="+mn-ea"/>
              <a:cs typeface="+mn-cs"/>
            </a:rPr>
            <a:t>ゴムくず：</a:t>
          </a:r>
          <a:r>
            <a:rPr lang="en-US" altLang="ja-JP" sz="1100" b="0" i="0">
              <a:solidFill>
                <a:schemeClr val="dk1"/>
              </a:solidFill>
              <a:effectLst/>
              <a:latin typeface="+mn-lt"/>
              <a:ea typeface="+mn-ea"/>
              <a:cs typeface="+mn-cs"/>
            </a:rPr>
            <a:t>1100                                                         </a:t>
          </a:r>
          <a:r>
            <a:rPr lang="ja-JP" altLang="ja-JP" sz="1100" b="0" i="0">
              <a:solidFill>
                <a:schemeClr val="dk1"/>
              </a:solidFill>
              <a:effectLst/>
              <a:latin typeface="+mn-lt"/>
              <a:ea typeface="+mn-ea"/>
              <a:cs typeface="+mn-cs"/>
            </a:rPr>
            <a:t>動物の死体：</a:t>
          </a:r>
          <a:r>
            <a:rPr lang="en-US" altLang="ja-JP" sz="1100" b="0" i="0">
              <a:solidFill>
                <a:schemeClr val="dk1"/>
              </a:solidFill>
              <a:effectLst/>
              <a:latin typeface="+mn-lt"/>
              <a:ea typeface="+mn-ea"/>
              <a:cs typeface="+mn-cs"/>
            </a:rPr>
            <a:t>1700</a:t>
          </a:r>
          <a:endParaRPr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有機性汚泥</a:t>
          </a:r>
          <a:r>
            <a:rPr lang="ja-JP" altLang="en-US" sz="1200"/>
            <a:t> ：</a:t>
          </a:r>
          <a:r>
            <a:rPr lang="en-US" altLang="ja-JP" sz="1200" b="0" i="0" u="none" strike="noStrike">
              <a:solidFill>
                <a:schemeClr val="dk1"/>
              </a:solidFill>
              <a:effectLst/>
              <a:latin typeface="+mn-lt"/>
              <a:ea typeface="+mn-ea"/>
              <a:cs typeface="+mn-cs"/>
            </a:rPr>
            <a:t>0210</a:t>
          </a:r>
          <a:r>
            <a:rPr lang="ja-JP" altLang="en-US" sz="1200"/>
            <a:t>                                                </a:t>
          </a:r>
          <a:r>
            <a:rPr lang="ja-JP" altLang="ja-JP" sz="1100" b="0" i="0">
              <a:solidFill>
                <a:schemeClr val="dk1"/>
              </a:solidFill>
              <a:effectLst/>
              <a:latin typeface="+mn-lt"/>
              <a:ea typeface="+mn-ea"/>
              <a:cs typeface="+mn-cs"/>
            </a:rPr>
            <a:t>廃プラスチック類（石綿なし）</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0601         </a:t>
          </a:r>
          <a:r>
            <a:rPr lang="ja-JP" altLang="ja-JP" sz="1100" b="0" i="0">
              <a:solidFill>
                <a:schemeClr val="dk1"/>
              </a:solidFill>
              <a:effectLst/>
              <a:latin typeface="+mn-lt"/>
              <a:ea typeface="+mn-ea"/>
              <a:cs typeface="+mn-cs"/>
            </a:rPr>
            <a:t>金属くず：</a:t>
          </a:r>
          <a:r>
            <a:rPr lang="en-US" altLang="ja-JP" sz="1100" b="0" i="0">
              <a:solidFill>
                <a:schemeClr val="dk1"/>
              </a:solidFill>
              <a:effectLst/>
              <a:latin typeface="+mn-lt"/>
              <a:ea typeface="+mn-ea"/>
              <a:cs typeface="+mn-cs"/>
            </a:rPr>
            <a:t>1200                                                         </a:t>
          </a:r>
          <a:r>
            <a:rPr lang="ja-JP" altLang="ja-JP" sz="1100" b="0" i="0">
              <a:solidFill>
                <a:schemeClr val="dk1"/>
              </a:solidFill>
              <a:effectLst/>
              <a:latin typeface="+mn-lt"/>
              <a:ea typeface="+mn-ea"/>
              <a:cs typeface="+mn-cs"/>
            </a:rPr>
            <a:t>ばいじん（水銀なし）</a:t>
          </a:r>
          <a:r>
            <a:rPr lang="ja-JP" altLang="ja-JP" sz="1100" b="0" i="0" baseline="0">
              <a:solidFill>
                <a:schemeClr val="dk1"/>
              </a:solidFill>
              <a:effectLst/>
              <a:latin typeface="+mn-lt"/>
              <a:ea typeface="+mn-ea"/>
              <a:cs typeface="+mn-cs"/>
            </a:rPr>
            <a:t>：</a:t>
          </a:r>
          <a:r>
            <a:rPr lang="en-US" altLang="ja-JP" sz="1100" b="0" i="0">
              <a:solidFill>
                <a:schemeClr val="dk1"/>
              </a:solidFill>
              <a:effectLst/>
              <a:latin typeface="+mn-lt"/>
              <a:ea typeface="+mn-ea"/>
              <a:cs typeface="+mn-cs"/>
            </a:rPr>
            <a:t>1801 </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無機性汚泥（石綿・水銀なし）：</a:t>
          </a:r>
          <a:r>
            <a:rPr lang="ja-JP" altLang="en-US" sz="1200"/>
            <a:t> </a:t>
          </a:r>
          <a:r>
            <a:rPr lang="en-US" altLang="ja-JP" sz="1200" b="0" i="0" u="none" strike="noStrike">
              <a:solidFill>
                <a:schemeClr val="dk1"/>
              </a:solidFill>
              <a:effectLst/>
              <a:latin typeface="+mn-lt"/>
              <a:ea typeface="+mn-ea"/>
              <a:cs typeface="+mn-cs"/>
            </a:rPr>
            <a:t>0221        </a:t>
          </a:r>
          <a:r>
            <a:rPr lang="ja-JP" altLang="ja-JP" sz="1100" b="0" i="0">
              <a:solidFill>
                <a:schemeClr val="dk1"/>
              </a:solidFill>
              <a:effectLst/>
              <a:latin typeface="+mn-lt"/>
              <a:ea typeface="+mn-ea"/>
              <a:cs typeface="+mn-cs"/>
            </a:rPr>
            <a:t>廃プラスチック類（石綿なし）</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0601          </a:t>
          </a:r>
          <a:r>
            <a:rPr lang="ja-JP" altLang="ja-JP" sz="1100" b="0" i="0">
              <a:solidFill>
                <a:schemeClr val="dk1"/>
              </a:solidFill>
              <a:effectLst/>
              <a:latin typeface="+mn-lt"/>
              <a:ea typeface="+mn-ea"/>
              <a:cs typeface="+mn-cs"/>
            </a:rPr>
            <a:t>ガラ・コン・陶磁器（石綿なし）：</a:t>
          </a:r>
          <a:r>
            <a:rPr lang="en-US" altLang="ja-JP" sz="1100" b="0" i="0">
              <a:solidFill>
                <a:schemeClr val="dk1"/>
              </a:solidFill>
              <a:effectLst/>
              <a:latin typeface="+mn-lt"/>
              <a:ea typeface="+mn-ea"/>
              <a:cs typeface="+mn-cs"/>
            </a:rPr>
            <a:t>1301        </a:t>
          </a:r>
          <a:r>
            <a:rPr lang="ja-JP" altLang="ja-JP" sz="1100" b="0" i="0">
              <a:solidFill>
                <a:schemeClr val="dk1"/>
              </a:solidFill>
              <a:effectLst/>
              <a:latin typeface="+mn-lt"/>
              <a:ea typeface="+mn-ea"/>
              <a:cs typeface="+mn-cs"/>
            </a:rPr>
            <a:t>ばいじん（水銀含有）：</a:t>
          </a:r>
          <a:r>
            <a:rPr lang="en-US" altLang="ja-JP" sz="1100" b="0" i="0">
              <a:solidFill>
                <a:schemeClr val="dk1"/>
              </a:solidFill>
              <a:effectLst/>
              <a:latin typeface="+mn-lt"/>
              <a:ea typeface="+mn-ea"/>
              <a:cs typeface="+mn-cs"/>
            </a:rPr>
            <a:t>1802</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無機性汚泥（石綿含有）</a:t>
          </a:r>
          <a:r>
            <a:rPr lang="ja-JP" altLang="en-US" sz="1200"/>
            <a:t> ：</a:t>
          </a:r>
          <a:r>
            <a:rPr lang="en-US" altLang="ja-JP" sz="1200" b="0" i="0" u="none" strike="noStrike">
              <a:solidFill>
                <a:schemeClr val="dk1"/>
              </a:solidFill>
              <a:effectLst/>
              <a:latin typeface="+mn-lt"/>
              <a:ea typeface="+mn-ea"/>
              <a:cs typeface="+mn-cs"/>
            </a:rPr>
            <a:t>0222                     </a:t>
          </a:r>
          <a:r>
            <a:rPr lang="ja-JP" altLang="ja-JP" sz="1100" b="0" i="0">
              <a:solidFill>
                <a:schemeClr val="dk1"/>
              </a:solidFill>
              <a:effectLst/>
              <a:latin typeface="+mn-lt"/>
              <a:ea typeface="+mn-ea"/>
              <a:cs typeface="+mn-cs"/>
            </a:rPr>
            <a:t>廃プラスチック類（石綿含有）</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0602          </a:t>
          </a:r>
          <a:r>
            <a:rPr lang="ja-JP" altLang="ja-JP" sz="1100" b="0" i="0">
              <a:solidFill>
                <a:schemeClr val="dk1"/>
              </a:solidFill>
              <a:effectLst/>
              <a:latin typeface="+mn-lt"/>
              <a:ea typeface="+mn-ea"/>
              <a:cs typeface="+mn-cs"/>
            </a:rPr>
            <a:t>ガラ・コン・陶磁器（石綿含有）：</a:t>
          </a:r>
          <a:r>
            <a:rPr lang="en-US" altLang="ja-JP" sz="1100" b="0" i="0">
              <a:solidFill>
                <a:schemeClr val="dk1"/>
              </a:solidFill>
              <a:effectLst/>
              <a:latin typeface="+mn-lt"/>
              <a:ea typeface="+mn-ea"/>
              <a:cs typeface="+mn-cs"/>
            </a:rPr>
            <a:t>1302         </a:t>
          </a:r>
          <a:r>
            <a:rPr lang="ja-JP" altLang="ja-JP" sz="1100" b="0" i="0">
              <a:solidFill>
                <a:schemeClr val="dk1"/>
              </a:solidFill>
              <a:effectLst/>
              <a:latin typeface="+mn-lt"/>
              <a:ea typeface="+mn-ea"/>
              <a:cs typeface="+mn-cs"/>
            </a:rPr>
            <a:t>産業廃棄物を処分するために処理したもの：</a:t>
          </a:r>
          <a:r>
            <a:rPr lang="en-US" altLang="ja-JP" sz="1100" b="0" i="0">
              <a:solidFill>
                <a:schemeClr val="dk1"/>
              </a:solidFill>
              <a:effectLst/>
              <a:latin typeface="+mn-lt"/>
              <a:ea typeface="+mn-ea"/>
              <a:cs typeface="+mn-cs"/>
            </a:rPr>
            <a:t>1900</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無機性汚泥（水銀含有）</a:t>
          </a:r>
          <a:r>
            <a:rPr lang="ja-JP" altLang="en-US" sz="1200"/>
            <a:t> ：</a:t>
          </a:r>
          <a:r>
            <a:rPr lang="en-US" altLang="ja-JP" sz="1200" b="0" i="0" u="none" strike="noStrike">
              <a:solidFill>
                <a:schemeClr val="dk1"/>
              </a:solidFill>
              <a:effectLst/>
              <a:latin typeface="+mn-lt"/>
              <a:ea typeface="+mn-ea"/>
              <a:cs typeface="+mn-cs"/>
            </a:rPr>
            <a:t>0223                      </a:t>
          </a:r>
          <a:r>
            <a:rPr lang="ja-JP" altLang="ja-JP" sz="1100" b="0" i="0">
              <a:solidFill>
                <a:schemeClr val="dk1"/>
              </a:solidFill>
              <a:effectLst/>
              <a:latin typeface="+mn-lt"/>
              <a:ea typeface="+mn-ea"/>
              <a:cs typeface="+mn-cs"/>
            </a:rPr>
            <a:t>紙くず</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0700                                                          </a:t>
          </a:r>
          <a:r>
            <a:rPr lang="ja-JP" altLang="ja-JP" sz="1100" b="0" i="0">
              <a:solidFill>
                <a:schemeClr val="dk1"/>
              </a:solidFill>
              <a:effectLst/>
              <a:latin typeface="+mn-lt"/>
              <a:ea typeface="+mn-ea"/>
              <a:cs typeface="+mn-cs"/>
            </a:rPr>
            <a:t>鉱さい（水銀なし）：</a:t>
          </a:r>
          <a:r>
            <a:rPr lang="en-US" altLang="ja-JP" sz="1100" b="0" i="0">
              <a:solidFill>
                <a:schemeClr val="dk1"/>
              </a:solidFill>
              <a:effectLst/>
              <a:latin typeface="+mn-lt"/>
              <a:ea typeface="+mn-ea"/>
              <a:cs typeface="+mn-cs"/>
            </a:rPr>
            <a:t>1401                                   </a:t>
          </a:r>
          <a:r>
            <a:rPr lang="ja-JP" altLang="ja-JP" sz="1100" b="0" i="0">
              <a:solidFill>
                <a:schemeClr val="dk1"/>
              </a:solidFill>
              <a:effectLst/>
              <a:latin typeface="+mn-lt"/>
              <a:ea typeface="+mn-ea"/>
              <a:cs typeface="+mn-cs"/>
            </a:rPr>
            <a:t>水銀使用製品産業廃棄物：</a:t>
          </a:r>
          <a:r>
            <a:rPr lang="en-US" altLang="ja-JP" sz="1100" b="0" i="0">
              <a:solidFill>
                <a:schemeClr val="dk1"/>
              </a:solidFill>
              <a:effectLst/>
              <a:latin typeface="+mn-lt"/>
              <a:ea typeface="+mn-ea"/>
              <a:cs typeface="+mn-cs"/>
            </a:rPr>
            <a:t>2500</a:t>
          </a:r>
          <a:r>
            <a:rPr lang="ja-JP" altLang="ja-JP" sz="1100">
              <a:solidFill>
                <a:schemeClr val="dk1"/>
              </a:solidFill>
              <a:effectLst/>
              <a:latin typeface="+mn-lt"/>
              <a:ea typeface="+mn-ea"/>
              <a:cs typeface="+mn-cs"/>
            </a:rPr>
            <a:t> </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廃油</a:t>
          </a:r>
          <a:r>
            <a:rPr lang="ja-JP" altLang="en-US" sz="1200"/>
            <a:t> ：</a:t>
          </a:r>
          <a:r>
            <a:rPr lang="en-US" altLang="ja-JP" sz="1200" b="0" i="0" u="none" strike="noStrike">
              <a:solidFill>
                <a:schemeClr val="dk1"/>
              </a:solidFill>
              <a:effectLst/>
              <a:latin typeface="+mn-lt"/>
              <a:ea typeface="+mn-ea"/>
              <a:cs typeface="+mn-cs"/>
            </a:rPr>
            <a:t>0300</a:t>
          </a:r>
          <a:r>
            <a:rPr lang="ja-JP" altLang="en-US" sz="1200"/>
            <a:t>                                                              </a:t>
          </a:r>
          <a:r>
            <a:rPr lang="ja-JP" altLang="ja-JP" sz="1100" b="0" i="0">
              <a:solidFill>
                <a:schemeClr val="dk1"/>
              </a:solidFill>
              <a:effectLst/>
              <a:latin typeface="+mn-lt"/>
              <a:ea typeface="+mn-ea"/>
              <a:cs typeface="+mn-cs"/>
            </a:rPr>
            <a:t>木くず</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0800                                                          </a:t>
          </a:r>
          <a:r>
            <a:rPr lang="ja-JP" altLang="ja-JP" sz="1100" b="0" i="0">
              <a:solidFill>
                <a:schemeClr val="dk1"/>
              </a:solidFill>
              <a:effectLst/>
              <a:latin typeface="+mn-lt"/>
              <a:ea typeface="+mn-ea"/>
              <a:cs typeface="+mn-cs"/>
            </a:rPr>
            <a:t>鉱さい（水銀含有）：</a:t>
          </a:r>
          <a:r>
            <a:rPr lang="en-US" altLang="ja-JP" sz="1100" b="0" i="0">
              <a:solidFill>
                <a:schemeClr val="dk1"/>
              </a:solidFill>
              <a:effectLst/>
              <a:latin typeface="+mn-lt"/>
              <a:ea typeface="+mn-ea"/>
              <a:cs typeface="+mn-cs"/>
            </a:rPr>
            <a:t>1402                                   </a:t>
          </a:r>
          <a:r>
            <a:rPr lang="ja-JP" altLang="ja-JP" sz="1100">
              <a:solidFill>
                <a:schemeClr val="dk1"/>
              </a:solidFill>
              <a:effectLst/>
              <a:latin typeface="+mn-lt"/>
              <a:ea typeface="+mn-ea"/>
              <a:cs typeface="+mn-cs"/>
            </a:rPr>
            <a:t>その他（混合廃棄物）：</a:t>
          </a:r>
          <a:r>
            <a:rPr lang="en-US" altLang="ja-JP" sz="1100">
              <a:solidFill>
                <a:schemeClr val="dk1"/>
              </a:solidFill>
              <a:effectLst/>
              <a:latin typeface="+mn-lt"/>
              <a:ea typeface="+mn-ea"/>
              <a:cs typeface="+mn-cs"/>
            </a:rPr>
            <a:t>2000</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廃酸（水銀なし）：</a:t>
          </a:r>
          <a:r>
            <a:rPr lang="en-US" altLang="ja-JP" sz="1200" b="0" i="0" u="none" strike="noStrike">
              <a:solidFill>
                <a:schemeClr val="dk1"/>
              </a:solidFill>
              <a:effectLst/>
              <a:latin typeface="+mn-lt"/>
              <a:ea typeface="+mn-ea"/>
              <a:cs typeface="+mn-cs"/>
            </a:rPr>
            <a:t>0401                                    </a:t>
          </a:r>
          <a:r>
            <a:rPr lang="ja-JP" altLang="ja-JP" sz="1100" b="0" i="0">
              <a:solidFill>
                <a:schemeClr val="dk1"/>
              </a:solidFill>
              <a:effectLst/>
              <a:latin typeface="+mn-lt"/>
              <a:ea typeface="+mn-ea"/>
              <a:cs typeface="+mn-cs"/>
            </a:rPr>
            <a:t>繊維くず</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0900                                                     </a:t>
          </a:r>
          <a:r>
            <a:rPr lang="ja-JP" altLang="ja-JP" sz="1100" b="0" i="0">
              <a:solidFill>
                <a:schemeClr val="dk1"/>
              </a:solidFill>
              <a:effectLst/>
              <a:latin typeface="+mn-lt"/>
              <a:ea typeface="+mn-ea"/>
              <a:cs typeface="+mn-cs"/>
            </a:rPr>
            <a:t>がれき類（石綿なし）：</a:t>
          </a:r>
          <a:r>
            <a:rPr lang="en-US" altLang="ja-JP" sz="1100" b="0" i="0">
              <a:solidFill>
                <a:schemeClr val="dk1"/>
              </a:solidFill>
              <a:effectLst/>
              <a:latin typeface="+mn-lt"/>
              <a:ea typeface="+mn-ea"/>
              <a:cs typeface="+mn-cs"/>
            </a:rPr>
            <a:t>1501</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廃酸（水銀含有）</a:t>
          </a:r>
          <a:r>
            <a:rPr lang="ja-JP" altLang="en-US" sz="1200"/>
            <a:t>：</a:t>
          </a:r>
          <a:r>
            <a:rPr lang="en-US" altLang="ja-JP" sz="1200" b="0" i="0" u="none" strike="noStrike">
              <a:solidFill>
                <a:schemeClr val="dk1"/>
              </a:solidFill>
              <a:effectLst/>
              <a:latin typeface="+mn-lt"/>
              <a:ea typeface="+mn-ea"/>
              <a:cs typeface="+mn-cs"/>
            </a:rPr>
            <a:t>0402                                    </a:t>
          </a:r>
          <a:r>
            <a:rPr lang="ja-JP" altLang="ja-JP" sz="1100" b="0" i="0">
              <a:solidFill>
                <a:schemeClr val="dk1"/>
              </a:solidFill>
              <a:effectLst/>
              <a:latin typeface="+mn-lt"/>
              <a:ea typeface="+mn-ea"/>
              <a:cs typeface="+mn-cs"/>
            </a:rPr>
            <a:t>動・植物性残さ：</a:t>
          </a:r>
          <a:r>
            <a:rPr lang="en-US" altLang="ja-JP" sz="1100" b="0" i="0">
              <a:solidFill>
                <a:schemeClr val="dk1"/>
              </a:solidFill>
              <a:effectLst/>
              <a:latin typeface="+mn-lt"/>
              <a:ea typeface="+mn-ea"/>
              <a:cs typeface="+mn-cs"/>
            </a:rPr>
            <a:t>1000                                         </a:t>
          </a:r>
          <a:r>
            <a:rPr lang="ja-JP" altLang="ja-JP" sz="1100" b="0" i="0">
              <a:solidFill>
                <a:schemeClr val="dk1"/>
              </a:solidFill>
              <a:effectLst/>
              <a:latin typeface="+mn-lt"/>
              <a:ea typeface="+mn-ea"/>
              <a:cs typeface="+mn-cs"/>
            </a:rPr>
            <a:t>がれき類（石綿含有）：</a:t>
          </a:r>
          <a:r>
            <a:rPr lang="en-US" altLang="ja-JP" sz="1100" b="0" i="0">
              <a:solidFill>
                <a:schemeClr val="dk1"/>
              </a:solidFill>
              <a:effectLst/>
              <a:latin typeface="+mn-lt"/>
              <a:ea typeface="+mn-ea"/>
              <a:cs typeface="+mn-cs"/>
            </a:rPr>
            <a:t>1502</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b="0" i="0" u="none" strike="noStrike">
            <a:solidFill>
              <a:schemeClr val="dk1"/>
            </a:solidFill>
            <a:effectLst/>
            <a:latin typeface="+mn-lt"/>
            <a:ea typeface="+mn-ea"/>
            <a:cs typeface="+mn-cs"/>
          </a:endParaRPr>
        </a:p>
        <a:p>
          <a:r>
            <a:rPr lang="en-US" altLang="ja-JP"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特別管理産業廃棄物</a:t>
          </a:r>
          <a:r>
            <a:rPr lang="en-US" altLang="ja-JP"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400">
              <a:latin typeface="BIZ UDPゴシック" panose="020B0400000000000000" pitchFamily="50" charset="-128"/>
              <a:ea typeface="BIZ UDPゴシック" panose="020B0400000000000000" pitchFamily="50" charset="-128"/>
            </a:rPr>
            <a:t> </a:t>
          </a:r>
          <a:r>
            <a:rPr lang="ja-JP" altLang="en-US" sz="1200" b="1" i="0" u="none" strike="noStrike">
              <a:solidFill>
                <a:schemeClr val="dk1"/>
              </a:solidFill>
              <a:effectLst/>
              <a:latin typeface="+mn-lt"/>
              <a:ea typeface="+mn-ea"/>
              <a:cs typeface="+mn-cs"/>
            </a:rPr>
            <a:t>　</a:t>
          </a:r>
          <a:r>
            <a:rPr lang="ja-JP" altLang="en-US" sz="1200"/>
            <a:t> </a:t>
          </a:r>
          <a:endParaRPr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引火性廃油：</a:t>
          </a:r>
          <a:r>
            <a:rPr lang="en-US" altLang="ja-JP" sz="1200" b="0" i="0" u="none" strike="noStrike">
              <a:solidFill>
                <a:schemeClr val="dk1"/>
              </a:solidFill>
              <a:effectLst/>
              <a:latin typeface="+mn-lt"/>
              <a:ea typeface="+mn-ea"/>
              <a:cs typeface="+mn-cs"/>
            </a:rPr>
            <a:t>7000</a:t>
          </a:r>
          <a:r>
            <a:rPr lang="ja-JP" altLang="en-US" sz="1200"/>
            <a:t>                                                  </a:t>
          </a:r>
          <a:r>
            <a:rPr lang="ja-JP" altLang="ja-JP" sz="1100" b="0" i="0">
              <a:solidFill>
                <a:schemeClr val="dk1"/>
              </a:solidFill>
              <a:effectLst/>
              <a:latin typeface="+mn-lt"/>
              <a:ea typeface="+mn-ea"/>
              <a:cs typeface="+mn-cs"/>
            </a:rPr>
            <a:t>燃え殻（特定有害）：</a:t>
          </a:r>
          <a:r>
            <a:rPr lang="en-US" altLang="ja-JP" sz="1100" b="0" i="0">
              <a:solidFill>
                <a:schemeClr val="dk1"/>
              </a:solidFill>
              <a:effectLst/>
              <a:latin typeface="+mn-lt"/>
              <a:ea typeface="+mn-ea"/>
              <a:cs typeface="+mn-cs"/>
            </a:rPr>
            <a:t>7424</a:t>
          </a:r>
          <a:endParaRPr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腐食性廃酸：</a:t>
          </a:r>
          <a:r>
            <a:rPr lang="en-US" altLang="ja-JP" sz="1200" b="0" i="0" u="none" strike="noStrike">
              <a:solidFill>
                <a:schemeClr val="dk1"/>
              </a:solidFill>
              <a:effectLst/>
              <a:latin typeface="+mn-lt"/>
              <a:ea typeface="+mn-ea"/>
              <a:cs typeface="+mn-cs"/>
            </a:rPr>
            <a:t>7100</a:t>
          </a:r>
          <a:r>
            <a:rPr lang="ja-JP" altLang="en-US" sz="1200"/>
            <a:t>                                                  </a:t>
          </a:r>
          <a:r>
            <a:rPr lang="ja-JP" altLang="ja-JP" sz="1100" b="0" i="0">
              <a:solidFill>
                <a:schemeClr val="dk1"/>
              </a:solidFill>
              <a:effectLst/>
              <a:latin typeface="+mn-lt"/>
              <a:ea typeface="+mn-ea"/>
              <a:cs typeface="+mn-cs"/>
            </a:rPr>
            <a:t>ばいじん（特定有害）：</a:t>
          </a:r>
          <a:r>
            <a:rPr lang="en-US" altLang="ja-JP" sz="1100" b="0" i="0">
              <a:solidFill>
                <a:schemeClr val="dk1"/>
              </a:solidFill>
              <a:effectLst/>
              <a:latin typeface="+mn-lt"/>
              <a:ea typeface="+mn-ea"/>
              <a:cs typeface="+mn-cs"/>
            </a:rPr>
            <a:t>7429</a:t>
          </a:r>
          <a:endParaRPr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腐食性廃アルカリ：</a:t>
          </a:r>
          <a:r>
            <a:rPr lang="en-US" altLang="ja-JP" sz="1200" b="0" i="0" u="none" strike="noStrike">
              <a:solidFill>
                <a:schemeClr val="dk1"/>
              </a:solidFill>
              <a:effectLst/>
              <a:latin typeface="+mn-lt"/>
              <a:ea typeface="+mn-ea"/>
              <a:cs typeface="+mn-cs"/>
            </a:rPr>
            <a:t>7200</a:t>
          </a:r>
          <a:r>
            <a:rPr lang="ja-JP" altLang="en-US" sz="1200"/>
            <a:t>                                     </a:t>
          </a:r>
          <a:r>
            <a:rPr lang="ja-JP" altLang="ja-JP" sz="1100" b="0" i="0">
              <a:solidFill>
                <a:schemeClr val="dk1"/>
              </a:solidFill>
              <a:effectLst/>
              <a:latin typeface="+mn-lt"/>
              <a:ea typeface="+mn-ea"/>
              <a:cs typeface="+mn-cs"/>
            </a:rPr>
            <a:t>廃油（特定有害）：</a:t>
          </a:r>
          <a:r>
            <a:rPr lang="en-US" altLang="ja-JP" sz="1100" b="0" i="0">
              <a:solidFill>
                <a:schemeClr val="dk1"/>
              </a:solidFill>
              <a:effectLst/>
              <a:latin typeface="+mn-lt"/>
              <a:ea typeface="+mn-ea"/>
              <a:cs typeface="+mn-cs"/>
            </a:rPr>
            <a:t>7425</a:t>
          </a:r>
          <a:endParaRPr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感染性廃棄物：</a:t>
          </a:r>
          <a:r>
            <a:rPr lang="en-US" altLang="ja-JP" sz="1200" b="0" i="0" u="none" strike="noStrike">
              <a:solidFill>
                <a:schemeClr val="dk1"/>
              </a:solidFill>
              <a:effectLst/>
              <a:latin typeface="+mn-lt"/>
              <a:ea typeface="+mn-ea"/>
              <a:cs typeface="+mn-cs"/>
            </a:rPr>
            <a:t>7300                                              </a:t>
          </a:r>
          <a:r>
            <a:rPr lang="ja-JP" altLang="ja-JP" sz="1100" b="0" i="0">
              <a:solidFill>
                <a:schemeClr val="dk1"/>
              </a:solidFill>
              <a:effectLst/>
              <a:latin typeface="+mn-lt"/>
              <a:ea typeface="+mn-ea"/>
              <a:cs typeface="+mn-cs"/>
            </a:rPr>
            <a:t>汚泥（特定有害）：</a:t>
          </a:r>
          <a:r>
            <a:rPr lang="en-US" altLang="ja-JP" sz="1100" b="0" i="0">
              <a:solidFill>
                <a:schemeClr val="dk1"/>
              </a:solidFill>
              <a:effectLst/>
              <a:latin typeface="+mn-lt"/>
              <a:ea typeface="+mn-ea"/>
              <a:cs typeface="+mn-cs"/>
            </a:rPr>
            <a:t>7426</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廃ＰＣＢ等（特定有害）：</a:t>
          </a:r>
          <a:r>
            <a:rPr lang="en-US" altLang="ja-JP" sz="1200" b="0" i="0" u="none" strike="noStrike">
              <a:solidFill>
                <a:schemeClr val="dk1"/>
              </a:solidFill>
              <a:effectLst/>
              <a:latin typeface="+mn-lt"/>
              <a:ea typeface="+mn-ea"/>
              <a:cs typeface="+mn-cs"/>
            </a:rPr>
            <a:t>7410                        </a:t>
          </a:r>
          <a:r>
            <a:rPr lang="ja-JP" altLang="ja-JP" sz="1100" b="0" i="0">
              <a:solidFill>
                <a:schemeClr val="dk1"/>
              </a:solidFill>
              <a:effectLst/>
              <a:latin typeface="+mn-lt"/>
              <a:ea typeface="+mn-ea"/>
              <a:cs typeface="+mn-cs"/>
            </a:rPr>
            <a:t>廃酸（特定有害）：</a:t>
          </a:r>
          <a:r>
            <a:rPr lang="en-US" altLang="ja-JP" sz="1100" b="0" i="0">
              <a:solidFill>
                <a:schemeClr val="dk1"/>
              </a:solidFill>
              <a:effectLst/>
              <a:latin typeface="+mn-lt"/>
              <a:ea typeface="+mn-ea"/>
              <a:cs typeface="+mn-cs"/>
            </a:rPr>
            <a:t>7427</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廃水銀等（特定有害）：</a:t>
          </a:r>
          <a:r>
            <a:rPr lang="en-US" altLang="ja-JP" sz="1200" b="0" i="0" u="none" strike="noStrike">
              <a:solidFill>
                <a:schemeClr val="dk1"/>
              </a:solidFill>
              <a:effectLst/>
              <a:latin typeface="+mn-lt"/>
              <a:ea typeface="+mn-ea"/>
              <a:cs typeface="+mn-cs"/>
            </a:rPr>
            <a:t>7440                            </a:t>
          </a:r>
          <a:r>
            <a:rPr lang="ja-JP" altLang="ja-JP" sz="1100" b="0" i="0">
              <a:solidFill>
                <a:schemeClr val="dk1"/>
              </a:solidFill>
              <a:effectLst/>
              <a:latin typeface="+mn-lt"/>
              <a:ea typeface="+mn-ea"/>
              <a:cs typeface="+mn-cs"/>
            </a:rPr>
            <a:t>廃アルカリ（特定有害）：</a:t>
          </a:r>
          <a:r>
            <a:rPr lang="en-US" altLang="ja-JP" sz="1100" b="0" i="0">
              <a:solidFill>
                <a:schemeClr val="dk1"/>
              </a:solidFill>
              <a:effectLst/>
              <a:latin typeface="+mn-lt"/>
              <a:ea typeface="+mn-ea"/>
              <a:cs typeface="+mn-cs"/>
            </a:rPr>
            <a:t>7428</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廃石綿等（特定有害）：</a:t>
          </a:r>
          <a:r>
            <a:rPr lang="en-US" altLang="ja-JP" sz="1200" b="0" i="0" u="none" strike="noStrike">
              <a:solidFill>
                <a:schemeClr val="dk1"/>
              </a:solidFill>
              <a:effectLst/>
              <a:latin typeface="+mn-lt"/>
              <a:ea typeface="+mn-ea"/>
              <a:cs typeface="+mn-cs"/>
            </a:rPr>
            <a:t>7420                            </a:t>
          </a:r>
          <a:r>
            <a:rPr lang="ja-JP" altLang="ja-JP" sz="1100" b="0" i="0">
              <a:solidFill>
                <a:schemeClr val="dk1"/>
              </a:solidFill>
              <a:effectLst/>
              <a:latin typeface="+mn-lt"/>
              <a:ea typeface="+mn-ea"/>
              <a:cs typeface="+mn-cs"/>
            </a:rPr>
            <a:t>指定下水道汚泥（特定有害）：</a:t>
          </a:r>
          <a:r>
            <a:rPr lang="en-US" altLang="ja-JP" sz="1100" b="0" i="0">
              <a:solidFill>
                <a:schemeClr val="dk1"/>
              </a:solidFill>
              <a:effectLst/>
              <a:latin typeface="+mn-lt"/>
              <a:ea typeface="+mn-ea"/>
              <a:cs typeface="+mn-cs"/>
            </a:rPr>
            <a:t>7422</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鉱さい（特定有害）：</a:t>
          </a:r>
          <a:r>
            <a:rPr lang="en-US" altLang="ja-JP" sz="1200" b="0" i="0" u="none" strike="noStrike">
              <a:solidFill>
                <a:schemeClr val="dk1"/>
              </a:solidFill>
              <a:effectLst/>
              <a:latin typeface="+mn-lt"/>
              <a:ea typeface="+mn-ea"/>
              <a:cs typeface="+mn-cs"/>
            </a:rPr>
            <a:t>7423                                 </a:t>
          </a:r>
          <a:r>
            <a:rPr lang="ja-JP" altLang="ja-JP" sz="1100" b="0" i="0">
              <a:solidFill>
                <a:schemeClr val="dk1"/>
              </a:solidFill>
              <a:effectLst/>
              <a:latin typeface="+mn-lt"/>
              <a:ea typeface="+mn-ea"/>
              <a:cs typeface="+mn-cs"/>
            </a:rPr>
            <a:t>処分するために処理したもの（特定有害）：</a:t>
          </a:r>
          <a:r>
            <a:rPr lang="en-US" altLang="ja-JP" sz="1100" b="0" i="0">
              <a:solidFill>
                <a:schemeClr val="dk1"/>
              </a:solidFill>
              <a:effectLst/>
              <a:latin typeface="+mn-lt"/>
              <a:ea typeface="+mn-ea"/>
              <a:cs typeface="+mn-cs"/>
            </a:rPr>
            <a:t>7430</a:t>
          </a:r>
          <a:r>
            <a:rPr lang="ja-JP" altLang="ja-JP" sz="1100">
              <a:solidFill>
                <a:schemeClr val="dk1"/>
              </a:solidFill>
              <a:effectLst/>
              <a:latin typeface="+mn-lt"/>
              <a:ea typeface="+mn-ea"/>
              <a:cs typeface="+mn-cs"/>
            </a:rPr>
            <a:t> </a:t>
          </a:r>
          <a:endParaRPr lang="ja-JP" altLang="ja-JP" sz="1200">
            <a:effectLst/>
          </a:endParaRPr>
        </a:p>
        <a:p>
          <a:endParaRPr lang="en-US" altLang="ja-JP" sz="1200" b="0" i="0" u="none" strike="noStrike">
            <a:solidFill>
              <a:schemeClr val="dk1"/>
            </a:solidFill>
            <a:effectLst/>
            <a:latin typeface="+mn-lt"/>
            <a:ea typeface="+mn-ea"/>
            <a:cs typeface="+mn-cs"/>
          </a:endParaRPr>
        </a:p>
        <a:p>
          <a:endParaRPr lang="en-US" altLang="ja-JP" sz="12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352424</xdr:colOff>
      <xdr:row>1</xdr:row>
      <xdr:rowOff>180975</xdr:rowOff>
    </xdr:from>
    <xdr:to>
      <xdr:col>14</xdr:col>
      <xdr:colOff>247650</xdr:colOff>
      <xdr:row>33</xdr:row>
      <xdr:rowOff>104775</xdr:rowOff>
    </xdr:to>
    <xdr:sp macro="" textlink="">
      <xdr:nvSpPr>
        <xdr:cNvPr id="2" name="テキスト ボックス 1"/>
        <xdr:cNvSpPr txBox="1"/>
      </xdr:nvSpPr>
      <xdr:spPr>
        <a:xfrm>
          <a:off x="8305799" y="361950"/>
          <a:ext cx="5381626" cy="561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第一面及び第二面で入力された廃棄物の種類ごとの処理量を集計しています。</a:t>
          </a:r>
          <a:endParaRPr kumimoji="1" lang="en-US" altLang="ja-JP" sz="1400"/>
        </a:p>
        <a:p>
          <a:r>
            <a:rPr kumimoji="1" lang="ja-JP" altLang="en-US" sz="1400"/>
            <a:t>「第１面入力値」と「第２面入力数値集計（１ページシート）」あるいは「</a:t>
          </a:r>
          <a:r>
            <a:rPr kumimoji="1" lang="ja-JP" altLang="ja-JP" sz="1400">
              <a:solidFill>
                <a:schemeClr val="dk1"/>
              </a:solidFill>
              <a:effectLst/>
              <a:latin typeface="+mn-lt"/>
              <a:ea typeface="+mn-ea"/>
              <a:cs typeface="+mn-cs"/>
            </a:rPr>
            <a:t>第２面入力数値集計（１ページ</a:t>
          </a:r>
          <a:r>
            <a:rPr kumimoji="1" lang="ja-JP" altLang="en-US" sz="1400">
              <a:solidFill>
                <a:schemeClr val="dk1"/>
              </a:solidFill>
              <a:effectLst/>
              <a:latin typeface="+mn-lt"/>
              <a:ea typeface="+mn-ea"/>
              <a:cs typeface="+mn-cs"/>
            </a:rPr>
            <a:t>以上</a:t>
          </a:r>
          <a:r>
            <a:rPr kumimoji="1" lang="ja-JP" altLang="ja-JP" sz="1400">
              <a:solidFill>
                <a:schemeClr val="dk1"/>
              </a:solidFill>
              <a:effectLst/>
              <a:latin typeface="+mn-lt"/>
              <a:ea typeface="+mn-ea"/>
              <a:cs typeface="+mn-cs"/>
            </a:rPr>
            <a:t>シート）</a:t>
          </a:r>
          <a:r>
            <a:rPr kumimoji="1" lang="ja-JP" altLang="en-US" sz="1400">
              <a:solidFill>
                <a:schemeClr val="dk1"/>
              </a:solidFill>
              <a:effectLst/>
              <a:latin typeface="+mn-lt"/>
              <a:ea typeface="+mn-ea"/>
              <a:cs typeface="+mn-cs"/>
            </a:rPr>
            <a:t>」を比較し、１以上の差がある場合には入力した数値の見直しをお願いします。</a:t>
          </a:r>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端数処理による誤差は問題ありません。</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tabSelected="1" view="pageBreakPreview" zoomScale="80" zoomScaleNormal="100" zoomScaleSheetLayoutView="80" workbookViewId="0">
      <selection activeCell="G5" sqref="G5:I5"/>
    </sheetView>
  </sheetViews>
  <sheetFormatPr defaultColWidth="9" defaultRowHeight="12.75"/>
  <cols>
    <col min="1" max="1" width="28.625" style="1" customWidth="1"/>
    <col min="2" max="2" width="8.625" style="1" customWidth="1"/>
    <col min="3" max="3" width="17.625" style="1" customWidth="1"/>
    <col min="4" max="4" width="3.625" style="1" customWidth="1"/>
    <col min="5" max="6" width="14.625" style="1" customWidth="1"/>
    <col min="7" max="7" width="8.625" style="1" customWidth="1"/>
    <col min="8" max="8" width="17.625" style="1" customWidth="1"/>
    <col min="9" max="9" width="3.625" style="1" customWidth="1"/>
    <col min="10" max="16384" width="9" style="1"/>
  </cols>
  <sheetData>
    <row r="1" spans="1:11" ht="20.100000000000001" customHeight="1">
      <c r="A1" s="34" t="s">
        <v>0</v>
      </c>
      <c r="B1" s="34"/>
      <c r="C1" s="34"/>
      <c r="D1" s="34"/>
      <c r="E1" s="34"/>
      <c r="F1" s="34"/>
      <c r="G1" s="34"/>
      <c r="H1" s="34"/>
      <c r="I1" s="34"/>
    </row>
    <row r="2" spans="1:11" ht="20.100000000000001" customHeight="1">
      <c r="A2" s="136" t="s">
        <v>1</v>
      </c>
      <c r="B2" s="136"/>
      <c r="C2" s="136"/>
      <c r="D2" s="136"/>
      <c r="E2" s="136"/>
      <c r="F2" s="136"/>
      <c r="G2" s="136"/>
      <c r="H2" s="136"/>
      <c r="I2" s="136"/>
    </row>
    <row r="3" spans="1:11" ht="20.100000000000001" customHeight="1">
      <c r="A3" s="136" t="s">
        <v>54</v>
      </c>
      <c r="B3" s="136"/>
      <c r="C3" s="136"/>
      <c r="D3" s="136"/>
      <c r="E3" s="136"/>
      <c r="F3" s="136"/>
      <c r="G3" s="136"/>
      <c r="H3" s="136"/>
      <c r="I3" s="136"/>
    </row>
    <row r="4" spans="1:11" ht="20.100000000000001" customHeight="1">
      <c r="A4" s="137" t="s">
        <v>2</v>
      </c>
      <c r="B4" s="137"/>
      <c r="C4" s="137"/>
      <c r="D4" s="137"/>
      <c r="E4" s="137"/>
      <c r="F4" s="137"/>
      <c r="G4" s="137"/>
      <c r="H4" s="137"/>
      <c r="I4" s="137"/>
    </row>
    <row r="5" spans="1:11" ht="20.100000000000001" customHeight="1">
      <c r="A5" s="34"/>
      <c r="B5" s="34"/>
      <c r="C5" s="34"/>
      <c r="D5" s="34"/>
      <c r="E5" s="34"/>
      <c r="F5" s="34"/>
      <c r="G5" s="138" t="s">
        <v>314</v>
      </c>
      <c r="H5" s="138"/>
      <c r="I5" s="138"/>
    </row>
    <row r="6" spans="1:11" ht="5.0999999999999996" customHeight="1">
      <c r="A6" s="34"/>
      <c r="B6" s="34"/>
      <c r="C6" s="34"/>
      <c r="D6" s="34"/>
      <c r="E6" s="34"/>
      <c r="F6" s="34"/>
      <c r="G6" s="34"/>
      <c r="H6" s="34"/>
      <c r="I6" s="34"/>
      <c r="K6" s="2"/>
    </row>
    <row r="7" spans="1:11" ht="20.100000000000001" customHeight="1">
      <c r="A7" s="34" t="s">
        <v>3</v>
      </c>
      <c r="B7" s="34"/>
      <c r="C7" s="34"/>
      <c r="D7" s="34"/>
      <c r="E7" s="34"/>
      <c r="F7" s="34"/>
      <c r="G7" s="136"/>
      <c r="H7" s="136"/>
      <c r="I7" s="136"/>
    </row>
    <row r="8" spans="1:11" ht="5.0999999999999996" customHeight="1">
      <c r="A8" s="34"/>
      <c r="B8" s="34"/>
      <c r="C8" s="34"/>
      <c r="D8" s="34"/>
      <c r="E8" s="34"/>
      <c r="F8" s="34"/>
      <c r="G8" s="63"/>
      <c r="H8" s="63"/>
      <c r="I8" s="63"/>
    </row>
    <row r="9" spans="1:11" ht="20.100000000000001" customHeight="1">
      <c r="A9" s="34"/>
      <c r="B9" s="34"/>
      <c r="C9" s="64"/>
      <c r="D9" s="64"/>
      <c r="E9" s="65" t="s">
        <v>56</v>
      </c>
      <c r="F9" s="110"/>
      <c r="G9" s="110"/>
      <c r="H9" s="110"/>
      <c r="I9" s="110"/>
    </row>
    <row r="10" spans="1:11" ht="5.0999999999999996" customHeight="1">
      <c r="A10" s="63"/>
      <c r="B10" s="63"/>
      <c r="C10" s="34"/>
      <c r="D10" s="34"/>
      <c r="E10" s="66"/>
      <c r="F10" s="67"/>
      <c r="G10" s="67"/>
      <c r="H10" s="67"/>
      <c r="I10" s="67"/>
    </row>
    <row r="11" spans="1:11" ht="20.100000000000001" customHeight="1">
      <c r="A11" s="63"/>
      <c r="B11" s="63"/>
      <c r="C11" s="68"/>
      <c r="D11" s="68"/>
      <c r="E11" s="69" t="s">
        <v>57</v>
      </c>
      <c r="F11" s="110"/>
      <c r="G11" s="110"/>
      <c r="H11" s="110"/>
      <c r="I11" s="110"/>
    </row>
    <row r="12" spans="1:11" ht="5.0999999999999996" customHeight="1">
      <c r="A12" s="63"/>
      <c r="B12" s="63"/>
      <c r="C12" s="64"/>
      <c r="D12" s="64"/>
      <c r="E12" s="66"/>
      <c r="F12" s="67"/>
      <c r="G12" s="67"/>
      <c r="H12" s="67"/>
      <c r="I12" s="67"/>
    </row>
    <row r="13" spans="1:11" ht="20.100000000000001" customHeight="1">
      <c r="A13" s="63"/>
      <c r="B13" s="63"/>
      <c r="C13" s="64"/>
      <c r="D13" s="64"/>
      <c r="E13" s="70" t="s">
        <v>4</v>
      </c>
      <c r="F13" s="110"/>
      <c r="G13" s="110"/>
      <c r="H13" s="110"/>
      <c r="I13" s="110"/>
    </row>
    <row r="14" spans="1:11" ht="20.100000000000001" customHeight="1">
      <c r="A14" s="63"/>
      <c r="B14" s="63"/>
      <c r="C14" s="64"/>
      <c r="D14" s="64"/>
      <c r="E14" s="78" t="s">
        <v>5</v>
      </c>
      <c r="F14" s="71"/>
      <c r="G14" s="71"/>
      <c r="H14" s="71"/>
      <c r="I14" s="71"/>
      <c r="J14" s="3"/>
    </row>
    <row r="15" spans="1:11" ht="20.100000000000001" customHeight="1">
      <c r="A15" s="63"/>
      <c r="B15" s="63"/>
      <c r="C15" s="64"/>
      <c r="D15" s="64"/>
      <c r="E15" s="70" t="s">
        <v>58</v>
      </c>
      <c r="F15" s="110"/>
      <c r="G15" s="110"/>
      <c r="H15" s="110"/>
      <c r="I15" s="110"/>
    </row>
    <row r="16" spans="1:11" ht="5.0999999999999996" customHeight="1">
      <c r="A16" s="63"/>
      <c r="B16" s="63"/>
      <c r="C16" s="72"/>
      <c r="D16" s="72"/>
      <c r="E16" s="72"/>
      <c r="F16" s="34"/>
      <c r="G16" s="34"/>
      <c r="H16" s="34"/>
      <c r="I16" s="34"/>
    </row>
    <row r="17" spans="1:13" ht="5.0999999999999996" customHeight="1">
      <c r="A17" s="63"/>
      <c r="B17" s="63"/>
      <c r="C17" s="63"/>
      <c r="D17" s="63"/>
      <c r="E17" s="63"/>
      <c r="F17" s="63"/>
      <c r="G17" s="63"/>
      <c r="H17" s="63"/>
      <c r="I17" s="34"/>
    </row>
    <row r="18" spans="1:13" ht="20.100000000000001" customHeight="1" thickBot="1">
      <c r="A18" s="139" t="s">
        <v>55</v>
      </c>
      <c r="B18" s="139" t="s">
        <v>6</v>
      </c>
      <c r="C18" s="139" t="s">
        <v>6</v>
      </c>
      <c r="D18" s="139"/>
      <c r="E18" s="139"/>
      <c r="F18" s="139" t="s">
        <v>6</v>
      </c>
      <c r="G18" s="139" t="s">
        <v>6</v>
      </c>
      <c r="H18" s="139"/>
      <c r="I18" s="139" t="s">
        <v>6</v>
      </c>
    </row>
    <row r="19" spans="1:13" ht="20.100000000000001" customHeight="1">
      <c r="A19" s="145" t="s">
        <v>7</v>
      </c>
      <c r="B19" s="146"/>
      <c r="C19" s="147"/>
      <c r="D19" s="148"/>
      <c r="E19" s="149" t="s">
        <v>8</v>
      </c>
      <c r="F19" s="149"/>
      <c r="G19" s="150"/>
      <c r="H19" s="147"/>
      <c r="I19" s="151"/>
    </row>
    <row r="20" spans="1:13" ht="20.100000000000001" customHeight="1" thickBot="1">
      <c r="A20" s="152" t="s">
        <v>9</v>
      </c>
      <c r="B20" s="153"/>
      <c r="C20" s="154"/>
      <c r="D20" s="155"/>
      <c r="E20" s="158" t="s">
        <v>10</v>
      </c>
      <c r="F20" s="158"/>
      <c r="G20" s="159"/>
      <c r="H20" s="160"/>
      <c r="I20" s="161"/>
      <c r="K20" s="4"/>
      <c r="L20" s="5"/>
      <c r="M20" s="5"/>
    </row>
    <row r="21" spans="1:13" ht="44.25" customHeight="1">
      <c r="A21" s="73" t="s">
        <v>11</v>
      </c>
      <c r="B21" s="74" t="s">
        <v>12</v>
      </c>
      <c r="C21" s="140" t="s">
        <v>13</v>
      </c>
      <c r="D21" s="141"/>
      <c r="E21" s="142" t="s">
        <v>14</v>
      </c>
      <c r="F21" s="143"/>
      <c r="G21" s="35" t="s">
        <v>12</v>
      </c>
      <c r="H21" s="140" t="s">
        <v>15</v>
      </c>
      <c r="I21" s="144"/>
    </row>
    <row r="22" spans="1:13" ht="20.100000000000001" customHeight="1">
      <c r="A22" s="40" t="s">
        <v>59</v>
      </c>
      <c r="B22" s="29" t="s">
        <v>60</v>
      </c>
      <c r="C22" s="113"/>
      <c r="D22" s="114"/>
      <c r="E22" s="134" t="s">
        <v>113</v>
      </c>
      <c r="F22" s="135"/>
      <c r="G22" s="31" t="s">
        <v>114</v>
      </c>
      <c r="H22" s="132"/>
      <c r="I22" s="133"/>
    </row>
    <row r="23" spans="1:13" ht="20.100000000000001" customHeight="1">
      <c r="A23" s="40" t="s">
        <v>61</v>
      </c>
      <c r="B23" s="29" t="s">
        <v>62</v>
      </c>
      <c r="C23" s="113"/>
      <c r="D23" s="114"/>
      <c r="E23" s="134" t="s">
        <v>115</v>
      </c>
      <c r="F23" s="135"/>
      <c r="G23" s="31" t="s">
        <v>116</v>
      </c>
      <c r="H23" s="132"/>
      <c r="I23" s="133"/>
    </row>
    <row r="24" spans="1:13" ht="20.100000000000001" customHeight="1">
      <c r="A24" s="40" t="s">
        <v>63</v>
      </c>
      <c r="B24" s="29" t="s">
        <v>64</v>
      </c>
      <c r="C24" s="113"/>
      <c r="D24" s="114"/>
      <c r="E24" s="134" t="s">
        <v>117</v>
      </c>
      <c r="F24" s="135"/>
      <c r="G24" s="31" t="s">
        <v>118</v>
      </c>
      <c r="H24" s="132"/>
      <c r="I24" s="133"/>
    </row>
    <row r="25" spans="1:13" ht="20.100000000000001" customHeight="1">
      <c r="A25" s="40" t="s">
        <v>65</v>
      </c>
      <c r="B25" s="29" t="s">
        <v>66</v>
      </c>
      <c r="C25" s="113"/>
      <c r="D25" s="114"/>
      <c r="E25" s="134" t="s">
        <v>119</v>
      </c>
      <c r="F25" s="135"/>
      <c r="G25" s="31" t="s">
        <v>120</v>
      </c>
      <c r="H25" s="132"/>
      <c r="I25" s="133"/>
    </row>
    <row r="26" spans="1:13" ht="20.100000000000001" customHeight="1">
      <c r="A26" s="40" t="s">
        <v>67</v>
      </c>
      <c r="B26" s="29" t="s">
        <v>68</v>
      </c>
      <c r="C26" s="113"/>
      <c r="D26" s="114"/>
      <c r="E26" s="134" t="s">
        <v>121</v>
      </c>
      <c r="F26" s="135"/>
      <c r="G26" s="31" t="s">
        <v>122</v>
      </c>
      <c r="H26" s="132"/>
      <c r="I26" s="133"/>
    </row>
    <row r="27" spans="1:13" ht="20.100000000000001" customHeight="1">
      <c r="A27" s="40" t="s">
        <v>69</v>
      </c>
      <c r="B27" s="29" t="s">
        <v>70</v>
      </c>
      <c r="C27" s="113"/>
      <c r="D27" s="114"/>
      <c r="E27" s="134" t="s">
        <v>123</v>
      </c>
      <c r="F27" s="135"/>
      <c r="G27" s="31" t="s">
        <v>124</v>
      </c>
      <c r="H27" s="132"/>
      <c r="I27" s="133"/>
    </row>
    <row r="28" spans="1:13" ht="20.100000000000001" customHeight="1">
      <c r="A28" s="40" t="s">
        <v>71</v>
      </c>
      <c r="B28" s="29" t="s">
        <v>72</v>
      </c>
      <c r="C28" s="113"/>
      <c r="D28" s="114"/>
      <c r="E28" s="134" t="s">
        <v>125</v>
      </c>
      <c r="F28" s="135"/>
      <c r="G28" s="31" t="s">
        <v>126</v>
      </c>
      <c r="H28" s="132"/>
      <c r="I28" s="133"/>
    </row>
    <row r="29" spans="1:13" ht="20.100000000000001" customHeight="1">
      <c r="A29" s="40" t="s">
        <v>73</v>
      </c>
      <c r="B29" s="29" t="s">
        <v>74</v>
      </c>
      <c r="C29" s="113"/>
      <c r="D29" s="114"/>
      <c r="E29" s="134" t="s">
        <v>127</v>
      </c>
      <c r="F29" s="135"/>
      <c r="G29" s="31" t="s">
        <v>128</v>
      </c>
      <c r="H29" s="132"/>
      <c r="I29" s="133"/>
    </row>
    <row r="30" spans="1:13" ht="20.100000000000001" customHeight="1">
      <c r="A30" s="40" t="s">
        <v>75</v>
      </c>
      <c r="B30" s="29" t="s">
        <v>76</v>
      </c>
      <c r="C30" s="113"/>
      <c r="D30" s="114"/>
      <c r="E30" s="134" t="s">
        <v>129</v>
      </c>
      <c r="F30" s="135"/>
      <c r="G30" s="31" t="s">
        <v>130</v>
      </c>
      <c r="H30" s="132"/>
      <c r="I30" s="133"/>
    </row>
    <row r="31" spans="1:13" ht="20.100000000000001" customHeight="1">
      <c r="A31" s="40" t="s">
        <v>291</v>
      </c>
      <c r="B31" s="29" t="s">
        <v>78</v>
      </c>
      <c r="C31" s="113"/>
      <c r="D31" s="114"/>
      <c r="E31" s="134" t="s">
        <v>131</v>
      </c>
      <c r="F31" s="135"/>
      <c r="G31" s="31" t="s">
        <v>132</v>
      </c>
      <c r="H31" s="132"/>
      <c r="I31" s="133"/>
    </row>
    <row r="32" spans="1:13" ht="20.100000000000001" customHeight="1">
      <c r="A32" s="40" t="s">
        <v>292</v>
      </c>
      <c r="B32" s="29" t="s">
        <v>80</v>
      </c>
      <c r="C32" s="113"/>
      <c r="D32" s="114"/>
      <c r="E32" s="134" t="s">
        <v>133</v>
      </c>
      <c r="F32" s="135"/>
      <c r="G32" s="31" t="s">
        <v>134</v>
      </c>
      <c r="H32" s="132"/>
      <c r="I32" s="133"/>
    </row>
    <row r="33" spans="1:9" s="25" customFormat="1" ht="20.100000000000001" customHeight="1">
      <c r="A33" s="40" t="s">
        <v>77</v>
      </c>
      <c r="B33" s="29" t="s">
        <v>82</v>
      </c>
      <c r="C33" s="113"/>
      <c r="D33" s="114"/>
      <c r="E33" s="134" t="s">
        <v>135</v>
      </c>
      <c r="F33" s="135"/>
      <c r="G33" s="31" t="s">
        <v>136</v>
      </c>
      <c r="H33" s="132"/>
      <c r="I33" s="133"/>
    </row>
    <row r="34" spans="1:9" s="25" customFormat="1" ht="20.100000000000001" customHeight="1">
      <c r="A34" s="40" t="s">
        <v>79</v>
      </c>
      <c r="B34" s="29" t="s">
        <v>84</v>
      </c>
      <c r="C34" s="113"/>
      <c r="D34" s="114"/>
      <c r="E34" s="134" t="s">
        <v>137</v>
      </c>
      <c r="F34" s="135"/>
      <c r="G34" s="31" t="s">
        <v>138</v>
      </c>
      <c r="H34" s="132"/>
      <c r="I34" s="133"/>
    </row>
    <row r="35" spans="1:9" ht="20.100000000000001" customHeight="1">
      <c r="A35" s="40" t="s">
        <v>81</v>
      </c>
      <c r="B35" s="29" t="s">
        <v>289</v>
      </c>
      <c r="C35" s="113"/>
      <c r="D35" s="114"/>
      <c r="E35" s="134" t="s">
        <v>139</v>
      </c>
      <c r="F35" s="135"/>
      <c r="G35" s="31" t="s">
        <v>140</v>
      </c>
      <c r="H35" s="132"/>
      <c r="I35" s="133"/>
    </row>
    <row r="36" spans="1:9" ht="20.100000000000001" customHeight="1">
      <c r="A36" s="40" t="s">
        <v>83</v>
      </c>
      <c r="B36" s="29" t="s">
        <v>290</v>
      </c>
      <c r="C36" s="113"/>
      <c r="D36" s="114"/>
      <c r="E36" s="134" t="s">
        <v>141</v>
      </c>
      <c r="F36" s="135"/>
      <c r="G36" s="31" t="s">
        <v>142</v>
      </c>
      <c r="H36" s="132"/>
      <c r="I36" s="133"/>
    </row>
    <row r="37" spans="1:9" ht="20.100000000000001" customHeight="1">
      <c r="A37" s="40" t="s">
        <v>85</v>
      </c>
      <c r="B37" s="29" t="s">
        <v>86</v>
      </c>
      <c r="C37" s="113"/>
      <c r="D37" s="114"/>
      <c r="E37" s="134" t="s">
        <v>143</v>
      </c>
      <c r="F37" s="135"/>
      <c r="G37" s="31" t="s">
        <v>144</v>
      </c>
      <c r="H37" s="132"/>
      <c r="I37" s="133"/>
    </row>
    <row r="38" spans="1:9" ht="20.100000000000001" customHeight="1">
      <c r="A38" s="40" t="s">
        <v>87</v>
      </c>
      <c r="B38" s="29" t="s">
        <v>88</v>
      </c>
      <c r="C38" s="113"/>
      <c r="D38" s="114"/>
      <c r="E38" s="156"/>
      <c r="F38" s="157"/>
      <c r="G38" s="75"/>
      <c r="H38" s="130"/>
      <c r="I38" s="131"/>
    </row>
    <row r="39" spans="1:9" ht="20.100000000000001" customHeight="1">
      <c r="A39" s="40" t="s">
        <v>89</v>
      </c>
      <c r="B39" s="29" t="s">
        <v>90</v>
      </c>
      <c r="C39" s="113"/>
      <c r="D39" s="114"/>
      <c r="E39" s="156"/>
      <c r="F39" s="157"/>
      <c r="G39" s="75"/>
      <c r="H39" s="130"/>
      <c r="I39" s="131"/>
    </row>
    <row r="40" spans="1:9" ht="20.100000000000001" customHeight="1">
      <c r="A40" s="40" t="s">
        <v>91</v>
      </c>
      <c r="B40" s="29" t="s">
        <v>92</v>
      </c>
      <c r="C40" s="113"/>
      <c r="D40" s="114"/>
      <c r="E40" s="128"/>
      <c r="F40" s="129"/>
      <c r="G40" s="75"/>
      <c r="H40" s="117"/>
      <c r="I40" s="118"/>
    </row>
    <row r="41" spans="1:9" ht="20.100000000000001" customHeight="1">
      <c r="A41" s="40" t="s">
        <v>93</v>
      </c>
      <c r="B41" s="29" t="s">
        <v>94</v>
      </c>
      <c r="C41" s="113"/>
      <c r="D41" s="114"/>
      <c r="E41" s="128"/>
      <c r="F41" s="129"/>
      <c r="G41" s="75"/>
      <c r="H41" s="117"/>
      <c r="I41" s="118"/>
    </row>
    <row r="42" spans="1:9" ht="20.100000000000001" customHeight="1">
      <c r="A42" s="40" t="s">
        <v>300</v>
      </c>
      <c r="B42" s="29" t="s">
        <v>95</v>
      </c>
      <c r="C42" s="113"/>
      <c r="D42" s="114"/>
      <c r="E42" s="128"/>
      <c r="F42" s="129"/>
      <c r="G42" s="75"/>
      <c r="H42" s="117"/>
      <c r="I42" s="118"/>
    </row>
    <row r="43" spans="1:9" ht="20.100000000000001" customHeight="1">
      <c r="A43" s="40" t="s">
        <v>301</v>
      </c>
      <c r="B43" s="29" t="s">
        <v>96</v>
      </c>
      <c r="C43" s="113"/>
      <c r="D43" s="114"/>
      <c r="E43" s="128"/>
      <c r="F43" s="129"/>
      <c r="G43" s="75"/>
      <c r="H43" s="117"/>
      <c r="I43" s="118"/>
    </row>
    <row r="44" spans="1:9" ht="20.100000000000001" customHeight="1">
      <c r="A44" s="40" t="s">
        <v>97</v>
      </c>
      <c r="B44" s="29" t="s">
        <v>98</v>
      </c>
      <c r="C44" s="113"/>
      <c r="D44" s="114"/>
      <c r="E44" s="128"/>
      <c r="F44" s="129"/>
      <c r="G44" s="75"/>
      <c r="H44" s="117"/>
      <c r="I44" s="118"/>
    </row>
    <row r="45" spans="1:9" ht="20.100000000000001" customHeight="1">
      <c r="A45" s="40" t="s">
        <v>99</v>
      </c>
      <c r="B45" s="29" t="s">
        <v>100</v>
      </c>
      <c r="C45" s="113"/>
      <c r="D45" s="114"/>
      <c r="E45" s="128"/>
      <c r="F45" s="129"/>
      <c r="G45" s="75"/>
      <c r="H45" s="117"/>
      <c r="I45" s="118"/>
    </row>
    <row r="46" spans="1:9" ht="20.100000000000001" customHeight="1">
      <c r="A46" s="40" t="s">
        <v>145</v>
      </c>
      <c r="B46" s="29" t="s">
        <v>102</v>
      </c>
      <c r="C46" s="113"/>
      <c r="D46" s="114"/>
      <c r="E46" s="128"/>
      <c r="F46" s="129"/>
      <c r="G46" s="75"/>
      <c r="H46" s="117"/>
      <c r="I46" s="118"/>
    </row>
    <row r="47" spans="1:9" ht="20.100000000000001" customHeight="1">
      <c r="A47" s="40" t="s">
        <v>146</v>
      </c>
      <c r="B47" s="29" t="s">
        <v>103</v>
      </c>
      <c r="C47" s="113"/>
      <c r="D47" s="114"/>
      <c r="E47" s="128"/>
      <c r="F47" s="129"/>
      <c r="G47" s="75"/>
      <c r="H47" s="117"/>
      <c r="I47" s="118"/>
    </row>
    <row r="48" spans="1:9" ht="20.100000000000001" customHeight="1">
      <c r="A48" s="40" t="s">
        <v>147</v>
      </c>
      <c r="B48" s="29" t="s">
        <v>105</v>
      </c>
      <c r="C48" s="113"/>
      <c r="D48" s="114"/>
      <c r="E48" s="128"/>
      <c r="F48" s="129"/>
      <c r="G48" s="75"/>
      <c r="H48" s="117"/>
      <c r="I48" s="118"/>
    </row>
    <row r="49" spans="1:9" ht="20.100000000000001" customHeight="1">
      <c r="A49" s="40" t="s">
        <v>148</v>
      </c>
      <c r="B49" s="29" t="s">
        <v>107</v>
      </c>
      <c r="C49" s="113"/>
      <c r="D49" s="114"/>
      <c r="E49" s="128"/>
      <c r="F49" s="129"/>
      <c r="G49" s="75"/>
      <c r="H49" s="117"/>
      <c r="I49" s="118"/>
    </row>
    <row r="50" spans="1:9" ht="20.100000000000001" customHeight="1">
      <c r="A50" s="40" t="s">
        <v>149</v>
      </c>
      <c r="B50" s="29" t="s">
        <v>109</v>
      </c>
      <c r="C50" s="113"/>
      <c r="D50" s="114"/>
      <c r="E50" s="128"/>
      <c r="F50" s="129"/>
      <c r="G50" s="75"/>
      <c r="H50" s="117"/>
      <c r="I50" s="118"/>
    </row>
    <row r="51" spans="1:9" ht="20.100000000000001" customHeight="1">
      <c r="A51" s="40" t="s">
        <v>150</v>
      </c>
      <c r="B51" s="29" t="s">
        <v>110</v>
      </c>
      <c r="C51" s="113"/>
      <c r="D51" s="114"/>
      <c r="E51" s="128"/>
      <c r="F51" s="129"/>
      <c r="G51" s="75"/>
      <c r="H51" s="117"/>
      <c r="I51" s="118"/>
    </row>
    <row r="52" spans="1:9" ht="20.100000000000001" customHeight="1">
      <c r="A52" s="28" t="s">
        <v>313</v>
      </c>
      <c r="B52" s="29" t="s">
        <v>111</v>
      </c>
      <c r="C52" s="113"/>
      <c r="D52" s="114"/>
      <c r="E52" s="128"/>
      <c r="F52" s="129"/>
      <c r="G52" s="75"/>
      <c r="H52" s="117"/>
      <c r="I52" s="118"/>
    </row>
    <row r="53" spans="1:9" s="27" customFormat="1" ht="20.100000000000001" customHeight="1">
      <c r="A53" s="79" t="s">
        <v>304</v>
      </c>
      <c r="B53" s="29" t="s">
        <v>293</v>
      </c>
      <c r="C53" s="113"/>
      <c r="D53" s="114"/>
      <c r="E53" s="128"/>
      <c r="F53" s="129"/>
      <c r="G53" s="75"/>
      <c r="H53" s="117"/>
      <c r="I53" s="118"/>
    </row>
    <row r="54" spans="1:9" ht="20.100000000000001" customHeight="1" thickBot="1">
      <c r="A54" s="76" t="s">
        <v>294</v>
      </c>
      <c r="B54" s="30" t="s">
        <v>295</v>
      </c>
      <c r="C54" s="113"/>
      <c r="D54" s="114"/>
      <c r="E54" s="115"/>
      <c r="F54" s="116"/>
      <c r="G54" s="77"/>
      <c r="H54" s="117"/>
      <c r="I54" s="118"/>
    </row>
    <row r="55" spans="1:9" ht="20.100000000000001" customHeight="1" thickTop="1" thickBot="1">
      <c r="A55" s="119" t="s">
        <v>16</v>
      </c>
      <c r="B55" s="120"/>
      <c r="C55" s="36">
        <f>SUM(C22:D54)</f>
        <v>0</v>
      </c>
      <c r="D55" s="37" t="s">
        <v>17</v>
      </c>
      <c r="E55" s="121" t="s">
        <v>18</v>
      </c>
      <c r="F55" s="122"/>
      <c r="G55" s="123"/>
      <c r="H55" s="38">
        <f>SUM(H22:I37)</f>
        <v>0</v>
      </c>
      <c r="I55" s="39" t="s">
        <v>19</v>
      </c>
    </row>
    <row r="56" spans="1:9" ht="20.100000000000001" customHeight="1" thickTop="1" thickBot="1">
      <c r="A56" s="124" t="s">
        <v>20</v>
      </c>
      <c r="B56" s="125"/>
      <c r="C56" s="125"/>
      <c r="D56" s="125"/>
      <c r="E56" s="125"/>
      <c r="F56" s="125"/>
      <c r="G56" s="125"/>
      <c r="H56" s="126">
        <f>C55+H55</f>
        <v>0</v>
      </c>
      <c r="I56" s="127"/>
    </row>
    <row r="57" spans="1:9" ht="20.100000000000001" customHeight="1">
      <c r="A57" s="111" t="s">
        <v>21</v>
      </c>
      <c r="B57" s="111"/>
      <c r="C57" s="111"/>
      <c r="D57" s="111"/>
      <c r="E57" s="111"/>
      <c r="F57" s="111"/>
      <c r="G57" s="111"/>
      <c r="H57" s="111"/>
      <c r="I57" s="111"/>
    </row>
    <row r="58" spans="1:9" ht="20.100000000000001" customHeight="1">
      <c r="A58" s="112" t="s">
        <v>22</v>
      </c>
      <c r="B58" s="112"/>
      <c r="C58" s="112"/>
      <c r="D58" s="112"/>
      <c r="E58" s="112"/>
      <c r="F58" s="112"/>
      <c r="G58" s="112"/>
      <c r="H58" s="112"/>
      <c r="I58" s="112"/>
    </row>
    <row r="59" spans="1:9" ht="20.100000000000001" customHeight="1">
      <c r="A59" s="108" t="s">
        <v>23</v>
      </c>
      <c r="B59" s="108"/>
      <c r="C59" s="108"/>
      <c r="D59" s="108"/>
      <c r="E59" s="108"/>
      <c r="F59" s="108"/>
      <c r="G59" s="108"/>
      <c r="H59" s="108"/>
      <c r="I59" s="108"/>
    </row>
    <row r="60" spans="1:9" ht="20.100000000000001" customHeight="1">
      <c r="A60" s="108" t="s">
        <v>24</v>
      </c>
      <c r="B60" s="108"/>
      <c r="C60" s="108"/>
      <c r="D60" s="108"/>
      <c r="E60" s="108"/>
      <c r="F60" s="108"/>
      <c r="G60" s="108"/>
      <c r="H60" s="108"/>
      <c r="I60" s="108"/>
    </row>
    <row r="61" spans="1:9" ht="20.100000000000001" customHeight="1">
      <c r="A61" s="108" t="s">
        <v>25</v>
      </c>
      <c r="B61" s="108"/>
      <c r="C61" s="108"/>
      <c r="D61" s="108"/>
      <c r="E61" s="108"/>
      <c r="F61" s="108"/>
      <c r="G61" s="108"/>
      <c r="H61" s="108"/>
      <c r="I61" s="108"/>
    </row>
    <row r="62" spans="1:9" ht="20.100000000000001" customHeight="1">
      <c r="A62" s="107" t="s">
        <v>26</v>
      </c>
      <c r="B62" s="108"/>
      <c r="C62" s="108"/>
      <c r="D62" s="108"/>
      <c r="E62" s="108"/>
      <c r="F62" s="108"/>
      <c r="G62" s="108"/>
      <c r="H62" s="108"/>
      <c r="I62" s="108"/>
    </row>
    <row r="63" spans="1:9" ht="20.100000000000001" customHeight="1">
      <c r="A63" s="107" t="s">
        <v>27</v>
      </c>
      <c r="B63" s="108"/>
      <c r="C63" s="108"/>
      <c r="D63" s="108"/>
      <c r="E63" s="108"/>
      <c r="F63" s="108"/>
      <c r="G63" s="108"/>
      <c r="H63" s="108"/>
      <c r="I63" s="108"/>
    </row>
    <row r="64" spans="1:9">
      <c r="A64" s="109"/>
      <c r="B64" s="109"/>
      <c r="C64" s="109"/>
      <c r="D64" s="109"/>
      <c r="E64" s="109"/>
      <c r="F64" s="109"/>
      <c r="G64" s="109"/>
      <c r="H64" s="109"/>
      <c r="I64" s="109"/>
    </row>
  </sheetData>
  <sheetProtection sheet="1" formatCells="0" formatColumns="0" formatRows="0" insertColumns="0" insertRows="0" insertHyperlinks="0" deleteColumns="0" deleteRows="0" sort="0" autoFilter="0" pivotTables="0"/>
  <mergeCells count="132">
    <mergeCell ref="E36:F36"/>
    <mergeCell ref="H36:I36"/>
    <mergeCell ref="C41:D41"/>
    <mergeCell ref="E41:F41"/>
    <mergeCell ref="H41:I41"/>
    <mergeCell ref="E20:G20"/>
    <mergeCell ref="H20:I20"/>
    <mergeCell ref="C24:D24"/>
    <mergeCell ref="E24:F24"/>
    <mergeCell ref="H24:I24"/>
    <mergeCell ref="C25:D25"/>
    <mergeCell ref="E25:F25"/>
    <mergeCell ref="H25:I25"/>
    <mergeCell ref="C26:D26"/>
    <mergeCell ref="E26:F26"/>
    <mergeCell ref="H26:I26"/>
    <mergeCell ref="C31:D31"/>
    <mergeCell ref="E31:F31"/>
    <mergeCell ref="H31:I31"/>
    <mergeCell ref="C32:D32"/>
    <mergeCell ref="E32:F32"/>
    <mergeCell ref="H32:I32"/>
    <mergeCell ref="C29:D29"/>
    <mergeCell ref="E29:F29"/>
    <mergeCell ref="C53:D53"/>
    <mergeCell ref="E53:F53"/>
    <mergeCell ref="H53:I53"/>
    <mergeCell ref="C33:D33"/>
    <mergeCell ref="E33:F33"/>
    <mergeCell ref="H33:I33"/>
    <mergeCell ref="C34:D34"/>
    <mergeCell ref="E34:F34"/>
    <mergeCell ref="H34:I34"/>
    <mergeCell ref="C37:D37"/>
    <mergeCell ref="E37:F37"/>
    <mergeCell ref="H37:I37"/>
    <mergeCell ref="C38:D38"/>
    <mergeCell ref="E38:F38"/>
    <mergeCell ref="H38:I38"/>
    <mergeCell ref="C35:D35"/>
    <mergeCell ref="E35:F35"/>
    <mergeCell ref="H35:I35"/>
    <mergeCell ref="C36:D36"/>
    <mergeCell ref="C42:D42"/>
    <mergeCell ref="E42:F42"/>
    <mergeCell ref="H42:I42"/>
    <mergeCell ref="C39:D39"/>
    <mergeCell ref="E39:F39"/>
    <mergeCell ref="A2:I2"/>
    <mergeCell ref="A3:I3"/>
    <mergeCell ref="A4:I4"/>
    <mergeCell ref="G5:I5"/>
    <mergeCell ref="G7:I7"/>
    <mergeCell ref="A18:I18"/>
    <mergeCell ref="C23:D23"/>
    <mergeCell ref="E23:F23"/>
    <mergeCell ref="H23:I23"/>
    <mergeCell ref="C21:D21"/>
    <mergeCell ref="E21:F21"/>
    <mergeCell ref="H21:I21"/>
    <mergeCell ref="C22:D22"/>
    <mergeCell ref="E22:F22"/>
    <mergeCell ref="H22:I22"/>
    <mergeCell ref="A19:B19"/>
    <mergeCell ref="C19:D19"/>
    <mergeCell ref="E19:G19"/>
    <mergeCell ref="H19:I19"/>
    <mergeCell ref="A20:B20"/>
    <mergeCell ref="C20:D20"/>
    <mergeCell ref="H29:I29"/>
    <mergeCell ref="C30:D30"/>
    <mergeCell ref="E30:F30"/>
    <mergeCell ref="H30:I30"/>
    <mergeCell ref="C27:D27"/>
    <mergeCell ref="E27:F27"/>
    <mergeCell ref="H27:I27"/>
    <mergeCell ref="C28:D28"/>
    <mergeCell ref="E28:F28"/>
    <mergeCell ref="H28:I28"/>
    <mergeCell ref="H39:I39"/>
    <mergeCell ref="C40:D40"/>
    <mergeCell ref="E40:F40"/>
    <mergeCell ref="H40:I40"/>
    <mergeCell ref="C45:D45"/>
    <mergeCell ref="E45:F45"/>
    <mergeCell ref="H45:I45"/>
    <mergeCell ref="C46:D46"/>
    <mergeCell ref="E46:F46"/>
    <mergeCell ref="H46:I46"/>
    <mergeCell ref="C43:D43"/>
    <mergeCell ref="E43:F43"/>
    <mergeCell ref="H43:I43"/>
    <mergeCell ref="C44:D44"/>
    <mergeCell ref="E44:F44"/>
    <mergeCell ref="H44:I44"/>
    <mergeCell ref="H52:I52"/>
    <mergeCell ref="C49:D49"/>
    <mergeCell ref="E49:F49"/>
    <mergeCell ref="H49:I49"/>
    <mergeCell ref="C50:D50"/>
    <mergeCell ref="E50:F50"/>
    <mergeCell ref="H50:I50"/>
    <mergeCell ref="C47:D47"/>
    <mergeCell ref="E47:F47"/>
    <mergeCell ref="H47:I47"/>
    <mergeCell ref="C48:D48"/>
    <mergeCell ref="E48:F48"/>
    <mergeCell ref="H48:I48"/>
    <mergeCell ref="A63:I63"/>
    <mergeCell ref="A64:I64"/>
    <mergeCell ref="F9:I9"/>
    <mergeCell ref="F11:I11"/>
    <mergeCell ref="F13:I13"/>
    <mergeCell ref="F15:I15"/>
    <mergeCell ref="A57:I57"/>
    <mergeCell ref="A58:I58"/>
    <mergeCell ref="A59:I59"/>
    <mergeCell ref="A60:I60"/>
    <mergeCell ref="A61:I61"/>
    <mergeCell ref="A62:I62"/>
    <mergeCell ref="C54:D54"/>
    <mergeCell ref="E54:F54"/>
    <mergeCell ref="H54:I54"/>
    <mergeCell ref="A55:B55"/>
    <mergeCell ref="E55:G55"/>
    <mergeCell ref="A56:G56"/>
    <mergeCell ref="H56:I56"/>
    <mergeCell ref="C51:D51"/>
    <mergeCell ref="E51:F51"/>
    <mergeCell ref="H51:I51"/>
    <mergeCell ref="C52:D52"/>
    <mergeCell ref="E52:F52"/>
  </mergeCells>
  <phoneticPr fontId="3"/>
  <conditionalFormatting sqref="G5:I5">
    <cfRule type="expression" dxfId="110" priority="9">
      <formula>$G$5="　　年　　月　　日　"</formula>
    </cfRule>
  </conditionalFormatting>
  <conditionalFormatting sqref="F9:I9">
    <cfRule type="expression" dxfId="109" priority="8">
      <formula>$F$9=""</formula>
    </cfRule>
  </conditionalFormatting>
  <conditionalFormatting sqref="F11:I11">
    <cfRule type="expression" dxfId="108" priority="7">
      <formula>$F$11=""</formula>
    </cfRule>
  </conditionalFormatting>
  <conditionalFormatting sqref="F15:I15">
    <cfRule type="expression" dxfId="107" priority="6">
      <formula>$F$15=""</formula>
    </cfRule>
  </conditionalFormatting>
  <conditionalFormatting sqref="C20:D20">
    <cfRule type="expression" dxfId="106" priority="5">
      <formula>$C$20=""</formula>
    </cfRule>
  </conditionalFormatting>
  <conditionalFormatting sqref="C19:D19">
    <cfRule type="expression" dxfId="105" priority="4">
      <formula>$C$19=""</formula>
    </cfRule>
  </conditionalFormatting>
  <conditionalFormatting sqref="H20:I20">
    <cfRule type="expression" dxfId="104" priority="3">
      <formula>$H$20=""</formula>
    </cfRule>
  </conditionalFormatting>
  <conditionalFormatting sqref="H19:I19">
    <cfRule type="expression" dxfId="103" priority="2">
      <formula>$H$19=""</formula>
    </cfRule>
  </conditionalFormatting>
  <conditionalFormatting sqref="F13:I13">
    <cfRule type="expression" dxfId="102" priority="1">
      <formula>$F$13=""</formula>
    </cfRule>
  </conditionalFormatting>
  <dataValidations count="2">
    <dataValidation type="list" allowBlank="1" showInputMessage="1" showErrorMessage="1" sqref="C20:D20">
      <formula1>"中間処理業,最終処分業,中間処理業+最終処分業"</formula1>
    </dataValidation>
    <dataValidation type="list" allowBlank="1" showInputMessage="1" showErrorMessage="1" sqref="H20:I20">
      <formula1>"有,無"</formula1>
    </dataValidation>
  </dataValidations>
  <printOptions horizontalCentered="1"/>
  <pageMargins left="0.70866141732283472" right="0.70866141732283472" top="0.15748031496062992" bottom="0.15748031496062992" header="0.31496062992125984" footer="0.31496062992125984"/>
  <pageSetup paperSize="9" scale="68" fitToHeight="0" orientation="portrait" r:id="rId1"/>
  <headerFooter alignWithMargins="0">
    <oddHeader>&amp;R&amp;K000000&amp;G</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zoomScale="80" zoomScaleNormal="100" zoomScaleSheetLayoutView="80" workbookViewId="0">
      <selection activeCell="G3" sqref="G3:I3"/>
    </sheetView>
  </sheetViews>
  <sheetFormatPr defaultColWidth="2.875" defaultRowHeight="20.100000000000001" customHeight="1"/>
  <cols>
    <col min="1" max="1" width="3.875" style="13" customWidth="1"/>
    <col min="2" max="2" width="25.625" style="13" customWidth="1"/>
    <col min="3" max="3" width="8.625" style="13" customWidth="1"/>
    <col min="4" max="5" width="12.625" style="13" customWidth="1"/>
    <col min="6" max="6" width="11.875" style="13" customWidth="1"/>
    <col min="7" max="9" width="14.625" style="13" customWidth="1"/>
    <col min="10" max="16384" width="2.875" style="13"/>
  </cols>
  <sheetData>
    <row r="1" spans="1:12" s="6" customFormat="1" ht="20.100000000000001" customHeight="1">
      <c r="A1" s="171" t="s">
        <v>28</v>
      </c>
      <c r="B1" s="171"/>
      <c r="C1" s="171"/>
      <c r="D1" s="171"/>
      <c r="E1" s="171"/>
      <c r="F1" s="171"/>
      <c r="G1" s="171"/>
      <c r="H1" s="171"/>
      <c r="I1" s="171"/>
    </row>
    <row r="2" spans="1:12" s="8" customFormat="1" ht="20.100000000000001" customHeight="1">
      <c r="A2" s="7"/>
      <c r="B2" s="7"/>
      <c r="C2" s="7"/>
      <c r="D2" s="7"/>
      <c r="E2" s="7"/>
      <c r="F2" s="7"/>
      <c r="G2" s="7"/>
    </row>
    <row r="3" spans="1:12" s="8" customFormat="1" ht="20.100000000000001" customHeight="1">
      <c r="A3" s="7"/>
      <c r="B3" s="7"/>
      <c r="C3" s="7"/>
      <c r="D3" s="7"/>
      <c r="F3" s="52" t="s">
        <v>29</v>
      </c>
      <c r="G3" s="163"/>
      <c r="H3" s="163"/>
      <c r="I3" s="163"/>
    </row>
    <row r="4" spans="1:12" s="8" customFormat="1" ht="20.100000000000001" customHeight="1">
      <c r="A4" s="7"/>
      <c r="B4" s="7"/>
      <c r="C4" s="7"/>
      <c r="D4" s="7"/>
      <c r="F4" s="53" t="s">
        <v>30</v>
      </c>
      <c r="G4" s="7"/>
    </row>
    <row r="5" spans="1:12" s="6" customFormat="1" ht="20.100000000000001" customHeight="1" thickBot="1">
      <c r="A5" s="172"/>
      <c r="B5" s="172"/>
      <c r="C5" s="172"/>
      <c r="D5" s="172"/>
      <c r="E5" s="172"/>
      <c r="F5" s="172"/>
      <c r="G5" s="172"/>
      <c r="H5" s="172"/>
      <c r="I5" s="172"/>
    </row>
    <row r="6" spans="1:12" s="6" customFormat="1" ht="20.100000000000001" customHeight="1">
      <c r="A6" s="173" t="s">
        <v>31</v>
      </c>
      <c r="B6" s="174"/>
      <c r="C6" s="174"/>
      <c r="D6" s="174"/>
      <c r="E6" s="174"/>
      <c r="F6" s="174"/>
      <c r="G6" s="174"/>
      <c r="H6" s="174"/>
      <c r="I6" s="175"/>
    </row>
    <row r="7" spans="1:12" s="10" customFormat="1" ht="20.100000000000001" customHeight="1">
      <c r="A7" s="49"/>
      <c r="B7" s="176" t="s">
        <v>32</v>
      </c>
      <c r="C7" s="177"/>
      <c r="D7" s="168" t="s">
        <v>33</v>
      </c>
      <c r="E7" s="168"/>
      <c r="F7" s="168" t="s">
        <v>34</v>
      </c>
      <c r="G7" s="168"/>
      <c r="H7" s="168"/>
      <c r="I7" s="178"/>
      <c r="K7" s="6"/>
      <c r="L7" s="6"/>
    </row>
    <row r="8" spans="1:12" s="10" customFormat="1" ht="20.100000000000001" customHeight="1">
      <c r="A8" s="9"/>
      <c r="B8" s="164" t="s">
        <v>35</v>
      </c>
      <c r="C8" s="165" t="s">
        <v>36</v>
      </c>
      <c r="D8" s="166" t="s">
        <v>37</v>
      </c>
      <c r="E8" s="50" t="s">
        <v>38</v>
      </c>
      <c r="F8" s="168" t="s">
        <v>39</v>
      </c>
      <c r="G8" s="168"/>
      <c r="H8" s="51" t="s">
        <v>40</v>
      </c>
      <c r="I8" s="169" t="s">
        <v>41</v>
      </c>
    </row>
    <row r="9" spans="1:12" s="10" customFormat="1" ht="99.95" customHeight="1">
      <c r="A9" s="9"/>
      <c r="B9" s="164"/>
      <c r="C9" s="165"/>
      <c r="D9" s="167"/>
      <c r="E9" s="57" t="s">
        <v>42</v>
      </c>
      <c r="F9" s="41" t="s">
        <v>43</v>
      </c>
      <c r="G9" s="41" t="s">
        <v>44</v>
      </c>
      <c r="H9" s="56" t="s">
        <v>45</v>
      </c>
      <c r="I9" s="169"/>
    </row>
    <row r="10" spans="1:12" s="6" customFormat="1" ht="20.100000000000001" customHeight="1">
      <c r="A10" s="42"/>
      <c r="B10" s="43" t="str">
        <f>IF(C10="","",INDEX('データ（触らないでください）'!$C$4:$C$52,MATCH(C10,'データ（触らないでください）'!$B$4:$B$52)))</f>
        <v/>
      </c>
      <c r="C10" s="44"/>
      <c r="D10" s="45"/>
      <c r="E10" s="33"/>
      <c r="F10" s="45"/>
      <c r="G10" s="46"/>
      <c r="H10" s="46"/>
      <c r="I10" s="47" t="str">
        <f>IF(G10+H10&gt;0,SUM(G10:H10),"")</f>
        <v/>
      </c>
    </row>
    <row r="11" spans="1:12" s="11" customFormat="1" ht="20.100000000000001" customHeight="1">
      <c r="A11" s="42"/>
      <c r="B11" s="43" t="str">
        <f>IF(C11="","",INDEX('データ（触らないでください）'!$C$4:$C$52,MATCH(C11,'データ（触らないでください）'!$B$4:$B$52)))</f>
        <v/>
      </c>
      <c r="C11" s="44"/>
      <c r="D11" s="45"/>
      <c r="E11" s="33"/>
      <c r="F11" s="45"/>
      <c r="G11" s="46"/>
      <c r="H11" s="46"/>
      <c r="I11" s="47" t="str">
        <f t="shared" ref="I11:I43" si="0">IF(G11+H11&gt;0,SUM(G11:H11),"")</f>
        <v/>
      </c>
    </row>
    <row r="12" spans="1:12" s="11" customFormat="1" ht="20.100000000000001" customHeight="1">
      <c r="A12" s="42"/>
      <c r="B12" s="43" t="str">
        <f>IF(C12="","",INDEX('データ（触らないでください）'!$C$4:$C$52,MATCH(C12,'データ（触らないでください）'!$B$4:$B$52)))</f>
        <v/>
      </c>
      <c r="C12" s="44"/>
      <c r="D12" s="45"/>
      <c r="E12" s="33"/>
      <c r="F12" s="45"/>
      <c r="G12" s="46"/>
      <c r="H12" s="46"/>
      <c r="I12" s="47" t="str">
        <f t="shared" si="0"/>
        <v/>
      </c>
    </row>
    <row r="13" spans="1:12" s="11" customFormat="1" ht="20.100000000000001" customHeight="1">
      <c r="A13" s="42"/>
      <c r="B13" s="43" t="str">
        <f>IF(C13="","",INDEX('データ（触らないでください）'!$C$4:$C$52,MATCH(C13,'データ（触らないでください）'!$B$4:$B$52)))</f>
        <v/>
      </c>
      <c r="C13" s="44"/>
      <c r="D13" s="45"/>
      <c r="E13" s="33"/>
      <c r="F13" s="45"/>
      <c r="G13" s="46"/>
      <c r="H13" s="46"/>
      <c r="I13" s="47" t="str">
        <f t="shared" si="0"/>
        <v/>
      </c>
    </row>
    <row r="14" spans="1:12" s="11" customFormat="1" ht="20.100000000000001" customHeight="1">
      <c r="A14" s="42"/>
      <c r="B14" s="43" t="str">
        <f>IF(C14="","",INDEX('データ（触らないでください）'!$C$4:$C$52,MATCH(C14,'データ（触らないでください）'!$B$4:$B$52)))</f>
        <v/>
      </c>
      <c r="C14" s="44"/>
      <c r="D14" s="45"/>
      <c r="E14" s="33"/>
      <c r="F14" s="45"/>
      <c r="G14" s="46"/>
      <c r="H14" s="46"/>
      <c r="I14" s="47" t="str">
        <f t="shared" si="0"/>
        <v/>
      </c>
    </row>
    <row r="15" spans="1:12" s="11" customFormat="1" ht="20.100000000000001" customHeight="1">
      <c r="A15" s="42"/>
      <c r="B15" s="43" t="str">
        <f>IF(C15="","",INDEX('データ（触らないでください）'!$C$4:$C$52,MATCH(C15,'データ（触らないでください）'!$B$4:$B$52)))</f>
        <v/>
      </c>
      <c r="C15" s="44"/>
      <c r="D15" s="45"/>
      <c r="E15" s="33"/>
      <c r="F15" s="45"/>
      <c r="G15" s="46"/>
      <c r="H15" s="46"/>
      <c r="I15" s="47" t="str">
        <f t="shared" si="0"/>
        <v/>
      </c>
    </row>
    <row r="16" spans="1:12" s="11" customFormat="1" ht="20.100000000000001" customHeight="1">
      <c r="A16" s="42"/>
      <c r="B16" s="43" t="str">
        <f>IF(C16="","",INDEX('データ（触らないでください）'!$C$4:$C$52,MATCH(C16,'データ（触らないでください）'!$B$4:$B$52)))</f>
        <v/>
      </c>
      <c r="C16" s="44"/>
      <c r="D16" s="45"/>
      <c r="E16" s="33"/>
      <c r="F16" s="45"/>
      <c r="G16" s="46"/>
      <c r="H16" s="46"/>
      <c r="I16" s="47" t="str">
        <f t="shared" si="0"/>
        <v/>
      </c>
    </row>
    <row r="17" spans="1:9" s="11" customFormat="1" ht="20.100000000000001" customHeight="1">
      <c r="A17" s="42"/>
      <c r="B17" s="43" t="str">
        <f>IF(C17="","",INDEX('データ（触らないでください）'!$C$4:$C$52,MATCH(C17,'データ（触らないでください）'!$B$4:$B$52)))</f>
        <v/>
      </c>
      <c r="C17" s="44"/>
      <c r="D17" s="45"/>
      <c r="E17" s="33"/>
      <c r="F17" s="45"/>
      <c r="G17" s="46"/>
      <c r="H17" s="46"/>
      <c r="I17" s="47" t="str">
        <f t="shared" si="0"/>
        <v/>
      </c>
    </row>
    <row r="18" spans="1:9" s="11" customFormat="1" ht="20.100000000000001" customHeight="1">
      <c r="A18" s="42"/>
      <c r="B18" s="43" t="str">
        <f>IF(C18="","",INDEX('データ（触らないでください）'!$C$4:$C$52,MATCH(C18,'データ（触らないでください）'!$B$4:$B$52)))</f>
        <v/>
      </c>
      <c r="C18" s="44"/>
      <c r="D18" s="45"/>
      <c r="E18" s="33"/>
      <c r="F18" s="45"/>
      <c r="G18" s="46"/>
      <c r="H18" s="46"/>
      <c r="I18" s="47" t="str">
        <f t="shared" si="0"/>
        <v/>
      </c>
    </row>
    <row r="19" spans="1:9" s="11" customFormat="1" ht="20.100000000000001" customHeight="1">
      <c r="A19" s="42"/>
      <c r="B19" s="43" t="str">
        <f>IF(C19="","",INDEX('データ（触らないでください）'!$C$4:$C$52,MATCH(C19,'データ（触らないでください）'!$B$4:$B$52)))</f>
        <v/>
      </c>
      <c r="C19" s="44"/>
      <c r="D19" s="45"/>
      <c r="E19" s="33"/>
      <c r="F19" s="45"/>
      <c r="G19" s="46"/>
      <c r="H19" s="46"/>
      <c r="I19" s="47" t="str">
        <f t="shared" si="0"/>
        <v/>
      </c>
    </row>
    <row r="20" spans="1:9" s="11" customFormat="1" ht="20.100000000000001" customHeight="1">
      <c r="A20" s="42"/>
      <c r="B20" s="43" t="str">
        <f>IF(C20="","",INDEX('データ（触らないでください）'!$C$4:$C$52,MATCH(C20,'データ（触らないでください）'!$B$4:$B$52)))</f>
        <v/>
      </c>
      <c r="C20" s="44"/>
      <c r="D20" s="45"/>
      <c r="E20" s="33"/>
      <c r="F20" s="45"/>
      <c r="G20" s="46"/>
      <c r="H20" s="46"/>
      <c r="I20" s="47" t="str">
        <f t="shared" si="0"/>
        <v/>
      </c>
    </row>
    <row r="21" spans="1:9" s="11" customFormat="1" ht="20.100000000000001" customHeight="1">
      <c r="A21" s="42"/>
      <c r="B21" s="43" t="str">
        <f>IF(C21="","",INDEX('データ（触らないでください）'!$C$4:$C$52,MATCH(C21,'データ（触らないでください）'!$B$4:$B$52)))</f>
        <v/>
      </c>
      <c r="C21" s="44"/>
      <c r="D21" s="45"/>
      <c r="E21" s="33"/>
      <c r="F21" s="45"/>
      <c r="G21" s="46"/>
      <c r="H21" s="46"/>
      <c r="I21" s="47" t="str">
        <f t="shared" si="0"/>
        <v/>
      </c>
    </row>
    <row r="22" spans="1:9" s="11" customFormat="1" ht="20.100000000000001" customHeight="1">
      <c r="A22" s="42"/>
      <c r="B22" s="43" t="str">
        <f>IF(C22="","",INDEX('データ（触らないでください）'!$C$4:$C$52,MATCH(C22,'データ（触らないでください）'!$B$4:$B$52)))</f>
        <v/>
      </c>
      <c r="C22" s="44"/>
      <c r="D22" s="45"/>
      <c r="E22" s="33"/>
      <c r="F22" s="45"/>
      <c r="G22" s="46"/>
      <c r="H22" s="46"/>
      <c r="I22" s="47" t="str">
        <f t="shared" si="0"/>
        <v/>
      </c>
    </row>
    <row r="23" spans="1:9" s="11" customFormat="1" ht="20.100000000000001" customHeight="1">
      <c r="A23" s="42"/>
      <c r="B23" s="43" t="str">
        <f>IF(C23="","",INDEX('データ（触らないでください）'!$C$4:$C$52,MATCH(C23,'データ（触らないでください）'!$B$4:$B$52)))</f>
        <v/>
      </c>
      <c r="C23" s="44"/>
      <c r="D23" s="45"/>
      <c r="E23" s="33"/>
      <c r="F23" s="45"/>
      <c r="G23" s="46"/>
      <c r="H23" s="46"/>
      <c r="I23" s="47" t="str">
        <f t="shared" ref="I23:I27" si="1">IF(G23+H23&gt;0,SUM(G23:H23),"")</f>
        <v/>
      </c>
    </row>
    <row r="24" spans="1:9" s="11" customFormat="1" ht="20.100000000000001" customHeight="1">
      <c r="A24" s="42"/>
      <c r="B24" s="43" t="str">
        <f>IF(C24="","",INDEX('データ（触らないでください）'!$C$4:$C$52,MATCH(C24,'データ（触らないでください）'!$B$4:$B$52)))</f>
        <v/>
      </c>
      <c r="C24" s="44"/>
      <c r="D24" s="45"/>
      <c r="E24" s="33"/>
      <c r="F24" s="45"/>
      <c r="G24" s="46"/>
      <c r="H24" s="46"/>
      <c r="I24" s="47" t="str">
        <f t="shared" si="1"/>
        <v/>
      </c>
    </row>
    <row r="25" spans="1:9" s="11" customFormat="1" ht="20.100000000000001" customHeight="1">
      <c r="A25" s="42"/>
      <c r="B25" s="43" t="str">
        <f>IF(C25="","",INDEX('データ（触らないでください）'!$C$4:$C$52,MATCH(C25,'データ（触らないでください）'!$B$4:$B$52)))</f>
        <v/>
      </c>
      <c r="C25" s="44"/>
      <c r="D25" s="45"/>
      <c r="E25" s="33"/>
      <c r="F25" s="45"/>
      <c r="G25" s="46"/>
      <c r="H25" s="46"/>
      <c r="I25" s="47" t="str">
        <f t="shared" si="1"/>
        <v/>
      </c>
    </row>
    <row r="26" spans="1:9" s="11" customFormat="1" ht="20.100000000000001" customHeight="1">
      <c r="A26" s="42"/>
      <c r="B26" s="43" t="str">
        <f>IF(C26="","",INDEX('データ（触らないでください）'!$C$4:$C$52,MATCH(C26,'データ（触らないでください）'!$B$4:$B$52)))</f>
        <v/>
      </c>
      <c r="C26" s="44"/>
      <c r="D26" s="45"/>
      <c r="E26" s="33"/>
      <c r="F26" s="45"/>
      <c r="G26" s="46"/>
      <c r="H26" s="46"/>
      <c r="I26" s="47" t="str">
        <f t="shared" si="1"/>
        <v/>
      </c>
    </row>
    <row r="27" spans="1:9" s="11" customFormat="1" ht="20.100000000000001" customHeight="1">
      <c r="A27" s="42"/>
      <c r="B27" s="43" t="str">
        <f>IF(C27="","",INDEX('データ（触らないでください）'!$C$4:$C$52,MATCH(C27,'データ（触らないでください）'!$B$4:$B$52)))</f>
        <v/>
      </c>
      <c r="C27" s="44"/>
      <c r="D27" s="45"/>
      <c r="E27" s="33"/>
      <c r="F27" s="45"/>
      <c r="G27" s="46"/>
      <c r="H27" s="46"/>
      <c r="I27" s="47" t="str">
        <f t="shared" si="1"/>
        <v/>
      </c>
    </row>
    <row r="28" spans="1:9" s="11" customFormat="1" ht="20.100000000000001" customHeight="1">
      <c r="A28" s="42"/>
      <c r="B28" s="43" t="str">
        <f>IF(C28="","",INDEX('データ（触らないでください）'!$C$4:$C$52,MATCH(C28,'データ（触らないでください）'!$B$4:$B$52)))</f>
        <v/>
      </c>
      <c r="C28" s="44"/>
      <c r="D28" s="45"/>
      <c r="E28" s="33"/>
      <c r="F28" s="45"/>
      <c r="G28" s="46"/>
      <c r="H28" s="46"/>
      <c r="I28" s="47" t="str">
        <f t="shared" si="0"/>
        <v/>
      </c>
    </row>
    <row r="29" spans="1:9" s="11" customFormat="1" ht="20.100000000000001" customHeight="1">
      <c r="A29" s="42"/>
      <c r="B29" s="43" t="str">
        <f>IF(C29="","",INDEX('データ（触らないでください）'!$C$4:$C$52,MATCH(C29,'データ（触らないでください）'!$B$4:$B$52)))</f>
        <v/>
      </c>
      <c r="C29" s="44"/>
      <c r="D29" s="45"/>
      <c r="E29" s="33"/>
      <c r="F29" s="45"/>
      <c r="G29" s="46"/>
      <c r="H29" s="46"/>
      <c r="I29" s="47" t="str">
        <f t="shared" si="0"/>
        <v/>
      </c>
    </row>
    <row r="30" spans="1:9" s="11" customFormat="1" ht="20.100000000000001" customHeight="1">
      <c r="A30" s="42"/>
      <c r="B30" s="43" t="str">
        <f>IF(C30="","",INDEX('データ（触らないでください）'!$C$4:$C$52,MATCH(C30,'データ（触らないでください）'!$B$4:$B$52)))</f>
        <v/>
      </c>
      <c r="C30" s="44"/>
      <c r="D30" s="45"/>
      <c r="E30" s="33"/>
      <c r="F30" s="45"/>
      <c r="G30" s="46"/>
      <c r="H30" s="46"/>
      <c r="I30" s="47" t="str">
        <f t="shared" si="0"/>
        <v/>
      </c>
    </row>
    <row r="31" spans="1:9" s="11" customFormat="1" ht="20.100000000000001" customHeight="1">
      <c r="A31" s="42"/>
      <c r="B31" s="43" t="str">
        <f>IF(C31="","",INDEX('データ（触らないでください）'!$C$4:$C$52,MATCH(C31,'データ（触らないでください）'!$B$4:$B$52)))</f>
        <v/>
      </c>
      <c r="C31" s="44"/>
      <c r="D31" s="45"/>
      <c r="E31" s="33"/>
      <c r="F31" s="45"/>
      <c r="G31" s="46"/>
      <c r="H31" s="46"/>
      <c r="I31" s="47" t="str">
        <f t="shared" ref="I31:I32" si="2">IF(G31+H31&gt;0,SUM(G31:H31),"")</f>
        <v/>
      </c>
    </row>
    <row r="32" spans="1:9" s="11" customFormat="1" ht="20.100000000000001" customHeight="1">
      <c r="A32" s="42"/>
      <c r="B32" s="43" t="str">
        <f>IF(C32="","",INDEX('データ（触らないでください）'!$C$4:$C$52,MATCH(C32,'データ（触らないでください）'!$B$4:$B$52)))</f>
        <v/>
      </c>
      <c r="C32" s="44"/>
      <c r="D32" s="45"/>
      <c r="E32" s="33"/>
      <c r="F32" s="45"/>
      <c r="G32" s="46"/>
      <c r="H32" s="46"/>
      <c r="I32" s="47" t="str">
        <f t="shared" si="2"/>
        <v/>
      </c>
    </row>
    <row r="33" spans="1:13" s="11" customFormat="1" ht="20.100000000000001" customHeight="1">
      <c r="A33" s="42"/>
      <c r="B33" s="43" t="str">
        <f>IF(C33="","",INDEX('データ（触らないでください）'!$C$4:$C$52,MATCH(C33,'データ（触らないでください）'!$B$4:$B$52)))</f>
        <v/>
      </c>
      <c r="C33" s="44"/>
      <c r="D33" s="45"/>
      <c r="E33" s="33"/>
      <c r="F33" s="45"/>
      <c r="G33" s="46"/>
      <c r="H33" s="46"/>
      <c r="I33" s="47" t="str">
        <f t="shared" si="0"/>
        <v/>
      </c>
    </row>
    <row r="34" spans="1:13" s="11" customFormat="1" ht="20.100000000000001" customHeight="1">
      <c r="A34" s="42"/>
      <c r="B34" s="43" t="str">
        <f>IF(C34="","",INDEX('データ（触らないでください）'!$C$4:$C$52,MATCH(C34,'データ（触らないでください）'!$B$4:$B$52)))</f>
        <v/>
      </c>
      <c r="C34" s="44"/>
      <c r="D34" s="45"/>
      <c r="E34" s="33"/>
      <c r="F34" s="45"/>
      <c r="G34" s="46"/>
      <c r="H34" s="46"/>
      <c r="I34" s="47" t="str">
        <f t="shared" si="0"/>
        <v/>
      </c>
    </row>
    <row r="35" spans="1:13" s="11" customFormat="1" ht="20.100000000000001" customHeight="1">
      <c r="A35" s="42"/>
      <c r="B35" s="43" t="str">
        <f>IF(C35="","",INDEX('データ（触らないでください）'!$C$4:$C$52,MATCH(C35,'データ（触らないでください）'!$B$4:$B$52)))</f>
        <v/>
      </c>
      <c r="C35" s="44"/>
      <c r="D35" s="45"/>
      <c r="E35" s="33"/>
      <c r="F35" s="45"/>
      <c r="G35" s="46"/>
      <c r="H35" s="46"/>
      <c r="I35" s="47" t="str">
        <f t="shared" si="0"/>
        <v/>
      </c>
    </row>
    <row r="36" spans="1:13" s="11" customFormat="1" ht="20.100000000000001" customHeight="1">
      <c r="A36" s="42"/>
      <c r="B36" s="43" t="str">
        <f>IF(C36="","",INDEX('データ（触らないでください）'!$C$4:$C$52,MATCH(C36,'データ（触らないでください）'!$B$4:$B$52)))</f>
        <v/>
      </c>
      <c r="C36" s="44"/>
      <c r="D36" s="45"/>
      <c r="E36" s="33"/>
      <c r="F36" s="45"/>
      <c r="G36" s="46"/>
      <c r="H36" s="46"/>
      <c r="I36" s="47" t="str">
        <f t="shared" si="0"/>
        <v/>
      </c>
    </row>
    <row r="37" spans="1:13" s="11" customFormat="1" ht="20.100000000000001" customHeight="1">
      <c r="A37" s="42"/>
      <c r="B37" s="43" t="str">
        <f>IF(C37="","",INDEX('データ（触らないでください）'!$C$4:$C$52,MATCH(C37,'データ（触らないでください）'!$B$4:$B$52)))</f>
        <v/>
      </c>
      <c r="C37" s="44"/>
      <c r="D37" s="45"/>
      <c r="E37" s="33"/>
      <c r="F37" s="45"/>
      <c r="G37" s="46"/>
      <c r="H37" s="46"/>
      <c r="I37" s="47" t="str">
        <f t="shared" si="0"/>
        <v/>
      </c>
    </row>
    <row r="38" spans="1:13" s="11" customFormat="1" ht="20.100000000000001" customHeight="1">
      <c r="A38" s="42"/>
      <c r="B38" s="43" t="str">
        <f>IF(C38="","",INDEX('データ（触らないでください）'!$C$4:$C$52,MATCH(C38,'データ（触らないでください）'!$B$4:$B$52)))</f>
        <v/>
      </c>
      <c r="C38" s="44"/>
      <c r="D38" s="45"/>
      <c r="E38" s="33"/>
      <c r="F38" s="45"/>
      <c r="G38" s="46"/>
      <c r="H38" s="46"/>
      <c r="I38" s="47" t="str">
        <f t="shared" si="0"/>
        <v/>
      </c>
    </row>
    <row r="39" spans="1:13" s="11" customFormat="1" ht="20.100000000000001" customHeight="1">
      <c r="A39" s="42"/>
      <c r="B39" s="43" t="str">
        <f>IF(C39="","",INDEX('データ（触らないでください）'!$C$4:$C$52,MATCH(C39,'データ（触らないでください）'!$B$4:$B$52)))</f>
        <v/>
      </c>
      <c r="C39" s="44"/>
      <c r="D39" s="45"/>
      <c r="E39" s="33"/>
      <c r="F39" s="45"/>
      <c r="G39" s="46"/>
      <c r="H39" s="46"/>
      <c r="I39" s="47" t="str">
        <f t="shared" si="0"/>
        <v/>
      </c>
    </row>
    <row r="40" spans="1:13" s="11" customFormat="1" ht="20.100000000000001" customHeight="1">
      <c r="A40" s="42"/>
      <c r="B40" s="43" t="str">
        <f>IF(C40="","",INDEX('データ（触らないでください）'!$C$4:$C$52,MATCH(C40,'データ（触らないでください）'!$B$4:$B$52)))</f>
        <v/>
      </c>
      <c r="C40" s="44"/>
      <c r="D40" s="45"/>
      <c r="E40" s="33"/>
      <c r="F40" s="45"/>
      <c r="G40" s="46"/>
      <c r="H40" s="46"/>
      <c r="I40" s="47" t="str">
        <f t="shared" si="0"/>
        <v/>
      </c>
    </row>
    <row r="41" spans="1:13" s="11" customFormat="1" ht="20.100000000000001" customHeight="1">
      <c r="A41" s="42"/>
      <c r="B41" s="43" t="str">
        <f>IF(C41="","",INDEX('データ（触らないでください）'!$C$4:$C$52,MATCH(C41,'データ（触らないでください）'!$B$4:$B$52)))</f>
        <v/>
      </c>
      <c r="C41" s="44"/>
      <c r="D41" s="45"/>
      <c r="E41" s="33"/>
      <c r="F41" s="45"/>
      <c r="G41" s="46"/>
      <c r="H41" s="46"/>
      <c r="I41" s="47" t="str">
        <f t="shared" si="0"/>
        <v/>
      </c>
    </row>
    <row r="42" spans="1:13" s="11" customFormat="1" ht="20.100000000000001" customHeight="1">
      <c r="A42" s="42"/>
      <c r="B42" s="43" t="str">
        <f>IF(C42="","",INDEX('データ（触らないでください）'!$C$4:$C$52,MATCH(C42,'データ（触らないでください）'!$B$4:$B$52)))</f>
        <v/>
      </c>
      <c r="C42" s="44"/>
      <c r="D42" s="45"/>
      <c r="E42" s="33"/>
      <c r="F42" s="45"/>
      <c r="G42" s="46"/>
      <c r="H42" s="46"/>
      <c r="I42" s="47" t="str">
        <f t="shared" si="0"/>
        <v/>
      </c>
    </row>
    <row r="43" spans="1:13" s="11" customFormat="1" ht="20.100000000000001" customHeight="1" thickBot="1">
      <c r="A43" s="48"/>
      <c r="B43" s="43" t="str">
        <f>IF(C43="","",INDEX('データ（触らないでください）'!$C$4:$C$52,MATCH(C43,'データ（触らないでください）'!$B$4:$B$52)))</f>
        <v/>
      </c>
      <c r="C43" s="44"/>
      <c r="D43" s="45"/>
      <c r="E43" s="33"/>
      <c r="F43" s="45"/>
      <c r="G43" s="46"/>
      <c r="H43" s="46"/>
      <c r="I43" s="47" t="str">
        <f t="shared" si="0"/>
        <v/>
      </c>
    </row>
    <row r="44" spans="1:13" s="6" customFormat="1" ht="20.100000000000001" customHeight="1">
      <c r="A44" s="170" t="s">
        <v>46</v>
      </c>
      <c r="B44" s="170"/>
      <c r="C44" s="170"/>
      <c r="D44" s="170"/>
      <c r="E44" s="170"/>
      <c r="F44" s="170"/>
      <c r="G44" s="170"/>
      <c r="H44" s="170"/>
      <c r="I44" s="170"/>
    </row>
    <row r="45" spans="1:13" s="6" customFormat="1" ht="20.100000000000001" customHeight="1">
      <c r="A45" s="162" t="s">
        <v>47</v>
      </c>
      <c r="B45" s="162"/>
      <c r="C45" s="162"/>
      <c r="D45" s="162"/>
      <c r="E45" s="162"/>
      <c r="F45" s="162"/>
      <c r="G45" s="162"/>
      <c r="H45" s="162"/>
      <c r="I45" s="162"/>
    </row>
    <row r="46" spans="1:13" s="6" customFormat="1" ht="20.100000000000001" customHeight="1">
      <c r="A46" s="162" t="s">
        <v>48</v>
      </c>
      <c r="B46" s="162"/>
      <c r="C46" s="162"/>
      <c r="D46" s="162"/>
      <c r="E46" s="162"/>
      <c r="F46" s="162"/>
      <c r="G46" s="162"/>
      <c r="H46" s="162"/>
      <c r="I46" s="162"/>
      <c r="J46" s="10"/>
      <c r="K46" s="10"/>
      <c r="L46" s="10"/>
      <c r="M46" s="10"/>
    </row>
    <row r="47" spans="1:13" ht="20.100000000000001" customHeight="1">
      <c r="A47" s="162" t="s">
        <v>49</v>
      </c>
      <c r="B47" s="162"/>
      <c r="C47" s="162"/>
      <c r="D47" s="162"/>
      <c r="E47" s="162"/>
      <c r="F47" s="162"/>
      <c r="G47" s="162"/>
      <c r="H47" s="162"/>
      <c r="I47" s="162"/>
    </row>
    <row r="48" spans="1:13" ht="20.100000000000001" customHeight="1">
      <c r="A48" s="162" t="s">
        <v>50</v>
      </c>
      <c r="B48" s="162"/>
      <c r="C48" s="162"/>
      <c r="D48" s="162"/>
      <c r="E48" s="162"/>
      <c r="F48" s="162"/>
      <c r="G48" s="162"/>
      <c r="H48" s="162"/>
      <c r="I48" s="162"/>
    </row>
    <row r="49" spans="1:9" ht="20.100000000000001" customHeight="1">
      <c r="A49" s="162" t="s">
        <v>51</v>
      </c>
      <c r="B49" s="162"/>
      <c r="C49" s="162"/>
      <c r="D49" s="162"/>
      <c r="E49" s="162"/>
      <c r="F49" s="162"/>
      <c r="G49" s="162"/>
      <c r="H49" s="162"/>
      <c r="I49" s="162"/>
    </row>
    <row r="50" spans="1:9" ht="20.100000000000001" customHeight="1">
      <c r="A50" s="162" t="s">
        <v>52</v>
      </c>
      <c r="B50" s="162"/>
      <c r="C50" s="162"/>
      <c r="D50" s="162"/>
      <c r="E50" s="162"/>
      <c r="F50" s="162"/>
      <c r="G50" s="162"/>
      <c r="H50" s="162"/>
      <c r="I50" s="162"/>
    </row>
    <row r="51" spans="1:9" ht="20.100000000000001" customHeight="1">
      <c r="A51" s="162" t="s">
        <v>53</v>
      </c>
      <c r="B51" s="162"/>
      <c r="C51" s="162"/>
      <c r="D51" s="162"/>
      <c r="E51" s="162"/>
      <c r="F51" s="162"/>
      <c r="G51" s="162"/>
      <c r="H51" s="162"/>
      <c r="I51" s="162"/>
    </row>
  </sheetData>
  <sheetProtection sheet="1" formatCells="0" formatColumns="0" formatRows="0" insertColumns="0" insertRows="0" insertHyperlinks="0" deleteColumns="0" deleteRows="0" sort="0" autoFilter="0" pivotTables="0"/>
  <mergeCells count="20">
    <mergeCell ref="A1:I1"/>
    <mergeCell ref="A5:I5"/>
    <mergeCell ref="A6:I6"/>
    <mergeCell ref="B7:C7"/>
    <mergeCell ref="D7:E7"/>
    <mergeCell ref="F7:I7"/>
    <mergeCell ref="A51:I51"/>
    <mergeCell ref="G3:I3"/>
    <mergeCell ref="A45:I45"/>
    <mergeCell ref="A46:I46"/>
    <mergeCell ref="A47:I47"/>
    <mergeCell ref="A48:I48"/>
    <mergeCell ref="A49:I49"/>
    <mergeCell ref="A50:I50"/>
    <mergeCell ref="B8:B9"/>
    <mergeCell ref="C8:C9"/>
    <mergeCell ref="D8:D9"/>
    <mergeCell ref="F8:G8"/>
    <mergeCell ref="I8:I9"/>
    <mergeCell ref="A44:I44"/>
  </mergeCells>
  <phoneticPr fontId="3"/>
  <conditionalFormatting sqref="F10:G22 F28:G29 F33:G43">
    <cfRule type="expression" dxfId="101" priority="98">
      <formula>$E10="B:最終処分"</formula>
    </cfRule>
  </conditionalFormatting>
  <conditionalFormatting sqref="G3:I3">
    <cfRule type="expression" dxfId="100" priority="46">
      <formula>$G$3=""</formula>
    </cfRule>
  </conditionalFormatting>
  <conditionalFormatting sqref="B10:B22 B28:B29 B33:B43">
    <cfRule type="expression" dxfId="99" priority="23">
      <formula>C10=""</formula>
    </cfRule>
  </conditionalFormatting>
  <conditionalFormatting sqref="I10:I22 I28:I29 I33:I43">
    <cfRule type="expression" dxfId="98" priority="22">
      <formula>I10=""</formula>
    </cfRule>
  </conditionalFormatting>
  <conditionalFormatting sqref="F10:F22 F28:F29 F33:F43">
    <cfRule type="expression" dxfId="97" priority="21">
      <formula>OR(E10="",E10="Ｂ：最終処分")</formula>
    </cfRule>
  </conditionalFormatting>
  <conditionalFormatting sqref="H10:H22 H28:H29 H33:H43">
    <cfRule type="expression" dxfId="96" priority="20">
      <formula>OR(E10="",E10="Ａ：中間処理")</formula>
    </cfRule>
  </conditionalFormatting>
  <conditionalFormatting sqref="G10:G22 G28:G29 G33:G43">
    <cfRule type="expression" dxfId="95" priority="19">
      <formula>OR(E10="",E10="Ｂ：最終処分")</formula>
    </cfRule>
  </conditionalFormatting>
  <conditionalFormatting sqref="F23:G27">
    <cfRule type="expression" dxfId="94" priority="18">
      <formula>$E23="B:最終処分"</formula>
    </cfRule>
  </conditionalFormatting>
  <conditionalFormatting sqref="B23:B27">
    <cfRule type="expression" dxfId="93" priority="17">
      <formula>C23=""</formula>
    </cfRule>
  </conditionalFormatting>
  <conditionalFormatting sqref="I23:I27">
    <cfRule type="expression" dxfId="92" priority="16">
      <formula>I23=""</formula>
    </cfRule>
  </conditionalFormatting>
  <conditionalFormatting sqref="F23:F27">
    <cfRule type="expression" dxfId="91" priority="15">
      <formula>OR(E23="",E23="Ｂ：最終処分")</formula>
    </cfRule>
  </conditionalFormatting>
  <conditionalFormatting sqref="H23:H27">
    <cfRule type="expression" dxfId="90" priority="14">
      <formula>OR(E23="",E23="Ａ：中間処理")</formula>
    </cfRule>
  </conditionalFormatting>
  <conditionalFormatting sqref="G23:G27">
    <cfRule type="expression" dxfId="89" priority="13">
      <formula>OR(E23="",E23="Ｂ：最終処分")</formula>
    </cfRule>
  </conditionalFormatting>
  <conditionalFormatting sqref="F31:G32">
    <cfRule type="expression" dxfId="88" priority="12">
      <formula>$E31="B:最終処分"</formula>
    </cfRule>
  </conditionalFormatting>
  <conditionalFormatting sqref="B31:B32">
    <cfRule type="expression" dxfId="87" priority="11">
      <formula>C31=""</formula>
    </cfRule>
  </conditionalFormatting>
  <conditionalFormatting sqref="I31:I32">
    <cfRule type="expression" dxfId="86" priority="10">
      <formula>I31=""</formula>
    </cfRule>
  </conditionalFormatting>
  <conditionalFormatting sqref="F31:F32">
    <cfRule type="expression" dxfId="85" priority="9">
      <formula>OR(E31="",E31="Ｂ：最終処分")</formula>
    </cfRule>
  </conditionalFormatting>
  <conditionalFormatting sqref="H31:H32">
    <cfRule type="expression" dxfId="84" priority="8">
      <formula>OR(E31="",E31="Ａ：中間処理")</formula>
    </cfRule>
  </conditionalFormatting>
  <conditionalFormatting sqref="G31:G32">
    <cfRule type="expression" dxfId="83" priority="7">
      <formula>OR(E31="",E31="Ｂ：最終処分")</formula>
    </cfRule>
  </conditionalFormatting>
  <conditionalFormatting sqref="F30:G30">
    <cfRule type="expression" dxfId="82" priority="6">
      <formula>$E30="B:最終処分"</formula>
    </cfRule>
  </conditionalFormatting>
  <conditionalFormatting sqref="B30">
    <cfRule type="expression" dxfId="81" priority="5">
      <formula>C30=""</formula>
    </cfRule>
  </conditionalFormatting>
  <conditionalFormatting sqref="I30">
    <cfRule type="expression" dxfId="80" priority="4">
      <formula>I30=""</formula>
    </cfRule>
  </conditionalFormatting>
  <conditionalFormatting sqref="F30">
    <cfRule type="expression" dxfId="79" priority="3">
      <formula>OR(E30="",E30="Ｂ：最終処分")</formula>
    </cfRule>
  </conditionalFormatting>
  <conditionalFormatting sqref="H30">
    <cfRule type="expression" dxfId="78" priority="2">
      <formula>OR(E30="",E30="Ａ：中間処理")</formula>
    </cfRule>
  </conditionalFormatting>
  <conditionalFormatting sqref="G30">
    <cfRule type="expression" dxfId="77" priority="1">
      <formula>OR(E30="",E30="Ｂ：最終処分")</formula>
    </cfRule>
  </conditionalFormatting>
  <dataValidations count="1">
    <dataValidation type="custom" allowBlank="1" showInputMessage="1" showErrorMessage="1" sqref="B10:B43">
      <formula1>IF(C10="","",INDEX(#REF!,MATCH(C10,#REF!,0)))</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'データ（触らないでください）'!$D$4:$D$51</xm:f>
          </x14:formula1>
          <xm:sqref>D10:D43</xm:sqref>
        </x14:dataValidation>
        <x14:dataValidation type="list" allowBlank="1" showInputMessage="1" showErrorMessage="1">
          <x14:formula1>
            <xm:f>'データ（触らないでください）'!$E$4:$E$6</xm:f>
          </x14:formula1>
          <xm:sqref>E10:E43</xm:sqref>
        </x14:dataValidation>
        <x14:dataValidation type="list" allowBlank="1" showInputMessage="1" showErrorMessage="1">
          <x14:formula1>
            <xm:f>'データ（触らないでください）'!$F$4:$F$31</xm:f>
          </x14:formula1>
          <xm:sqref>F10:F43</xm:sqref>
        </x14:dataValidation>
        <x14:dataValidation type="list" allowBlank="1" showInputMessage="1" showErrorMessage="1">
          <x14:formula1>
            <xm:f>'データ（触らないでください）'!$B$4:$B$52</xm:f>
          </x14:formula1>
          <xm:sqref>C10:C43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7"/>
  <sheetViews>
    <sheetView view="pageBreakPreview" zoomScale="80" zoomScaleNormal="100" zoomScaleSheetLayoutView="80" workbookViewId="0">
      <pane xSplit="8" ySplit="7" topLeftCell="I8" activePane="bottomRight" state="frozen"/>
      <selection activeCell="C14" sqref="C14"/>
      <selection pane="topRight" activeCell="C14" sqref="C14"/>
      <selection pane="bottomLeft" activeCell="C14" sqref="C14"/>
      <selection pane="bottomRight" activeCell="G2" sqref="G2:I2"/>
    </sheetView>
  </sheetViews>
  <sheetFormatPr defaultColWidth="2.875" defaultRowHeight="20.100000000000001" customHeight="1"/>
  <cols>
    <col min="1" max="1" width="4.625" style="13" customWidth="1"/>
    <col min="2" max="2" width="25.625" style="13" customWidth="1"/>
    <col min="3" max="3" width="8.625" style="13" customWidth="1"/>
    <col min="4" max="5" width="12.625" style="13" customWidth="1"/>
    <col min="6" max="6" width="11.875" style="13" customWidth="1"/>
    <col min="7" max="9" width="14.625" style="13" customWidth="1"/>
    <col min="10" max="16384" width="2.875" style="13"/>
  </cols>
  <sheetData>
    <row r="1" spans="1:12" s="6" customFormat="1" ht="20.100000000000001" customHeight="1">
      <c r="A1" s="171" t="s">
        <v>28</v>
      </c>
      <c r="B1" s="171"/>
      <c r="C1" s="171"/>
      <c r="D1" s="171"/>
      <c r="E1" s="171"/>
      <c r="F1" s="171"/>
      <c r="G1" s="171"/>
      <c r="H1" s="171"/>
      <c r="I1" s="171"/>
      <c r="L1" s="26"/>
    </row>
    <row r="2" spans="1:12" s="8" customFormat="1" ht="20.100000000000001" customHeight="1">
      <c r="A2" s="7"/>
      <c r="B2" s="7"/>
      <c r="C2" s="7"/>
      <c r="D2" s="7"/>
      <c r="F2" s="52" t="s">
        <v>29</v>
      </c>
      <c r="G2" s="179"/>
      <c r="H2" s="179"/>
      <c r="I2" s="179"/>
    </row>
    <row r="3" spans="1:12" s="8" customFormat="1" ht="20.100000000000001" customHeight="1" thickBot="1">
      <c r="A3" s="7"/>
      <c r="B3" s="7"/>
      <c r="C3" s="7"/>
      <c r="D3" s="7"/>
      <c r="F3" s="53" t="s">
        <v>30</v>
      </c>
      <c r="G3" s="7"/>
    </row>
    <row r="4" spans="1:12" s="6" customFormat="1" ht="20.100000000000001" customHeight="1">
      <c r="A4" s="180" t="s">
        <v>31</v>
      </c>
      <c r="B4" s="181"/>
      <c r="C4" s="181"/>
      <c r="D4" s="181"/>
      <c r="E4" s="181"/>
      <c r="F4" s="181"/>
      <c r="G4" s="181"/>
      <c r="H4" s="181"/>
      <c r="I4" s="182"/>
    </row>
    <row r="5" spans="1:12" s="10" customFormat="1" ht="20.100000000000001" customHeight="1">
      <c r="A5" s="9"/>
      <c r="B5" s="183" t="s">
        <v>32</v>
      </c>
      <c r="C5" s="165"/>
      <c r="D5" s="184" t="s">
        <v>33</v>
      </c>
      <c r="E5" s="184"/>
      <c r="F5" s="184" t="s">
        <v>34</v>
      </c>
      <c r="G5" s="184"/>
      <c r="H5" s="184"/>
      <c r="I5" s="169"/>
      <c r="K5" s="6"/>
      <c r="L5" s="6"/>
    </row>
    <row r="6" spans="1:12" s="10" customFormat="1" ht="20.100000000000001" customHeight="1">
      <c r="A6" s="9"/>
      <c r="B6" s="164" t="s">
        <v>35</v>
      </c>
      <c r="C6" s="177" t="s">
        <v>36</v>
      </c>
      <c r="D6" s="166" t="s">
        <v>37</v>
      </c>
      <c r="E6" s="50" t="s">
        <v>38</v>
      </c>
      <c r="F6" s="168" t="s">
        <v>39</v>
      </c>
      <c r="G6" s="168"/>
      <c r="H6" s="51" t="s">
        <v>40</v>
      </c>
      <c r="I6" s="169" t="s">
        <v>41</v>
      </c>
    </row>
    <row r="7" spans="1:12" s="10" customFormat="1" ht="99.95" customHeight="1">
      <c r="A7" s="9"/>
      <c r="B7" s="164"/>
      <c r="C7" s="177"/>
      <c r="D7" s="167"/>
      <c r="E7" s="57" t="s">
        <v>42</v>
      </c>
      <c r="F7" s="41" t="s">
        <v>43</v>
      </c>
      <c r="G7" s="41" t="s">
        <v>44</v>
      </c>
      <c r="H7" s="56" t="s">
        <v>45</v>
      </c>
      <c r="I7" s="169"/>
    </row>
    <row r="8" spans="1:12" s="6" customFormat="1" ht="20.100000000000001" customHeight="1">
      <c r="A8" s="9"/>
      <c r="B8" s="43" t="str">
        <f>IF(C8="","",INDEX('データ（触らないでください）'!$C$4:$C$52,MATCH(C8,'データ（触らないでください）'!$B$4:$B$52)))</f>
        <v/>
      </c>
      <c r="C8" s="32"/>
      <c r="D8" s="45"/>
      <c r="E8" s="33"/>
      <c r="F8" s="54"/>
      <c r="G8" s="55"/>
      <c r="H8" s="55"/>
      <c r="I8" s="47" t="str">
        <f>IF(G8+H8&gt;0,SUM(G8:H8),"")</f>
        <v/>
      </c>
      <c r="L8" s="26"/>
    </row>
    <row r="9" spans="1:12" s="11" customFormat="1" ht="20.100000000000001" customHeight="1">
      <c r="A9" s="9"/>
      <c r="B9" s="43" t="str">
        <f>IF(C9="","",INDEX('データ（触らないでください）'!$C$4:$C$52,MATCH(C9,'データ（触らないでください）'!$B$4:$B$52)))</f>
        <v/>
      </c>
      <c r="C9" s="32"/>
      <c r="D9" s="45"/>
      <c r="E9" s="33"/>
      <c r="F9" s="54"/>
      <c r="G9" s="55"/>
      <c r="H9" s="55"/>
      <c r="I9" s="47" t="str">
        <f t="shared" ref="I9:I33" si="0">IF(G9+H9&gt;0,SUM(G9:H9),"")</f>
        <v/>
      </c>
    </row>
    <row r="10" spans="1:12" s="11" customFormat="1" ht="20.100000000000001" customHeight="1">
      <c r="A10" s="9"/>
      <c r="B10" s="43" t="str">
        <f>IF(C10="","",INDEX('データ（触らないでください）'!$C$4:$C$52,MATCH(C10,'データ（触らないでください）'!$B$4:$B$52)))</f>
        <v/>
      </c>
      <c r="C10" s="32"/>
      <c r="D10" s="45"/>
      <c r="E10" s="33"/>
      <c r="F10" s="54"/>
      <c r="G10" s="55"/>
      <c r="H10" s="55"/>
      <c r="I10" s="47" t="str">
        <f t="shared" si="0"/>
        <v/>
      </c>
    </row>
    <row r="11" spans="1:12" s="11" customFormat="1" ht="20.100000000000001" customHeight="1">
      <c r="A11" s="9"/>
      <c r="B11" s="43" t="str">
        <f>IF(C11="","",INDEX('データ（触らないでください）'!$C$4:$C$52,MATCH(C11,'データ（触らないでください）'!$B$4:$B$52)))</f>
        <v/>
      </c>
      <c r="C11" s="32"/>
      <c r="D11" s="45"/>
      <c r="E11" s="33"/>
      <c r="F11" s="54"/>
      <c r="G11" s="55"/>
      <c r="H11" s="55"/>
      <c r="I11" s="47" t="str">
        <f t="shared" si="0"/>
        <v/>
      </c>
    </row>
    <row r="12" spans="1:12" s="11" customFormat="1" ht="20.100000000000001" customHeight="1">
      <c r="A12" s="9"/>
      <c r="B12" s="43" t="str">
        <f>IF(C12="","",INDEX('データ（触らないでください）'!$C$4:$C$52,MATCH(C12,'データ（触らないでください）'!$B$4:$B$52)))</f>
        <v/>
      </c>
      <c r="C12" s="32"/>
      <c r="D12" s="45"/>
      <c r="E12" s="33"/>
      <c r="F12" s="54"/>
      <c r="G12" s="55"/>
      <c r="H12" s="55"/>
      <c r="I12" s="47" t="str">
        <f t="shared" si="0"/>
        <v/>
      </c>
    </row>
    <row r="13" spans="1:12" s="11" customFormat="1" ht="20.100000000000001" customHeight="1">
      <c r="A13" s="9"/>
      <c r="B13" s="43" t="str">
        <f>IF(C13="","",INDEX('データ（触らないでください）'!$C$4:$C$52,MATCH(C13,'データ（触らないでください）'!$B$4:$B$52)))</f>
        <v/>
      </c>
      <c r="C13" s="32"/>
      <c r="D13" s="45"/>
      <c r="E13" s="33"/>
      <c r="F13" s="54"/>
      <c r="G13" s="55"/>
      <c r="H13" s="55"/>
      <c r="I13" s="47" t="str">
        <f t="shared" si="0"/>
        <v/>
      </c>
    </row>
    <row r="14" spans="1:12" s="11" customFormat="1" ht="20.100000000000001" customHeight="1">
      <c r="A14" s="9"/>
      <c r="B14" s="43" t="str">
        <f>IF(C14="","",INDEX('データ（触らないでください）'!$C$4:$C$52,MATCH(C14,'データ（触らないでください）'!$B$4:$B$52)))</f>
        <v/>
      </c>
      <c r="C14" s="32"/>
      <c r="D14" s="45"/>
      <c r="E14" s="33"/>
      <c r="F14" s="54"/>
      <c r="G14" s="55"/>
      <c r="H14" s="55"/>
      <c r="I14" s="47" t="str">
        <f t="shared" si="0"/>
        <v/>
      </c>
    </row>
    <row r="15" spans="1:12" s="11" customFormat="1" ht="20.100000000000001" customHeight="1">
      <c r="A15" s="9"/>
      <c r="B15" s="43" t="str">
        <f>IF(C15="","",INDEX('データ（触らないでください）'!$C$4:$C$52,MATCH(C15,'データ（触らないでください）'!$B$4:$B$52)))</f>
        <v/>
      </c>
      <c r="C15" s="32"/>
      <c r="D15" s="45"/>
      <c r="E15" s="33"/>
      <c r="F15" s="54"/>
      <c r="G15" s="55"/>
      <c r="H15" s="55"/>
      <c r="I15" s="47" t="str">
        <f t="shared" si="0"/>
        <v/>
      </c>
    </row>
    <row r="16" spans="1:12" s="11" customFormat="1" ht="20.100000000000001" customHeight="1">
      <c r="A16" s="9"/>
      <c r="B16" s="43" t="str">
        <f>IF(C16="","",INDEX('データ（触らないでください）'!$C$4:$C$52,MATCH(C16,'データ（触らないでください）'!$B$4:$B$52)))</f>
        <v/>
      </c>
      <c r="C16" s="32"/>
      <c r="D16" s="45"/>
      <c r="E16" s="33"/>
      <c r="F16" s="54"/>
      <c r="G16" s="55"/>
      <c r="H16" s="55"/>
      <c r="I16" s="47" t="str">
        <f t="shared" si="0"/>
        <v/>
      </c>
    </row>
    <row r="17" spans="1:9" s="11" customFormat="1" ht="20.100000000000001" customHeight="1">
      <c r="A17" s="9"/>
      <c r="B17" s="43" t="str">
        <f>IF(C17="","",INDEX('データ（触らないでください）'!$C$4:$C$52,MATCH(C17,'データ（触らないでください）'!$B$4:$B$52)))</f>
        <v/>
      </c>
      <c r="C17" s="32"/>
      <c r="D17" s="45"/>
      <c r="E17" s="33"/>
      <c r="F17" s="54"/>
      <c r="G17" s="55"/>
      <c r="H17" s="55"/>
      <c r="I17" s="47" t="str">
        <f t="shared" si="0"/>
        <v/>
      </c>
    </row>
    <row r="18" spans="1:9" s="11" customFormat="1" ht="20.100000000000001" customHeight="1">
      <c r="A18" s="9"/>
      <c r="B18" s="43" t="str">
        <f>IF(C18="","",INDEX('データ（触らないでください）'!$C$4:$C$52,MATCH(C18,'データ（触らないでください）'!$B$4:$B$52)))</f>
        <v/>
      </c>
      <c r="C18" s="32"/>
      <c r="D18" s="45"/>
      <c r="E18" s="33"/>
      <c r="F18" s="54"/>
      <c r="G18" s="55"/>
      <c r="H18" s="55"/>
      <c r="I18" s="47" t="str">
        <f t="shared" si="0"/>
        <v/>
      </c>
    </row>
    <row r="19" spans="1:9" s="11" customFormat="1" ht="20.100000000000001" customHeight="1">
      <c r="A19" s="9"/>
      <c r="B19" s="43" t="str">
        <f>IF(C19="","",INDEX('データ（触らないでください）'!$C$4:$C$52,MATCH(C19,'データ（触らないでください）'!$B$4:$B$52)))</f>
        <v/>
      </c>
      <c r="C19" s="32"/>
      <c r="D19" s="45"/>
      <c r="E19" s="33"/>
      <c r="F19" s="54"/>
      <c r="G19" s="55"/>
      <c r="H19" s="55"/>
      <c r="I19" s="47" t="str">
        <f t="shared" si="0"/>
        <v/>
      </c>
    </row>
    <row r="20" spans="1:9" s="11" customFormat="1" ht="20.100000000000001" customHeight="1">
      <c r="A20" s="9"/>
      <c r="B20" s="43" t="str">
        <f>IF(C20="","",INDEX('データ（触らないでください）'!$C$4:$C$52,MATCH(C20,'データ（触らないでください）'!$B$4:$B$52)))</f>
        <v/>
      </c>
      <c r="C20" s="32"/>
      <c r="D20" s="45"/>
      <c r="E20" s="33"/>
      <c r="F20" s="54"/>
      <c r="G20" s="55"/>
      <c r="H20" s="55"/>
      <c r="I20" s="47" t="str">
        <f t="shared" si="0"/>
        <v/>
      </c>
    </row>
    <row r="21" spans="1:9" s="11" customFormat="1" ht="20.100000000000001" customHeight="1">
      <c r="A21" s="9"/>
      <c r="B21" s="43" t="str">
        <f>IF(C21="","",INDEX('データ（触らないでください）'!$C$4:$C$52,MATCH(C21,'データ（触らないでください）'!$B$4:$B$52)))</f>
        <v/>
      </c>
      <c r="C21" s="32"/>
      <c r="D21" s="45"/>
      <c r="E21" s="33"/>
      <c r="F21" s="54"/>
      <c r="G21" s="55"/>
      <c r="H21" s="55"/>
      <c r="I21" s="47" t="str">
        <f t="shared" si="0"/>
        <v/>
      </c>
    </row>
    <row r="22" spans="1:9" s="11" customFormat="1" ht="20.100000000000001" customHeight="1">
      <c r="A22" s="9"/>
      <c r="B22" s="43" t="str">
        <f>IF(C22="","",INDEX('データ（触らないでください）'!$C$4:$C$52,MATCH(C22,'データ（触らないでください）'!$B$4:$B$52)))</f>
        <v/>
      </c>
      <c r="C22" s="32"/>
      <c r="D22" s="45"/>
      <c r="E22" s="33"/>
      <c r="F22" s="54"/>
      <c r="G22" s="55"/>
      <c r="H22" s="55"/>
      <c r="I22" s="47" t="str">
        <f t="shared" si="0"/>
        <v/>
      </c>
    </row>
    <row r="23" spans="1:9" s="11" customFormat="1" ht="20.100000000000001" customHeight="1">
      <c r="A23" s="9"/>
      <c r="B23" s="43" t="str">
        <f>IF(C23="","",INDEX('データ（触らないでください）'!$C$4:$C$52,MATCH(C23,'データ（触らないでください）'!$B$4:$B$52)))</f>
        <v/>
      </c>
      <c r="C23" s="32"/>
      <c r="D23" s="45"/>
      <c r="E23" s="33"/>
      <c r="F23" s="54"/>
      <c r="G23" s="55"/>
      <c r="H23" s="55"/>
      <c r="I23" s="47" t="str">
        <f t="shared" si="0"/>
        <v/>
      </c>
    </row>
    <row r="24" spans="1:9" s="11" customFormat="1" ht="20.100000000000001" customHeight="1">
      <c r="A24" s="9"/>
      <c r="B24" s="43" t="str">
        <f>IF(C24="","",INDEX('データ（触らないでください）'!$C$4:$C$52,MATCH(C24,'データ（触らないでください）'!$B$4:$B$52)))</f>
        <v/>
      </c>
      <c r="C24" s="32"/>
      <c r="D24" s="45"/>
      <c r="E24" s="33"/>
      <c r="F24" s="54"/>
      <c r="G24" s="55"/>
      <c r="H24" s="55"/>
      <c r="I24" s="47" t="str">
        <f t="shared" si="0"/>
        <v/>
      </c>
    </row>
    <row r="25" spans="1:9" s="11" customFormat="1" ht="20.100000000000001" customHeight="1">
      <c r="A25" s="9"/>
      <c r="B25" s="43" t="str">
        <f>IF(C25="","",INDEX('データ（触らないでください）'!$C$4:$C$52,MATCH(C25,'データ（触らないでください）'!$B$4:$B$52)))</f>
        <v/>
      </c>
      <c r="C25" s="32"/>
      <c r="D25" s="45"/>
      <c r="E25" s="33"/>
      <c r="F25" s="54"/>
      <c r="G25" s="55"/>
      <c r="H25" s="55"/>
      <c r="I25" s="47" t="str">
        <f t="shared" si="0"/>
        <v/>
      </c>
    </row>
    <row r="26" spans="1:9" s="11" customFormat="1" ht="20.100000000000001" customHeight="1">
      <c r="A26" s="9"/>
      <c r="B26" s="43" t="str">
        <f>IF(C26="","",INDEX('データ（触らないでください）'!$C$4:$C$52,MATCH(C26,'データ（触らないでください）'!$B$4:$B$52)))</f>
        <v/>
      </c>
      <c r="C26" s="32"/>
      <c r="D26" s="45"/>
      <c r="E26" s="33"/>
      <c r="F26" s="54"/>
      <c r="G26" s="55"/>
      <c r="H26" s="55"/>
      <c r="I26" s="47" t="str">
        <f t="shared" si="0"/>
        <v/>
      </c>
    </row>
    <row r="27" spans="1:9" s="11" customFormat="1" ht="20.100000000000001" customHeight="1">
      <c r="A27" s="9"/>
      <c r="B27" s="43" t="str">
        <f>IF(C27="","",INDEX('データ（触らないでください）'!$C$4:$C$52,MATCH(C27,'データ（触らないでください）'!$B$4:$B$52)))</f>
        <v/>
      </c>
      <c r="C27" s="32"/>
      <c r="D27" s="45"/>
      <c r="E27" s="33"/>
      <c r="F27" s="54"/>
      <c r="G27" s="55"/>
      <c r="H27" s="55"/>
      <c r="I27" s="47" t="str">
        <f t="shared" si="0"/>
        <v/>
      </c>
    </row>
    <row r="28" spans="1:9" s="11" customFormat="1" ht="20.100000000000001" customHeight="1">
      <c r="A28" s="9"/>
      <c r="B28" s="43" t="str">
        <f>IF(C28="","",INDEX('データ（触らないでください）'!$C$4:$C$52,MATCH(C28,'データ（触らないでください）'!$B$4:$B$52)))</f>
        <v/>
      </c>
      <c r="C28" s="32"/>
      <c r="D28" s="45"/>
      <c r="E28" s="33"/>
      <c r="F28" s="54"/>
      <c r="G28" s="55"/>
      <c r="H28" s="55"/>
      <c r="I28" s="47" t="str">
        <f t="shared" si="0"/>
        <v/>
      </c>
    </row>
    <row r="29" spans="1:9" s="11" customFormat="1" ht="20.100000000000001" customHeight="1">
      <c r="A29" s="9"/>
      <c r="B29" s="43" t="str">
        <f>IF(C29="","",INDEX('データ（触らないでください）'!$C$4:$C$52,MATCH(C29,'データ（触らないでください）'!$B$4:$B$52)))</f>
        <v/>
      </c>
      <c r="C29" s="32"/>
      <c r="D29" s="45"/>
      <c r="E29" s="33"/>
      <c r="F29" s="54"/>
      <c r="G29" s="55"/>
      <c r="H29" s="55"/>
      <c r="I29" s="47" t="str">
        <f t="shared" si="0"/>
        <v/>
      </c>
    </row>
    <row r="30" spans="1:9" s="11" customFormat="1" ht="20.100000000000001" customHeight="1">
      <c r="A30" s="9"/>
      <c r="B30" s="43" t="str">
        <f>IF(C30="","",INDEX('データ（触らないでください）'!$C$4:$C$52,MATCH(C30,'データ（触らないでください）'!$B$4:$B$52)))</f>
        <v/>
      </c>
      <c r="C30" s="32"/>
      <c r="D30" s="45"/>
      <c r="E30" s="33"/>
      <c r="F30" s="54"/>
      <c r="G30" s="55"/>
      <c r="H30" s="55"/>
      <c r="I30" s="47" t="str">
        <f t="shared" si="0"/>
        <v/>
      </c>
    </row>
    <row r="31" spans="1:9" s="11" customFormat="1" ht="20.100000000000001" customHeight="1">
      <c r="A31" s="9"/>
      <c r="B31" s="43" t="str">
        <f>IF(C31="","",INDEX('データ（触らないでください）'!$C$4:$C$52,MATCH(C31,'データ（触らないでください）'!$B$4:$B$52)))</f>
        <v/>
      </c>
      <c r="C31" s="32"/>
      <c r="D31" s="45"/>
      <c r="E31" s="33"/>
      <c r="F31" s="54"/>
      <c r="G31" s="55"/>
      <c r="H31" s="55"/>
      <c r="I31" s="47" t="str">
        <f t="shared" si="0"/>
        <v/>
      </c>
    </row>
    <row r="32" spans="1:9" s="11" customFormat="1" ht="20.100000000000001" customHeight="1">
      <c r="A32" s="9"/>
      <c r="B32" s="43" t="str">
        <f>IF(C32="","",INDEX('データ（触らないでください）'!$C$4:$C$52,MATCH(C32,'データ（触らないでください）'!$B$4:$B$52)))</f>
        <v/>
      </c>
      <c r="C32" s="32"/>
      <c r="D32" s="45"/>
      <c r="E32" s="33"/>
      <c r="F32" s="54"/>
      <c r="G32" s="55"/>
      <c r="H32" s="55"/>
      <c r="I32" s="47" t="str">
        <f t="shared" si="0"/>
        <v/>
      </c>
    </row>
    <row r="33" spans="1:9" s="11" customFormat="1" ht="20.100000000000001" customHeight="1">
      <c r="A33" s="9"/>
      <c r="B33" s="43" t="str">
        <f>IF(C33="","",INDEX('データ（触らないでください）'!$C$4:$C$52,MATCH(C33,'データ（触らないでください）'!$B$4:$B$52)))</f>
        <v/>
      </c>
      <c r="C33" s="32"/>
      <c r="D33" s="45"/>
      <c r="E33" s="33"/>
      <c r="F33" s="54"/>
      <c r="G33" s="55"/>
      <c r="H33" s="55"/>
      <c r="I33" s="47" t="str">
        <f t="shared" si="0"/>
        <v/>
      </c>
    </row>
    <row r="34" spans="1:9" s="6" customFormat="1" ht="20.100000000000001" customHeight="1">
      <c r="A34" s="9"/>
      <c r="B34" s="43" t="str">
        <f>IF(C34="","",INDEX('データ（触らないでください）'!$C$4:$C$52,MATCH(C34,'データ（触らないでください）'!$B$4:$B$52)))</f>
        <v/>
      </c>
      <c r="C34" s="32"/>
      <c r="D34" s="45"/>
      <c r="E34" s="33"/>
      <c r="F34" s="54"/>
      <c r="G34" s="55"/>
      <c r="H34" s="55"/>
      <c r="I34" s="47" t="str">
        <f>IF(G34+H34&gt;0,SUM(G34:H34),"")</f>
        <v/>
      </c>
    </row>
    <row r="35" spans="1:9" s="11" customFormat="1" ht="20.100000000000001" customHeight="1">
      <c r="A35" s="9"/>
      <c r="B35" s="43" t="str">
        <f>IF(C35="","",INDEX('データ（触らないでください）'!$C$4:$C$52,MATCH(C35,'データ（触らないでください）'!$B$4:$B$52)))</f>
        <v/>
      </c>
      <c r="C35" s="32"/>
      <c r="D35" s="45"/>
      <c r="E35" s="33"/>
      <c r="F35" s="54"/>
      <c r="G35" s="55"/>
      <c r="H35" s="55"/>
      <c r="I35" s="47" t="str">
        <f t="shared" ref="I35:I247" si="1">IF(G35+H35&gt;0,SUM(G35:H35),"")</f>
        <v/>
      </c>
    </row>
    <row r="36" spans="1:9" s="11" customFormat="1" ht="20.100000000000001" customHeight="1">
      <c r="A36" s="9"/>
      <c r="B36" s="43" t="str">
        <f>IF(C36="","",INDEX('データ（触らないでください）'!$C$4:$C$52,MATCH(C36,'データ（触らないでください）'!$B$4:$B$52)))</f>
        <v/>
      </c>
      <c r="C36" s="32"/>
      <c r="D36" s="45"/>
      <c r="E36" s="33"/>
      <c r="F36" s="54"/>
      <c r="G36" s="55"/>
      <c r="H36" s="55"/>
      <c r="I36" s="47" t="str">
        <f t="shared" si="1"/>
        <v/>
      </c>
    </row>
    <row r="37" spans="1:9" s="11" customFormat="1" ht="20.100000000000001" customHeight="1">
      <c r="A37" s="9"/>
      <c r="B37" s="43" t="str">
        <f>IF(C37="","",INDEX('データ（触らないでください）'!$C$4:$C$52,MATCH(C37,'データ（触らないでください）'!$B$4:$B$52)))</f>
        <v/>
      </c>
      <c r="C37" s="32"/>
      <c r="D37" s="45"/>
      <c r="E37" s="33"/>
      <c r="F37" s="54"/>
      <c r="G37" s="55"/>
      <c r="H37" s="55"/>
      <c r="I37" s="47" t="str">
        <f t="shared" si="1"/>
        <v/>
      </c>
    </row>
    <row r="38" spans="1:9" s="11" customFormat="1" ht="20.100000000000001" customHeight="1">
      <c r="A38" s="9"/>
      <c r="B38" s="43" t="str">
        <f>IF(C38="","",INDEX('データ（触らないでください）'!$C$4:$C$52,MATCH(C38,'データ（触らないでください）'!$B$4:$B$52)))</f>
        <v/>
      </c>
      <c r="C38" s="32"/>
      <c r="D38" s="45"/>
      <c r="E38" s="33"/>
      <c r="F38" s="54"/>
      <c r="G38" s="55"/>
      <c r="H38" s="55"/>
      <c r="I38" s="47" t="str">
        <f t="shared" si="1"/>
        <v/>
      </c>
    </row>
    <row r="39" spans="1:9" s="11" customFormat="1" ht="20.100000000000001" customHeight="1">
      <c r="A39" s="9"/>
      <c r="B39" s="43" t="str">
        <f>IF(C39="","",INDEX('データ（触らないでください）'!$C$4:$C$52,MATCH(C39,'データ（触らないでください）'!$B$4:$B$52)))</f>
        <v/>
      </c>
      <c r="C39" s="32"/>
      <c r="D39" s="45"/>
      <c r="E39" s="33"/>
      <c r="F39" s="54"/>
      <c r="G39" s="55"/>
      <c r="H39" s="55"/>
      <c r="I39" s="47" t="str">
        <f t="shared" si="1"/>
        <v/>
      </c>
    </row>
    <row r="40" spans="1:9" s="11" customFormat="1" ht="20.100000000000001" customHeight="1">
      <c r="A40" s="9"/>
      <c r="B40" s="43" t="str">
        <f>IF(C40="","",INDEX('データ（触らないでください）'!$C$4:$C$52,MATCH(C40,'データ（触らないでください）'!$B$4:$B$52)))</f>
        <v/>
      </c>
      <c r="C40" s="32"/>
      <c r="D40" s="45"/>
      <c r="E40" s="33"/>
      <c r="F40" s="54"/>
      <c r="G40" s="55"/>
      <c r="H40" s="55"/>
      <c r="I40" s="47" t="str">
        <f t="shared" si="1"/>
        <v/>
      </c>
    </row>
    <row r="41" spans="1:9" s="11" customFormat="1" ht="20.100000000000001" customHeight="1">
      <c r="A41" s="9"/>
      <c r="B41" s="43" t="str">
        <f>IF(C41="","",INDEX('データ（触らないでください）'!$C$4:$C$52,MATCH(C41,'データ（触らないでください）'!$B$4:$B$52)))</f>
        <v/>
      </c>
      <c r="C41" s="32"/>
      <c r="D41" s="45"/>
      <c r="E41" s="33"/>
      <c r="F41" s="54"/>
      <c r="G41" s="55"/>
      <c r="H41" s="55"/>
      <c r="I41" s="47" t="str">
        <f t="shared" si="1"/>
        <v/>
      </c>
    </row>
    <row r="42" spans="1:9" s="11" customFormat="1" ht="20.100000000000001" customHeight="1">
      <c r="A42" s="9"/>
      <c r="B42" s="43" t="str">
        <f>IF(C42="","",INDEX('データ（触らないでください）'!$C$4:$C$52,MATCH(C42,'データ（触らないでください）'!$B$4:$B$52)))</f>
        <v/>
      </c>
      <c r="C42" s="32"/>
      <c r="D42" s="45"/>
      <c r="E42" s="33"/>
      <c r="F42" s="54"/>
      <c r="G42" s="55"/>
      <c r="H42" s="55"/>
      <c r="I42" s="47" t="str">
        <f t="shared" si="1"/>
        <v/>
      </c>
    </row>
    <row r="43" spans="1:9" s="11" customFormat="1" ht="20.100000000000001" customHeight="1">
      <c r="A43" s="9"/>
      <c r="B43" s="43" t="str">
        <f>IF(C43="","",INDEX('データ（触らないでください）'!$C$4:$C$52,MATCH(C43,'データ（触らないでください）'!$B$4:$B$52)))</f>
        <v/>
      </c>
      <c r="C43" s="32"/>
      <c r="D43" s="45"/>
      <c r="E43" s="33"/>
      <c r="F43" s="54"/>
      <c r="G43" s="55"/>
      <c r="H43" s="55"/>
      <c r="I43" s="47" t="str">
        <f t="shared" si="1"/>
        <v/>
      </c>
    </row>
    <row r="44" spans="1:9" s="11" customFormat="1" ht="20.100000000000001" customHeight="1">
      <c r="A44" s="9"/>
      <c r="B44" s="43" t="str">
        <f>IF(C44="","",INDEX('データ（触らないでください）'!$C$4:$C$52,MATCH(C44,'データ（触らないでください）'!$B$4:$B$52)))</f>
        <v/>
      </c>
      <c r="C44" s="32"/>
      <c r="D44" s="45"/>
      <c r="E44" s="33"/>
      <c r="F44" s="54"/>
      <c r="G44" s="55"/>
      <c r="H44" s="55"/>
      <c r="I44" s="47" t="str">
        <f t="shared" si="1"/>
        <v/>
      </c>
    </row>
    <row r="45" spans="1:9" s="11" customFormat="1" ht="20.100000000000001" customHeight="1">
      <c r="A45" s="9"/>
      <c r="B45" s="43" t="str">
        <f>IF(C45="","",INDEX('データ（触らないでください）'!$C$4:$C$52,MATCH(C45,'データ（触らないでください）'!$B$4:$B$52)))</f>
        <v/>
      </c>
      <c r="C45" s="32"/>
      <c r="D45" s="45"/>
      <c r="E45" s="33"/>
      <c r="F45" s="54"/>
      <c r="G45" s="55"/>
      <c r="H45" s="55"/>
      <c r="I45" s="47" t="str">
        <f t="shared" si="1"/>
        <v/>
      </c>
    </row>
    <row r="46" spans="1:9" s="11" customFormat="1" ht="20.100000000000001" customHeight="1">
      <c r="A46" s="9"/>
      <c r="B46" s="43" t="str">
        <f>IF(C46="","",INDEX('データ（触らないでください）'!$C$4:$C$52,MATCH(C46,'データ（触らないでください）'!$B$4:$B$52)))</f>
        <v/>
      </c>
      <c r="C46" s="32"/>
      <c r="D46" s="45"/>
      <c r="E46" s="33"/>
      <c r="F46" s="54"/>
      <c r="G46" s="55"/>
      <c r="H46" s="55"/>
      <c r="I46" s="47" t="str">
        <f t="shared" si="1"/>
        <v/>
      </c>
    </row>
    <row r="47" spans="1:9" s="11" customFormat="1" ht="20.100000000000001" customHeight="1">
      <c r="A47" s="9"/>
      <c r="B47" s="43" t="str">
        <f>IF(C47="","",INDEX('データ（触らないでください）'!$C$4:$C$52,MATCH(C47,'データ（触らないでください）'!$B$4:$B$52)))</f>
        <v/>
      </c>
      <c r="C47" s="32"/>
      <c r="D47" s="45"/>
      <c r="E47" s="33"/>
      <c r="F47" s="54"/>
      <c r="G47" s="55"/>
      <c r="H47" s="55"/>
      <c r="I47" s="47" t="str">
        <f t="shared" si="1"/>
        <v/>
      </c>
    </row>
    <row r="48" spans="1:9" s="11" customFormat="1" ht="20.100000000000001" customHeight="1">
      <c r="A48" s="9"/>
      <c r="B48" s="43" t="str">
        <f>IF(C48="","",INDEX('データ（触らないでください）'!$C$4:$C$52,MATCH(C48,'データ（触らないでください）'!$B$4:$B$52)))</f>
        <v/>
      </c>
      <c r="C48" s="32"/>
      <c r="D48" s="45"/>
      <c r="E48" s="33"/>
      <c r="F48" s="54"/>
      <c r="G48" s="55"/>
      <c r="H48" s="55"/>
      <c r="I48" s="47" t="str">
        <f t="shared" si="1"/>
        <v/>
      </c>
    </row>
    <row r="49" spans="1:9" s="11" customFormat="1" ht="20.100000000000001" customHeight="1">
      <c r="A49" s="9"/>
      <c r="B49" s="43" t="str">
        <f>IF(C49="","",INDEX('データ（触らないでください）'!$C$4:$C$52,MATCH(C49,'データ（触らないでください）'!$B$4:$B$52)))</f>
        <v/>
      </c>
      <c r="C49" s="32"/>
      <c r="D49" s="45"/>
      <c r="E49" s="33"/>
      <c r="F49" s="54"/>
      <c r="G49" s="55"/>
      <c r="H49" s="55"/>
      <c r="I49" s="47" t="str">
        <f t="shared" si="1"/>
        <v/>
      </c>
    </row>
    <row r="50" spans="1:9" s="6" customFormat="1" ht="20.100000000000001" customHeight="1">
      <c r="A50" s="9"/>
      <c r="B50" s="43" t="str">
        <f>IF(C50="","",INDEX('データ（触らないでください）'!$C$4:$C$52,MATCH(C50,'データ（触らないでください）'!$B$4:$B$52)))</f>
        <v/>
      </c>
      <c r="C50" s="32"/>
      <c r="D50" s="45"/>
      <c r="E50" s="33"/>
      <c r="F50" s="54"/>
      <c r="G50" s="55"/>
      <c r="H50" s="55"/>
      <c r="I50" s="47" t="str">
        <f>IF(G50+H50&gt;0,SUM(G50:H50),"")</f>
        <v/>
      </c>
    </row>
    <row r="51" spans="1:9" s="11" customFormat="1" ht="20.100000000000001" customHeight="1">
      <c r="A51" s="9"/>
      <c r="B51" s="43" t="str">
        <f>IF(C51="","",INDEX('データ（触らないでください）'!$C$4:$C$52,MATCH(C51,'データ（触らないでください）'!$B$4:$B$52)))</f>
        <v/>
      </c>
      <c r="C51" s="32"/>
      <c r="D51" s="45"/>
      <c r="E51" s="33"/>
      <c r="F51" s="54"/>
      <c r="G51" s="55"/>
      <c r="H51" s="55"/>
      <c r="I51" s="47" t="str">
        <f t="shared" ref="I51:I75" si="2">IF(G51+H51&gt;0,SUM(G51:H51),"")</f>
        <v/>
      </c>
    </row>
    <row r="52" spans="1:9" s="11" customFormat="1" ht="20.100000000000001" customHeight="1">
      <c r="A52" s="9"/>
      <c r="B52" s="43" t="str">
        <f>IF(C52="","",INDEX('データ（触らないでください）'!$C$4:$C$52,MATCH(C52,'データ（触らないでください）'!$B$4:$B$52)))</f>
        <v/>
      </c>
      <c r="C52" s="32"/>
      <c r="D52" s="45"/>
      <c r="E52" s="33"/>
      <c r="F52" s="54"/>
      <c r="G52" s="55"/>
      <c r="H52" s="55"/>
      <c r="I52" s="47" t="str">
        <f t="shared" si="2"/>
        <v/>
      </c>
    </row>
    <row r="53" spans="1:9" s="11" customFormat="1" ht="20.100000000000001" customHeight="1">
      <c r="A53" s="9"/>
      <c r="B53" s="43" t="str">
        <f>IF(C53="","",INDEX('データ（触らないでください）'!$C$4:$C$52,MATCH(C53,'データ（触らないでください）'!$B$4:$B$52)))</f>
        <v/>
      </c>
      <c r="C53" s="32"/>
      <c r="D53" s="45"/>
      <c r="E53" s="33"/>
      <c r="F53" s="54"/>
      <c r="G53" s="55"/>
      <c r="H53" s="55"/>
      <c r="I53" s="47" t="str">
        <f t="shared" si="2"/>
        <v/>
      </c>
    </row>
    <row r="54" spans="1:9" s="11" customFormat="1" ht="20.100000000000001" customHeight="1">
      <c r="A54" s="9"/>
      <c r="B54" s="43" t="str">
        <f>IF(C54="","",INDEX('データ（触らないでください）'!$C$4:$C$52,MATCH(C54,'データ（触らないでください）'!$B$4:$B$52)))</f>
        <v/>
      </c>
      <c r="C54" s="32"/>
      <c r="D54" s="45"/>
      <c r="E54" s="33"/>
      <c r="F54" s="54"/>
      <c r="G54" s="55"/>
      <c r="H54" s="55"/>
      <c r="I54" s="47" t="str">
        <f t="shared" si="2"/>
        <v/>
      </c>
    </row>
    <row r="55" spans="1:9" s="11" customFormat="1" ht="20.100000000000001" customHeight="1">
      <c r="A55" s="9"/>
      <c r="B55" s="43" t="str">
        <f>IF(C55="","",INDEX('データ（触らないでください）'!$C$4:$C$52,MATCH(C55,'データ（触らないでください）'!$B$4:$B$52)))</f>
        <v/>
      </c>
      <c r="C55" s="32"/>
      <c r="D55" s="45"/>
      <c r="E55" s="33"/>
      <c r="F55" s="54"/>
      <c r="G55" s="55"/>
      <c r="H55" s="55"/>
      <c r="I55" s="47" t="str">
        <f t="shared" si="2"/>
        <v/>
      </c>
    </row>
    <row r="56" spans="1:9" s="11" customFormat="1" ht="20.100000000000001" customHeight="1">
      <c r="A56" s="9"/>
      <c r="B56" s="43" t="str">
        <f>IF(C56="","",INDEX('データ（触らないでください）'!$C$4:$C$52,MATCH(C56,'データ（触らないでください）'!$B$4:$B$52)))</f>
        <v/>
      </c>
      <c r="C56" s="32"/>
      <c r="D56" s="45"/>
      <c r="E56" s="33"/>
      <c r="F56" s="54"/>
      <c r="G56" s="55"/>
      <c r="H56" s="55"/>
      <c r="I56" s="47" t="str">
        <f t="shared" si="2"/>
        <v/>
      </c>
    </row>
    <row r="57" spans="1:9" s="11" customFormat="1" ht="20.100000000000001" customHeight="1">
      <c r="A57" s="9"/>
      <c r="B57" s="43" t="str">
        <f>IF(C57="","",INDEX('データ（触らないでください）'!$C$4:$C$52,MATCH(C57,'データ（触らないでください）'!$B$4:$B$52)))</f>
        <v/>
      </c>
      <c r="C57" s="32"/>
      <c r="D57" s="45"/>
      <c r="E57" s="33"/>
      <c r="F57" s="54"/>
      <c r="G57" s="55"/>
      <c r="H57" s="55"/>
      <c r="I57" s="47" t="str">
        <f t="shared" si="2"/>
        <v/>
      </c>
    </row>
    <row r="58" spans="1:9" s="11" customFormat="1" ht="20.100000000000001" customHeight="1">
      <c r="A58" s="9"/>
      <c r="B58" s="43" t="str">
        <f>IF(C58="","",INDEX('データ（触らないでください）'!$C$4:$C$52,MATCH(C58,'データ（触らないでください）'!$B$4:$B$52)))</f>
        <v/>
      </c>
      <c r="C58" s="32"/>
      <c r="D58" s="45"/>
      <c r="E58" s="33"/>
      <c r="F58" s="54"/>
      <c r="G58" s="55"/>
      <c r="H58" s="55"/>
      <c r="I58" s="47" t="str">
        <f t="shared" si="2"/>
        <v/>
      </c>
    </row>
    <row r="59" spans="1:9" s="11" customFormat="1" ht="20.100000000000001" customHeight="1">
      <c r="A59" s="9"/>
      <c r="B59" s="43" t="str">
        <f>IF(C59="","",INDEX('データ（触らないでください）'!$C$4:$C$52,MATCH(C59,'データ（触らないでください）'!$B$4:$B$52)))</f>
        <v/>
      </c>
      <c r="C59" s="32"/>
      <c r="D59" s="45"/>
      <c r="E59" s="33"/>
      <c r="F59" s="54"/>
      <c r="G59" s="55"/>
      <c r="H59" s="55"/>
      <c r="I59" s="47" t="str">
        <f t="shared" si="2"/>
        <v/>
      </c>
    </row>
    <row r="60" spans="1:9" s="11" customFormat="1" ht="20.100000000000001" customHeight="1">
      <c r="A60" s="9"/>
      <c r="B60" s="43" t="str">
        <f>IF(C60="","",INDEX('データ（触らないでください）'!$C$4:$C$52,MATCH(C60,'データ（触らないでください）'!$B$4:$B$52)))</f>
        <v/>
      </c>
      <c r="C60" s="32"/>
      <c r="D60" s="45"/>
      <c r="E60" s="33"/>
      <c r="F60" s="54"/>
      <c r="G60" s="55"/>
      <c r="H60" s="55"/>
      <c r="I60" s="47" t="str">
        <f t="shared" si="2"/>
        <v/>
      </c>
    </row>
    <row r="61" spans="1:9" s="11" customFormat="1" ht="20.100000000000001" customHeight="1">
      <c r="A61" s="9"/>
      <c r="B61" s="43" t="str">
        <f>IF(C61="","",INDEX('データ（触らないでください）'!$C$4:$C$52,MATCH(C61,'データ（触らないでください）'!$B$4:$B$52)))</f>
        <v/>
      </c>
      <c r="C61" s="32"/>
      <c r="D61" s="45"/>
      <c r="E61" s="33"/>
      <c r="F61" s="54"/>
      <c r="G61" s="55"/>
      <c r="H61" s="55"/>
      <c r="I61" s="47" t="str">
        <f t="shared" si="2"/>
        <v/>
      </c>
    </row>
    <row r="62" spans="1:9" s="11" customFormat="1" ht="20.100000000000001" customHeight="1">
      <c r="A62" s="9"/>
      <c r="B62" s="43" t="str">
        <f>IF(C62="","",INDEX('データ（触らないでください）'!$C$4:$C$52,MATCH(C62,'データ（触らないでください）'!$B$4:$B$52)))</f>
        <v/>
      </c>
      <c r="C62" s="32"/>
      <c r="D62" s="45"/>
      <c r="E62" s="33"/>
      <c r="F62" s="54"/>
      <c r="G62" s="55"/>
      <c r="H62" s="55"/>
      <c r="I62" s="47" t="str">
        <f t="shared" si="2"/>
        <v/>
      </c>
    </row>
    <row r="63" spans="1:9" s="11" customFormat="1" ht="20.100000000000001" customHeight="1">
      <c r="A63" s="9"/>
      <c r="B63" s="43" t="str">
        <f>IF(C63="","",INDEX('データ（触らないでください）'!$C$4:$C$52,MATCH(C63,'データ（触らないでください）'!$B$4:$B$52)))</f>
        <v/>
      </c>
      <c r="C63" s="32"/>
      <c r="D63" s="45"/>
      <c r="E63" s="33"/>
      <c r="F63" s="54"/>
      <c r="G63" s="55"/>
      <c r="H63" s="55"/>
      <c r="I63" s="47" t="str">
        <f t="shared" si="2"/>
        <v/>
      </c>
    </row>
    <row r="64" spans="1:9" s="11" customFormat="1" ht="20.100000000000001" customHeight="1">
      <c r="A64" s="9"/>
      <c r="B64" s="43" t="str">
        <f>IF(C64="","",INDEX('データ（触らないでください）'!$C$4:$C$52,MATCH(C64,'データ（触らないでください）'!$B$4:$B$52)))</f>
        <v/>
      </c>
      <c r="C64" s="32"/>
      <c r="D64" s="45"/>
      <c r="E64" s="33"/>
      <c r="F64" s="54"/>
      <c r="G64" s="55"/>
      <c r="H64" s="55"/>
      <c r="I64" s="47" t="str">
        <f t="shared" si="2"/>
        <v/>
      </c>
    </row>
    <row r="65" spans="1:9" s="11" customFormat="1" ht="20.100000000000001" customHeight="1">
      <c r="A65" s="9"/>
      <c r="B65" s="43" t="str">
        <f>IF(C65="","",INDEX('データ（触らないでください）'!$C$4:$C$52,MATCH(C65,'データ（触らないでください）'!$B$4:$B$52)))</f>
        <v/>
      </c>
      <c r="C65" s="32"/>
      <c r="D65" s="45"/>
      <c r="E65" s="33"/>
      <c r="F65" s="54"/>
      <c r="G65" s="55"/>
      <c r="H65" s="55"/>
      <c r="I65" s="47" t="str">
        <f t="shared" si="2"/>
        <v/>
      </c>
    </row>
    <row r="66" spans="1:9" s="11" customFormat="1" ht="20.100000000000001" customHeight="1">
      <c r="A66" s="9"/>
      <c r="B66" s="43" t="str">
        <f>IF(C66="","",INDEX('データ（触らないでください）'!$C$4:$C$52,MATCH(C66,'データ（触らないでください）'!$B$4:$B$52)))</f>
        <v/>
      </c>
      <c r="C66" s="32"/>
      <c r="D66" s="45"/>
      <c r="E66" s="33"/>
      <c r="F66" s="54"/>
      <c r="G66" s="55"/>
      <c r="H66" s="55"/>
      <c r="I66" s="47" t="str">
        <f t="shared" si="2"/>
        <v/>
      </c>
    </row>
    <row r="67" spans="1:9" s="11" customFormat="1" ht="20.100000000000001" customHeight="1">
      <c r="A67" s="9"/>
      <c r="B67" s="43" t="str">
        <f>IF(C67="","",INDEX('データ（触らないでください）'!$C$4:$C$52,MATCH(C67,'データ（触らないでください）'!$B$4:$B$52)))</f>
        <v/>
      </c>
      <c r="C67" s="32"/>
      <c r="D67" s="45"/>
      <c r="E67" s="33"/>
      <c r="F67" s="54"/>
      <c r="G67" s="55"/>
      <c r="H67" s="55"/>
      <c r="I67" s="47" t="str">
        <f t="shared" si="2"/>
        <v/>
      </c>
    </row>
    <row r="68" spans="1:9" s="11" customFormat="1" ht="20.100000000000001" customHeight="1">
      <c r="A68" s="9"/>
      <c r="B68" s="43" t="str">
        <f>IF(C68="","",INDEX('データ（触らないでください）'!$C$4:$C$52,MATCH(C68,'データ（触らないでください）'!$B$4:$B$52)))</f>
        <v/>
      </c>
      <c r="C68" s="32"/>
      <c r="D68" s="45"/>
      <c r="E68" s="33"/>
      <c r="F68" s="54"/>
      <c r="G68" s="55"/>
      <c r="H68" s="55"/>
      <c r="I68" s="47" t="str">
        <f t="shared" si="2"/>
        <v/>
      </c>
    </row>
    <row r="69" spans="1:9" s="11" customFormat="1" ht="20.100000000000001" customHeight="1">
      <c r="A69" s="9"/>
      <c r="B69" s="43" t="str">
        <f>IF(C69="","",INDEX('データ（触らないでください）'!$C$4:$C$52,MATCH(C69,'データ（触らないでください）'!$B$4:$B$52)))</f>
        <v/>
      </c>
      <c r="C69" s="32"/>
      <c r="D69" s="45"/>
      <c r="E69" s="33"/>
      <c r="F69" s="54"/>
      <c r="G69" s="55"/>
      <c r="H69" s="55"/>
      <c r="I69" s="47" t="str">
        <f t="shared" si="2"/>
        <v/>
      </c>
    </row>
    <row r="70" spans="1:9" s="11" customFormat="1" ht="20.100000000000001" customHeight="1">
      <c r="A70" s="9"/>
      <c r="B70" s="43" t="str">
        <f>IF(C70="","",INDEX('データ（触らないでください）'!$C$4:$C$52,MATCH(C70,'データ（触らないでください）'!$B$4:$B$52)))</f>
        <v/>
      </c>
      <c r="C70" s="32"/>
      <c r="D70" s="45"/>
      <c r="E70" s="33"/>
      <c r="F70" s="54"/>
      <c r="G70" s="55"/>
      <c r="H70" s="55"/>
      <c r="I70" s="47" t="str">
        <f t="shared" si="2"/>
        <v/>
      </c>
    </row>
    <row r="71" spans="1:9" s="11" customFormat="1" ht="20.100000000000001" customHeight="1">
      <c r="A71" s="9"/>
      <c r="B71" s="43" t="str">
        <f>IF(C71="","",INDEX('データ（触らないでください）'!$C$4:$C$52,MATCH(C71,'データ（触らないでください）'!$B$4:$B$52)))</f>
        <v/>
      </c>
      <c r="C71" s="32"/>
      <c r="D71" s="45"/>
      <c r="E71" s="33"/>
      <c r="F71" s="54"/>
      <c r="G71" s="55"/>
      <c r="H71" s="55"/>
      <c r="I71" s="47" t="str">
        <f t="shared" si="2"/>
        <v/>
      </c>
    </row>
    <row r="72" spans="1:9" s="11" customFormat="1" ht="20.100000000000001" customHeight="1">
      <c r="A72" s="9"/>
      <c r="B72" s="43" t="str">
        <f>IF(C72="","",INDEX('データ（触らないでください）'!$C$4:$C$52,MATCH(C72,'データ（触らないでください）'!$B$4:$B$52)))</f>
        <v/>
      </c>
      <c r="C72" s="32"/>
      <c r="D72" s="45"/>
      <c r="E72" s="33"/>
      <c r="F72" s="54"/>
      <c r="G72" s="55"/>
      <c r="H72" s="55"/>
      <c r="I72" s="47" t="str">
        <f t="shared" si="2"/>
        <v/>
      </c>
    </row>
    <row r="73" spans="1:9" s="11" customFormat="1" ht="20.100000000000001" customHeight="1">
      <c r="A73" s="9"/>
      <c r="B73" s="43" t="str">
        <f>IF(C73="","",INDEX('データ（触らないでください）'!$C$4:$C$52,MATCH(C73,'データ（触らないでください）'!$B$4:$B$52)))</f>
        <v/>
      </c>
      <c r="C73" s="32"/>
      <c r="D73" s="45"/>
      <c r="E73" s="33"/>
      <c r="F73" s="54"/>
      <c r="G73" s="55"/>
      <c r="H73" s="55"/>
      <c r="I73" s="47" t="str">
        <f t="shared" si="2"/>
        <v/>
      </c>
    </row>
    <row r="74" spans="1:9" s="11" customFormat="1" ht="20.100000000000001" customHeight="1">
      <c r="A74" s="9"/>
      <c r="B74" s="43" t="str">
        <f>IF(C74="","",INDEX('データ（触らないでください）'!$C$4:$C$52,MATCH(C74,'データ（触らないでください）'!$B$4:$B$52)))</f>
        <v/>
      </c>
      <c r="C74" s="32"/>
      <c r="D74" s="45"/>
      <c r="E74" s="33"/>
      <c r="F74" s="54"/>
      <c r="G74" s="55"/>
      <c r="H74" s="55"/>
      <c r="I74" s="47" t="str">
        <f t="shared" si="2"/>
        <v/>
      </c>
    </row>
    <row r="75" spans="1:9" s="11" customFormat="1" ht="20.100000000000001" customHeight="1">
      <c r="A75" s="9"/>
      <c r="B75" s="43" t="str">
        <f>IF(C75="","",INDEX('データ（触らないでください）'!$C$4:$C$52,MATCH(C75,'データ（触らないでください）'!$B$4:$B$52)))</f>
        <v/>
      </c>
      <c r="C75" s="32"/>
      <c r="D75" s="45"/>
      <c r="E75" s="33"/>
      <c r="F75" s="54"/>
      <c r="G75" s="55"/>
      <c r="H75" s="55"/>
      <c r="I75" s="47" t="str">
        <f t="shared" si="2"/>
        <v/>
      </c>
    </row>
    <row r="76" spans="1:9" s="6" customFormat="1" ht="20.100000000000001" customHeight="1">
      <c r="A76" s="9"/>
      <c r="B76" s="43" t="str">
        <f>IF(C76="","",INDEX('データ（触らないでください）'!$C$4:$C$52,MATCH(C76,'データ（触らないでください）'!$B$4:$B$52)))</f>
        <v/>
      </c>
      <c r="C76" s="32"/>
      <c r="D76" s="45"/>
      <c r="E76" s="33"/>
      <c r="F76" s="54"/>
      <c r="G76" s="55"/>
      <c r="H76" s="55"/>
      <c r="I76" s="47" t="str">
        <f>IF(G76+H76&gt;0,SUM(G76:H76),"")</f>
        <v/>
      </c>
    </row>
    <row r="77" spans="1:9" s="11" customFormat="1" ht="20.100000000000001" customHeight="1">
      <c r="A77" s="9"/>
      <c r="B77" s="43" t="str">
        <f>IF(C77="","",INDEX('データ（触らないでください）'!$C$4:$C$52,MATCH(C77,'データ（触らないでください）'!$B$4:$B$52)))</f>
        <v/>
      </c>
      <c r="C77" s="32"/>
      <c r="D77" s="45"/>
      <c r="E77" s="33"/>
      <c r="F77" s="54"/>
      <c r="G77" s="55"/>
      <c r="H77" s="55"/>
      <c r="I77" s="47" t="str">
        <f t="shared" ref="I77:I91" si="3">IF(G77+H77&gt;0,SUM(G77:H77),"")</f>
        <v/>
      </c>
    </row>
    <row r="78" spans="1:9" s="11" customFormat="1" ht="20.100000000000001" customHeight="1">
      <c r="A78" s="9"/>
      <c r="B78" s="43" t="str">
        <f>IF(C78="","",INDEX('データ（触らないでください）'!$C$4:$C$52,MATCH(C78,'データ（触らないでください）'!$B$4:$B$52)))</f>
        <v/>
      </c>
      <c r="C78" s="32"/>
      <c r="D78" s="45"/>
      <c r="E78" s="33"/>
      <c r="F78" s="54"/>
      <c r="G78" s="55"/>
      <c r="H78" s="55"/>
      <c r="I78" s="47" t="str">
        <f t="shared" si="3"/>
        <v/>
      </c>
    </row>
    <row r="79" spans="1:9" s="11" customFormat="1" ht="20.100000000000001" customHeight="1">
      <c r="A79" s="9"/>
      <c r="B79" s="43" t="str">
        <f>IF(C79="","",INDEX('データ（触らないでください）'!$C$4:$C$52,MATCH(C79,'データ（触らないでください）'!$B$4:$B$52)))</f>
        <v/>
      </c>
      <c r="C79" s="32"/>
      <c r="D79" s="45"/>
      <c r="E79" s="33"/>
      <c r="F79" s="54"/>
      <c r="G79" s="55"/>
      <c r="H79" s="55"/>
      <c r="I79" s="47" t="str">
        <f t="shared" si="3"/>
        <v/>
      </c>
    </row>
    <row r="80" spans="1:9" s="11" customFormat="1" ht="20.100000000000001" customHeight="1">
      <c r="A80" s="9"/>
      <c r="B80" s="43" t="str">
        <f>IF(C80="","",INDEX('データ（触らないでください）'!$C$4:$C$52,MATCH(C80,'データ（触らないでください）'!$B$4:$B$52)))</f>
        <v/>
      </c>
      <c r="C80" s="32"/>
      <c r="D80" s="45"/>
      <c r="E80" s="33"/>
      <c r="F80" s="54"/>
      <c r="G80" s="55"/>
      <c r="H80" s="55"/>
      <c r="I80" s="47" t="str">
        <f t="shared" si="3"/>
        <v/>
      </c>
    </row>
    <row r="81" spans="1:9" s="11" customFormat="1" ht="20.100000000000001" customHeight="1">
      <c r="A81" s="9"/>
      <c r="B81" s="43" t="str">
        <f>IF(C81="","",INDEX('データ（触らないでください）'!$C$4:$C$52,MATCH(C81,'データ（触らないでください）'!$B$4:$B$52)))</f>
        <v/>
      </c>
      <c r="C81" s="32"/>
      <c r="D81" s="45"/>
      <c r="E81" s="33"/>
      <c r="F81" s="54"/>
      <c r="G81" s="55"/>
      <c r="H81" s="55"/>
      <c r="I81" s="47" t="str">
        <f t="shared" si="3"/>
        <v/>
      </c>
    </row>
    <row r="82" spans="1:9" s="11" customFormat="1" ht="20.100000000000001" customHeight="1">
      <c r="A82" s="9"/>
      <c r="B82" s="43" t="str">
        <f>IF(C82="","",INDEX('データ（触らないでください）'!$C$4:$C$52,MATCH(C82,'データ（触らないでください）'!$B$4:$B$52)))</f>
        <v/>
      </c>
      <c r="C82" s="32"/>
      <c r="D82" s="45"/>
      <c r="E82" s="33"/>
      <c r="F82" s="54"/>
      <c r="G82" s="55"/>
      <c r="H82" s="55"/>
      <c r="I82" s="47" t="str">
        <f t="shared" si="3"/>
        <v/>
      </c>
    </row>
    <row r="83" spans="1:9" s="11" customFormat="1" ht="20.100000000000001" customHeight="1">
      <c r="A83" s="9"/>
      <c r="B83" s="43" t="str">
        <f>IF(C83="","",INDEX('データ（触らないでください）'!$C$4:$C$52,MATCH(C83,'データ（触らないでください）'!$B$4:$B$52)))</f>
        <v/>
      </c>
      <c r="C83" s="32"/>
      <c r="D83" s="45"/>
      <c r="E83" s="33"/>
      <c r="F83" s="54"/>
      <c r="G83" s="55"/>
      <c r="H83" s="55"/>
      <c r="I83" s="47" t="str">
        <f t="shared" si="3"/>
        <v/>
      </c>
    </row>
    <row r="84" spans="1:9" s="11" customFormat="1" ht="20.100000000000001" customHeight="1">
      <c r="A84" s="9"/>
      <c r="B84" s="43" t="str">
        <f>IF(C84="","",INDEX('データ（触らないでください）'!$C$4:$C$52,MATCH(C84,'データ（触らないでください）'!$B$4:$B$52)))</f>
        <v/>
      </c>
      <c r="C84" s="32"/>
      <c r="D84" s="45"/>
      <c r="E84" s="33"/>
      <c r="F84" s="54"/>
      <c r="G84" s="55"/>
      <c r="H84" s="55"/>
      <c r="I84" s="47" t="str">
        <f t="shared" si="3"/>
        <v/>
      </c>
    </row>
    <row r="85" spans="1:9" s="11" customFormat="1" ht="20.100000000000001" customHeight="1">
      <c r="A85" s="9"/>
      <c r="B85" s="43" t="str">
        <f>IF(C85="","",INDEX('データ（触らないでください）'!$C$4:$C$52,MATCH(C85,'データ（触らないでください）'!$B$4:$B$52)))</f>
        <v/>
      </c>
      <c r="C85" s="32"/>
      <c r="D85" s="45"/>
      <c r="E85" s="33"/>
      <c r="F85" s="54"/>
      <c r="G85" s="55"/>
      <c r="H85" s="55"/>
      <c r="I85" s="47" t="str">
        <f t="shared" si="3"/>
        <v/>
      </c>
    </row>
    <row r="86" spans="1:9" s="11" customFormat="1" ht="20.100000000000001" customHeight="1">
      <c r="A86" s="9"/>
      <c r="B86" s="43" t="str">
        <f>IF(C86="","",INDEX('データ（触らないでください）'!$C$4:$C$52,MATCH(C86,'データ（触らないでください）'!$B$4:$B$52)))</f>
        <v/>
      </c>
      <c r="C86" s="32"/>
      <c r="D86" s="45"/>
      <c r="E86" s="33"/>
      <c r="F86" s="54"/>
      <c r="G86" s="55"/>
      <c r="H86" s="55"/>
      <c r="I86" s="47" t="str">
        <f t="shared" si="3"/>
        <v/>
      </c>
    </row>
    <row r="87" spans="1:9" s="11" customFormat="1" ht="20.100000000000001" customHeight="1">
      <c r="A87" s="9"/>
      <c r="B87" s="43" t="str">
        <f>IF(C87="","",INDEX('データ（触らないでください）'!$C$4:$C$52,MATCH(C87,'データ（触らないでください）'!$B$4:$B$52)))</f>
        <v/>
      </c>
      <c r="C87" s="32"/>
      <c r="D87" s="45"/>
      <c r="E87" s="33"/>
      <c r="F87" s="54"/>
      <c r="G87" s="55"/>
      <c r="H87" s="55"/>
      <c r="I87" s="47" t="str">
        <f t="shared" si="3"/>
        <v/>
      </c>
    </row>
    <row r="88" spans="1:9" s="11" customFormat="1" ht="20.100000000000001" customHeight="1">
      <c r="A88" s="9"/>
      <c r="B88" s="43" t="str">
        <f>IF(C88="","",INDEX('データ（触らないでください）'!$C$4:$C$52,MATCH(C88,'データ（触らないでください）'!$B$4:$B$52)))</f>
        <v/>
      </c>
      <c r="C88" s="32"/>
      <c r="D88" s="45"/>
      <c r="E88" s="33"/>
      <c r="F88" s="54"/>
      <c r="G88" s="55"/>
      <c r="H88" s="55"/>
      <c r="I88" s="47" t="str">
        <f t="shared" si="3"/>
        <v/>
      </c>
    </row>
    <row r="89" spans="1:9" s="11" customFormat="1" ht="20.100000000000001" customHeight="1">
      <c r="A89" s="9"/>
      <c r="B89" s="43" t="str">
        <f>IF(C89="","",INDEX('データ（触らないでください）'!$C$4:$C$52,MATCH(C89,'データ（触らないでください）'!$B$4:$B$52)))</f>
        <v/>
      </c>
      <c r="C89" s="32"/>
      <c r="D89" s="45"/>
      <c r="E89" s="33"/>
      <c r="F89" s="54"/>
      <c r="G89" s="55"/>
      <c r="H89" s="55"/>
      <c r="I89" s="47" t="str">
        <f t="shared" si="3"/>
        <v/>
      </c>
    </row>
    <row r="90" spans="1:9" s="11" customFormat="1" ht="20.100000000000001" customHeight="1">
      <c r="A90" s="9"/>
      <c r="B90" s="43" t="str">
        <f>IF(C90="","",INDEX('データ（触らないでください）'!$C$4:$C$52,MATCH(C90,'データ（触らないでください）'!$B$4:$B$52)))</f>
        <v/>
      </c>
      <c r="C90" s="32"/>
      <c r="D90" s="45"/>
      <c r="E90" s="33"/>
      <c r="F90" s="54"/>
      <c r="G90" s="55"/>
      <c r="H90" s="55"/>
      <c r="I90" s="47" t="str">
        <f t="shared" si="3"/>
        <v/>
      </c>
    </row>
    <row r="91" spans="1:9" s="11" customFormat="1" ht="20.100000000000001" customHeight="1">
      <c r="A91" s="9"/>
      <c r="B91" s="43" t="str">
        <f>IF(C91="","",INDEX('データ（触らないでください）'!$C$4:$C$52,MATCH(C91,'データ（触らないでください）'!$B$4:$B$52)))</f>
        <v/>
      </c>
      <c r="C91" s="32"/>
      <c r="D91" s="45"/>
      <c r="E91" s="33"/>
      <c r="F91" s="54"/>
      <c r="G91" s="55"/>
      <c r="H91" s="55"/>
      <c r="I91" s="47" t="str">
        <f t="shared" si="3"/>
        <v/>
      </c>
    </row>
    <row r="92" spans="1:9" s="6" customFormat="1" ht="20.100000000000001" customHeight="1">
      <c r="A92" s="9"/>
      <c r="B92" s="43" t="str">
        <f>IF(C92="","",INDEX('データ（触らないでください）'!$C$4:$C$52,MATCH(C92,'データ（触らないでください）'!$B$4:$B$52)))</f>
        <v/>
      </c>
      <c r="C92" s="32"/>
      <c r="D92" s="45"/>
      <c r="E92" s="33"/>
      <c r="F92" s="54"/>
      <c r="G92" s="55"/>
      <c r="H92" s="55"/>
      <c r="I92" s="47" t="str">
        <f>IF(G92+H92&gt;0,SUM(G92:H92),"")</f>
        <v/>
      </c>
    </row>
    <row r="93" spans="1:9" s="11" customFormat="1" ht="20.100000000000001" customHeight="1">
      <c r="A93" s="9"/>
      <c r="B93" s="43" t="str">
        <f>IF(C93="","",INDEX('データ（触らないでください）'!$C$4:$C$52,MATCH(C93,'データ（触らないでください）'!$B$4:$B$52)))</f>
        <v/>
      </c>
      <c r="C93" s="32"/>
      <c r="D93" s="45"/>
      <c r="E93" s="33"/>
      <c r="F93" s="54"/>
      <c r="G93" s="55"/>
      <c r="H93" s="55"/>
      <c r="I93" s="47" t="str">
        <f t="shared" ref="I93:I117" si="4">IF(G93+H93&gt;0,SUM(G93:H93),"")</f>
        <v/>
      </c>
    </row>
    <row r="94" spans="1:9" s="11" customFormat="1" ht="20.100000000000001" customHeight="1">
      <c r="A94" s="9"/>
      <c r="B94" s="43" t="str">
        <f>IF(C94="","",INDEX('データ（触らないでください）'!$C$4:$C$52,MATCH(C94,'データ（触らないでください）'!$B$4:$B$52)))</f>
        <v/>
      </c>
      <c r="C94" s="32"/>
      <c r="D94" s="45"/>
      <c r="E94" s="33"/>
      <c r="F94" s="54"/>
      <c r="G94" s="55"/>
      <c r="H94" s="55"/>
      <c r="I94" s="47" t="str">
        <f t="shared" si="4"/>
        <v/>
      </c>
    </row>
    <row r="95" spans="1:9" s="11" customFormat="1" ht="20.100000000000001" customHeight="1">
      <c r="A95" s="9"/>
      <c r="B95" s="43" t="str">
        <f>IF(C95="","",INDEX('データ（触らないでください）'!$C$4:$C$52,MATCH(C95,'データ（触らないでください）'!$B$4:$B$52)))</f>
        <v/>
      </c>
      <c r="C95" s="32"/>
      <c r="D95" s="45"/>
      <c r="E95" s="33"/>
      <c r="F95" s="54"/>
      <c r="G95" s="55"/>
      <c r="H95" s="55"/>
      <c r="I95" s="47" t="str">
        <f t="shared" si="4"/>
        <v/>
      </c>
    </row>
    <row r="96" spans="1:9" s="11" customFormat="1" ht="20.100000000000001" customHeight="1">
      <c r="A96" s="9"/>
      <c r="B96" s="43" t="str">
        <f>IF(C96="","",INDEX('データ（触らないでください）'!$C$4:$C$52,MATCH(C96,'データ（触らないでください）'!$B$4:$B$52)))</f>
        <v/>
      </c>
      <c r="C96" s="32"/>
      <c r="D96" s="45"/>
      <c r="E96" s="33"/>
      <c r="F96" s="54"/>
      <c r="G96" s="55"/>
      <c r="H96" s="55"/>
      <c r="I96" s="47" t="str">
        <f t="shared" si="4"/>
        <v/>
      </c>
    </row>
    <row r="97" spans="1:9" s="11" customFormat="1" ht="20.100000000000001" customHeight="1">
      <c r="A97" s="9"/>
      <c r="B97" s="43" t="str">
        <f>IF(C97="","",INDEX('データ（触らないでください）'!$C$4:$C$52,MATCH(C97,'データ（触らないでください）'!$B$4:$B$52)))</f>
        <v/>
      </c>
      <c r="C97" s="32"/>
      <c r="D97" s="45"/>
      <c r="E97" s="33"/>
      <c r="F97" s="54"/>
      <c r="G97" s="55"/>
      <c r="H97" s="55"/>
      <c r="I97" s="47" t="str">
        <f t="shared" si="4"/>
        <v/>
      </c>
    </row>
    <row r="98" spans="1:9" s="11" customFormat="1" ht="20.100000000000001" customHeight="1">
      <c r="A98" s="9"/>
      <c r="B98" s="43" t="str">
        <f>IF(C98="","",INDEX('データ（触らないでください）'!$C$4:$C$52,MATCH(C98,'データ（触らないでください）'!$B$4:$B$52)))</f>
        <v/>
      </c>
      <c r="C98" s="32"/>
      <c r="D98" s="45"/>
      <c r="E98" s="33"/>
      <c r="F98" s="54"/>
      <c r="G98" s="55"/>
      <c r="H98" s="55"/>
      <c r="I98" s="47" t="str">
        <f t="shared" si="4"/>
        <v/>
      </c>
    </row>
    <row r="99" spans="1:9" s="11" customFormat="1" ht="20.100000000000001" customHeight="1">
      <c r="A99" s="9"/>
      <c r="B99" s="43" t="str">
        <f>IF(C99="","",INDEX('データ（触らないでください）'!$C$4:$C$52,MATCH(C99,'データ（触らないでください）'!$B$4:$B$52)))</f>
        <v/>
      </c>
      <c r="C99" s="32"/>
      <c r="D99" s="45"/>
      <c r="E99" s="33"/>
      <c r="F99" s="54"/>
      <c r="G99" s="55"/>
      <c r="H99" s="55"/>
      <c r="I99" s="47" t="str">
        <f t="shared" si="4"/>
        <v/>
      </c>
    </row>
    <row r="100" spans="1:9" s="11" customFormat="1" ht="20.100000000000001" customHeight="1">
      <c r="A100" s="9"/>
      <c r="B100" s="43" t="str">
        <f>IF(C100="","",INDEX('データ（触らないでください）'!$C$4:$C$52,MATCH(C100,'データ（触らないでください）'!$B$4:$B$52)))</f>
        <v/>
      </c>
      <c r="C100" s="32"/>
      <c r="D100" s="45"/>
      <c r="E100" s="33"/>
      <c r="F100" s="54"/>
      <c r="G100" s="55"/>
      <c r="H100" s="55"/>
      <c r="I100" s="47" t="str">
        <f t="shared" si="4"/>
        <v/>
      </c>
    </row>
    <row r="101" spans="1:9" s="11" customFormat="1" ht="20.100000000000001" customHeight="1">
      <c r="A101" s="9"/>
      <c r="B101" s="43" t="str">
        <f>IF(C101="","",INDEX('データ（触らないでください）'!$C$4:$C$52,MATCH(C101,'データ（触らないでください）'!$B$4:$B$52)))</f>
        <v/>
      </c>
      <c r="C101" s="32"/>
      <c r="D101" s="45"/>
      <c r="E101" s="33"/>
      <c r="F101" s="54"/>
      <c r="G101" s="55"/>
      <c r="H101" s="55"/>
      <c r="I101" s="47" t="str">
        <f t="shared" si="4"/>
        <v/>
      </c>
    </row>
    <row r="102" spans="1:9" s="11" customFormat="1" ht="20.100000000000001" customHeight="1">
      <c r="A102" s="9"/>
      <c r="B102" s="43" t="str">
        <f>IF(C102="","",INDEX('データ（触らないでください）'!$C$4:$C$52,MATCH(C102,'データ（触らないでください）'!$B$4:$B$52)))</f>
        <v/>
      </c>
      <c r="C102" s="32"/>
      <c r="D102" s="45"/>
      <c r="E102" s="33"/>
      <c r="F102" s="54"/>
      <c r="G102" s="55"/>
      <c r="H102" s="55"/>
      <c r="I102" s="47" t="str">
        <f t="shared" si="4"/>
        <v/>
      </c>
    </row>
    <row r="103" spans="1:9" s="11" customFormat="1" ht="20.100000000000001" customHeight="1">
      <c r="A103" s="9"/>
      <c r="B103" s="43" t="str">
        <f>IF(C103="","",INDEX('データ（触らないでください）'!$C$4:$C$52,MATCH(C103,'データ（触らないでください）'!$B$4:$B$52)))</f>
        <v/>
      </c>
      <c r="C103" s="32"/>
      <c r="D103" s="45"/>
      <c r="E103" s="33"/>
      <c r="F103" s="54"/>
      <c r="G103" s="55"/>
      <c r="H103" s="55"/>
      <c r="I103" s="47" t="str">
        <f t="shared" si="4"/>
        <v/>
      </c>
    </row>
    <row r="104" spans="1:9" s="11" customFormat="1" ht="20.100000000000001" customHeight="1">
      <c r="A104" s="9"/>
      <c r="B104" s="43" t="str">
        <f>IF(C104="","",INDEX('データ（触らないでください）'!$C$4:$C$52,MATCH(C104,'データ（触らないでください）'!$B$4:$B$52)))</f>
        <v/>
      </c>
      <c r="C104" s="32"/>
      <c r="D104" s="45"/>
      <c r="E104" s="33"/>
      <c r="F104" s="54"/>
      <c r="G104" s="55"/>
      <c r="H104" s="55"/>
      <c r="I104" s="47" t="str">
        <f t="shared" si="4"/>
        <v/>
      </c>
    </row>
    <row r="105" spans="1:9" s="11" customFormat="1" ht="20.100000000000001" customHeight="1">
      <c r="A105" s="9"/>
      <c r="B105" s="43" t="str">
        <f>IF(C105="","",INDEX('データ（触らないでください）'!$C$4:$C$52,MATCH(C105,'データ（触らないでください）'!$B$4:$B$52)))</f>
        <v/>
      </c>
      <c r="C105" s="32"/>
      <c r="D105" s="45"/>
      <c r="E105" s="33"/>
      <c r="F105" s="54"/>
      <c r="G105" s="55"/>
      <c r="H105" s="55"/>
      <c r="I105" s="47" t="str">
        <f t="shared" si="4"/>
        <v/>
      </c>
    </row>
    <row r="106" spans="1:9" s="11" customFormat="1" ht="20.100000000000001" customHeight="1">
      <c r="A106" s="9"/>
      <c r="B106" s="43" t="str">
        <f>IF(C106="","",INDEX('データ（触らないでください）'!$C$4:$C$52,MATCH(C106,'データ（触らないでください）'!$B$4:$B$52)))</f>
        <v/>
      </c>
      <c r="C106" s="32"/>
      <c r="D106" s="45"/>
      <c r="E106" s="33"/>
      <c r="F106" s="54"/>
      <c r="G106" s="55"/>
      <c r="H106" s="55"/>
      <c r="I106" s="47" t="str">
        <f t="shared" si="4"/>
        <v/>
      </c>
    </row>
    <row r="107" spans="1:9" s="11" customFormat="1" ht="20.100000000000001" customHeight="1">
      <c r="A107" s="9"/>
      <c r="B107" s="43" t="str">
        <f>IF(C107="","",INDEX('データ（触らないでください）'!$C$4:$C$52,MATCH(C107,'データ（触らないでください）'!$B$4:$B$52)))</f>
        <v/>
      </c>
      <c r="C107" s="32"/>
      <c r="D107" s="45"/>
      <c r="E107" s="33"/>
      <c r="F107" s="54"/>
      <c r="G107" s="55"/>
      <c r="H107" s="55"/>
      <c r="I107" s="47" t="str">
        <f t="shared" si="4"/>
        <v/>
      </c>
    </row>
    <row r="108" spans="1:9" s="11" customFormat="1" ht="20.100000000000001" customHeight="1">
      <c r="A108" s="9"/>
      <c r="B108" s="43" t="str">
        <f>IF(C108="","",INDEX('データ（触らないでください）'!$C$4:$C$52,MATCH(C108,'データ（触らないでください）'!$B$4:$B$52)))</f>
        <v/>
      </c>
      <c r="C108" s="32"/>
      <c r="D108" s="45"/>
      <c r="E108" s="33"/>
      <c r="F108" s="54"/>
      <c r="G108" s="55"/>
      <c r="H108" s="55"/>
      <c r="I108" s="47" t="str">
        <f t="shared" si="4"/>
        <v/>
      </c>
    </row>
    <row r="109" spans="1:9" s="11" customFormat="1" ht="20.100000000000001" customHeight="1">
      <c r="A109" s="9"/>
      <c r="B109" s="43" t="str">
        <f>IF(C109="","",INDEX('データ（触らないでください）'!$C$4:$C$52,MATCH(C109,'データ（触らないでください）'!$B$4:$B$52)))</f>
        <v/>
      </c>
      <c r="C109" s="32"/>
      <c r="D109" s="45"/>
      <c r="E109" s="33"/>
      <c r="F109" s="54"/>
      <c r="G109" s="55"/>
      <c r="H109" s="55"/>
      <c r="I109" s="47" t="str">
        <f t="shared" si="4"/>
        <v/>
      </c>
    </row>
    <row r="110" spans="1:9" s="11" customFormat="1" ht="20.100000000000001" customHeight="1">
      <c r="A110" s="9"/>
      <c r="B110" s="43" t="str">
        <f>IF(C110="","",INDEX('データ（触らないでください）'!$C$4:$C$52,MATCH(C110,'データ（触らないでください）'!$B$4:$B$52)))</f>
        <v/>
      </c>
      <c r="C110" s="32"/>
      <c r="D110" s="45"/>
      <c r="E110" s="33"/>
      <c r="F110" s="54"/>
      <c r="G110" s="55"/>
      <c r="H110" s="55"/>
      <c r="I110" s="47" t="str">
        <f t="shared" si="4"/>
        <v/>
      </c>
    </row>
    <row r="111" spans="1:9" s="11" customFormat="1" ht="20.100000000000001" customHeight="1">
      <c r="A111" s="9"/>
      <c r="B111" s="43" t="str">
        <f>IF(C111="","",INDEX('データ（触らないでください）'!$C$4:$C$52,MATCH(C111,'データ（触らないでください）'!$B$4:$B$52)))</f>
        <v/>
      </c>
      <c r="C111" s="32"/>
      <c r="D111" s="45"/>
      <c r="E111" s="33"/>
      <c r="F111" s="54"/>
      <c r="G111" s="55"/>
      <c r="H111" s="55"/>
      <c r="I111" s="47" t="str">
        <f t="shared" si="4"/>
        <v/>
      </c>
    </row>
    <row r="112" spans="1:9" s="11" customFormat="1" ht="20.100000000000001" customHeight="1">
      <c r="A112" s="9"/>
      <c r="B112" s="43" t="str">
        <f>IF(C112="","",INDEX('データ（触らないでください）'!$C$4:$C$52,MATCH(C112,'データ（触らないでください）'!$B$4:$B$52)))</f>
        <v/>
      </c>
      <c r="C112" s="32"/>
      <c r="D112" s="45"/>
      <c r="E112" s="33"/>
      <c r="F112" s="54"/>
      <c r="G112" s="55"/>
      <c r="H112" s="55"/>
      <c r="I112" s="47" t="str">
        <f t="shared" si="4"/>
        <v/>
      </c>
    </row>
    <row r="113" spans="1:9" s="11" customFormat="1" ht="20.100000000000001" customHeight="1">
      <c r="A113" s="9"/>
      <c r="B113" s="43" t="str">
        <f>IF(C113="","",INDEX('データ（触らないでください）'!$C$4:$C$52,MATCH(C113,'データ（触らないでください）'!$B$4:$B$52)))</f>
        <v/>
      </c>
      <c r="C113" s="32"/>
      <c r="D113" s="45"/>
      <c r="E113" s="33"/>
      <c r="F113" s="54"/>
      <c r="G113" s="55"/>
      <c r="H113" s="55"/>
      <c r="I113" s="47" t="str">
        <f t="shared" si="4"/>
        <v/>
      </c>
    </row>
    <row r="114" spans="1:9" s="11" customFormat="1" ht="20.100000000000001" customHeight="1">
      <c r="A114" s="9"/>
      <c r="B114" s="43" t="str">
        <f>IF(C114="","",INDEX('データ（触らないでください）'!$C$4:$C$52,MATCH(C114,'データ（触らないでください）'!$B$4:$B$52)))</f>
        <v/>
      </c>
      <c r="C114" s="32"/>
      <c r="D114" s="45"/>
      <c r="E114" s="33"/>
      <c r="F114" s="54"/>
      <c r="G114" s="55"/>
      <c r="H114" s="55"/>
      <c r="I114" s="47" t="str">
        <f t="shared" si="4"/>
        <v/>
      </c>
    </row>
    <row r="115" spans="1:9" s="11" customFormat="1" ht="20.100000000000001" customHeight="1">
      <c r="A115" s="9"/>
      <c r="B115" s="43" t="str">
        <f>IF(C115="","",INDEX('データ（触らないでください）'!$C$4:$C$52,MATCH(C115,'データ（触らないでください）'!$B$4:$B$52)))</f>
        <v/>
      </c>
      <c r="C115" s="32"/>
      <c r="D115" s="45"/>
      <c r="E115" s="33"/>
      <c r="F115" s="54"/>
      <c r="G115" s="55"/>
      <c r="H115" s="55"/>
      <c r="I115" s="47" t="str">
        <f t="shared" si="4"/>
        <v/>
      </c>
    </row>
    <row r="116" spans="1:9" s="11" customFormat="1" ht="20.100000000000001" customHeight="1">
      <c r="A116" s="9"/>
      <c r="B116" s="43" t="str">
        <f>IF(C116="","",INDEX('データ（触らないでください）'!$C$4:$C$52,MATCH(C116,'データ（触らないでください）'!$B$4:$B$52)))</f>
        <v/>
      </c>
      <c r="C116" s="32"/>
      <c r="D116" s="45"/>
      <c r="E116" s="33"/>
      <c r="F116" s="54"/>
      <c r="G116" s="55"/>
      <c r="H116" s="55"/>
      <c r="I116" s="47" t="str">
        <f t="shared" si="4"/>
        <v/>
      </c>
    </row>
    <row r="117" spans="1:9" s="11" customFormat="1" ht="20.100000000000001" customHeight="1">
      <c r="A117" s="9"/>
      <c r="B117" s="43" t="str">
        <f>IF(C117="","",INDEX('データ（触らないでください）'!$C$4:$C$52,MATCH(C117,'データ（触らないでください）'!$B$4:$B$52)))</f>
        <v/>
      </c>
      <c r="C117" s="32"/>
      <c r="D117" s="45"/>
      <c r="E117" s="33"/>
      <c r="F117" s="54"/>
      <c r="G117" s="55"/>
      <c r="H117" s="55"/>
      <c r="I117" s="47" t="str">
        <f t="shared" si="4"/>
        <v/>
      </c>
    </row>
    <row r="118" spans="1:9" s="6" customFormat="1" ht="20.100000000000001" customHeight="1">
      <c r="A118" s="9"/>
      <c r="B118" s="43" t="str">
        <f>IF(C118="","",INDEX('データ（触らないでください）'!$C$4:$C$52,MATCH(C118,'データ（触らないでください）'!$B$4:$B$52)))</f>
        <v/>
      </c>
      <c r="C118" s="32"/>
      <c r="D118" s="45"/>
      <c r="E118" s="33"/>
      <c r="F118" s="54"/>
      <c r="G118" s="55"/>
      <c r="H118" s="55"/>
      <c r="I118" s="47" t="str">
        <f>IF(G118+H118&gt;0,SUM(G118:H118),"")</f>
        <v/>
      </c>
    </row>
    <row r="119" spans="1:9" s="11" customFormat="1" ht="20.100000000000001" customHeight="1">
      <c r="A119" s="9"/>
      <c r="B119" s="43" t="str">
        <f>IF(C119="","",INDEX('データ（触らないでください）'!$C$4:$C$52,MATCH(C119,'データ（触らないでください）'!$B$4:$B$52)))</f>
        <v/>
      </c>
      <c r="C119" s="32"/>
      <c r="D119" s="45"/>
      <c r="E119" s="33"/>
      <c r="F119" s="54"/>
      <c r="G119" s="55"/>
      <c r="H119" s="55"/>
      <c r="I119" s="47" t="str">
        <f t="shared" ref="I119:I133" si="5">IF(G119+H119&gt;0,SUM(G119:H119),"")</f>
        <v/>
      </c>
    </row>
    <row r="120" spans="1:9" s="11" customFormat="1" ht="20.100000000000001" customHeight="1">
      <c r="A120" s="9"/>
      <c r="B120" s="43" t="str">
        <f>IF(C120="","",INDEX('データ（触らないでください）'!$C$4:$C$52,MATCH(C120,'データ（触らないでください）'!$B$4:$B$52)))</f>
        <v/>
      </c>
      <c r="C120" s="32"/>
      <c r="D120" s="45"/>
      <c r="E120" s="33"/>
      <c r="F120" s="54"/>
      <c r="G120" s="55"/>
      <c r="H120" s="55"/>
      <c r="I120" s="47" t="str">
        <f t="shared" si="5"/>
        <v/>
      </c>
    </row>
    <row r="121" spans="1:9" s="11" customFormat="1" ht="20.100000000000001" customHeight="1">
      <c r="A121" s="9"/>
      <c r="B121" s="43" t="str">
        <f>IF(C121="","",INDEX('データ（触らないでください）'!$C$4:$C$52,MATCH(C121,'データ（触らないでください）'!$B$4:$B$52)))</f>
        <v/>
      </c>
      <c r="C121" s="32"/>
      <c r="D121" s="45"/>
      <c r="E121" s="33"/>
      <c r="F121" s="54"/>
      <c r="G121" s="55"/>
      <c r="H121" s="55"/>
      <c r="I121" s="47" t="str">
        <f t="shared" si="5"/>
        <v/>
      </c>
    </row>
    <row r="122" spans="1:9" s="11" customFormat="1" ht="20.100000000000001" customHeight="1">
      <c r="A122" s="9"/>
      <c r="B122" s="43" t="str">
        <f>IF(C122="","",INDEX('データ（触らないでください）'!$C$4:$C$52,MATCH(C122,'データ（触らないでください）'!$B$4:$B$52)))</f>
        <v/>
      </c>
      <c r="C122" s="32"/>
      <c r="D122" s="45"/>
      <c r="E122" s="33"/>
      <c r="F122" s="54"/>
      <c r="G122" s="55"/>
      <c r="H122" s="55"/>
      <c r="I122" s="47" t="str">
        <f t="shared" si="5"/>
        <v/>
      </c>
    </row>
    <row r="123" spans="1:9" s="11" customFormat="1" ht="20.100000000000001" customHeight="1">
      <c r="A123" s="9"/>
      <c r="B123" s="43" t="str">
        <f>IF(C123="","",INDEX('データ（触らないでください）'!$C$4:$C$52,MATCH(C123,'データ（触らないでください）'!$B$4:$B$52)))</f>
        <v/>
      </c>
      <c r="C123" s="32"/>
      <c r="D123" s="45"/>
      <c r="E123" s="33"/>
      <c r="F123" s="54"/>
      <c r="G123" s="55"/>
      <c r="H123" s="55"/>
      <c r="I123" s="47" t="str">
        <f t="shared" si="5"/>
        <v/>
      </c>
    </row>
    <row r="124" spans="1:9" s="11" customFormat="1" ht="20.100000000000001" customHeight="1">
      <c r="A124" s="9"/>
      <c r="B124" s="43" t="str">
        <f>IF(C124="","",INDEX('データ（触らないでください）'!$C$4:$C$52,MATCH(C124,'データ（触らないでください）'!$B$4:$B$52)))</f>
        <v/>
      </c>
      <c r="C124" s="32"/>
      <c r="D124" s="45"/>
      <c r="E124" s="33"/>
      <c r="F124" s="54"/>
      <c r="G124" s="55"/>
      <c r="H124" s="55"/>
      <c r="I124" s="47" t="str">
        <f t="shared" si="5"/>
        <v/>
      </c>
    </row>
    <row r="125" spans="1:9" s="11" customFormat="1" ht="20.100000000000001" customHeight="1">
      <c r="A125" s="9"/>
      <c r="B125" s="43" t="str">
        <f>IF(C125="","",INDEX('データ（触らないでください）'!$C$4:$C$52,MATCH(C125,'データ（触らないでください）'!$B$4:$B$52)))</f>
        <v/>
      </c>
      <c r="C125" s="32"/>
      <c r="D125" s="45"/>
      <c r="E125" s="33"/>
      <c r="F125" s="54"/>
      <c r="G125" s="55"/>
      <c r="H125" s="55"/>
      <c r="I125" s="47" t="str">
        <f t="shared" si="5"/>
        <v/>
      </c>
    </row>
    <row r="126" spans="1:9" s="11" customFormat="1" ht="20.100000000000001" customHeight="1">
      <c r="A126" s="9"/>
      <c r="B126" s="43" t="str">
        <f>IF(C126="","",INDEX('データ（触らないでください）'!$C$4:$C$52,MATCH(C126,'データ（触らないでください）'!$B$4:$B$52)))</f>
        <v/>
      </c>
      <c r="C126" s="32"/>
      <c r="D126" s="45"/>
      <c r="E126" s="33"/>
      <c r="F126" s="54"/>
      <c r="G126" s="55"/>
      <c r="H126" s="55"/>
      <c r="I126" s="47" t="str">
        <f t="shared" si="5"/>
        <v/>
      </c>
    </row>
    <row r="127" spans="1:9" s="11" customFormat="1" ht="20.100000000000001" customHeight="1">
      <c r="A127" s="9"/>
      <c r="B127" s="43" t="str">
        <f>IF(C127="","",INDEX('データ（触らないでください）'!$C$4:$C$52,MATCH(C127,'データ（触らないでください）'!$B$4:$B$52)))</f>
        <v/>
      </c>
      <c r="C127" s="32"/>
      <c r="D127" s="45"/>
      <c r="E127" s="33"/>
      <c r="F127" s="54"/>
      <c r="G127" s="55"/>
      <c r="H127" s="55"/>
      <c r="I127" s="47" t="str">
        <f t="shared" si="5"/>
        <v/>
      </c>
    </row>
    <row r="128" spans="1:9" s="11" customFormat="1" ht="20.100000000000001" customHeight="1">
      <c r="A128" s="9"/>
      <c r="B128" s="43" t="str">
        <f>IF(C128="","",INDEX('データ（触らないでください）'!$C$4:$C$52,MATCH(C128,'データ（触らないでください）'!$B$4:$B$52)))</f>
        <v/>
      </c>
      <c r="C128" s="32"/>
      <c r="D128" s="45"/>
      <c r="E128" s="33"/>
      <c r="F128" s="54"/>
      <c r="G128" s="55"/>
      <c r="H128" s="55"/>
      <c r="I128" s="47" t="str">
        <f t="shared" si="5"/>
        <v/>
      </c>
    </row>
    <row r="129" spans="1:9" s="11" customFormat="1" ht="20.100000000000001" customHeight="1">
      <c r="A129" s="9"/>
      <c r="B129" s="43" t="str">
        <f>IF(C129="","",INDEX('データ（触らないでください）'!$C$4:$C$52,MATCH(C129,'データ（触らないでください）'!$B$4:$B$52)))</f>
        <v/>
      </c>
      <c r="C129" s="32"/>
      <c r="D129" s="45"/>
      <c r="E129" s="33"/>
      <c r="F129" s="54"/>
      <c r="G129" s="55"/>
      <c r="H129" s="55"/>
      <c r="I129" s="47" t="str">
        <f t="shared" si="5"/>
        <v/>
      </c>
    </row>
    <row r="130" spans="1:9" s="11" customFormat="1" ht="20.100000000000001" customHeight="1">
      <c r="A130" s="9"/>
      <c r="B130" s="43" t="str">
        <f>IF(C130="","",INDEX('データ（触らないでください）'!$C$4:$C$52,MATCH(C130,'データ（触らないでください）'!$B$4:$B$52)))</f>
        <v/>
      </c>
      <c r="C130" s="32"/>
      <c r="D130" s="45"/>
      <c r="E130" s="33"/>
      <c r="F130" s="54"/>
      <c r="G130" s="55"/>
      <c r="H130" s="55"/>
      <c r="I130" s="47" t="str">
        <f t="shared" si="5"/>
        <v/>
      </c>
    </row>
    <row r="131" spans="1:9" s="11" customFormat="1" ht="20.100000000000001" customHeight="1">
      <c r="A131" s="9"/>
      <c r="B131" s="43" t="str">
        <f>IF(C131="","",INDEX('データ（触らないでください）'!$C$4:$C$52,MATCH(C131,'データ（触らないでください）'!$B$4:$B$52)))</f>
        <v/>
      </c>
      <c r="C131" s="32"/>
      <c r="D131" s="45"/>
      <c r="E131" s="33"/>
      <c r="F131" s="54"/>
      <c r="G131" s="55"/>
      <c r="H131" s="55"/>
      <c r="I131" s="47" t="str">
        <f t="shared" si="5"/>
        <v/>
      </c>
    </row>
    <row r="132" spans="1:9" s="11" customFormat="1" ht="20.100000000000001" customHeight="1">
      <c r="A132" s="9"/>
      <c r="B132" s="43" t="str">
        <f>IF(C132="","",INDEX('データ（触らないでください）'!$C$4:$C$52,MATCH(C132,'データ（触らないでください）'!$B$4:$B$52)))</f>
        <v/>
      </c>
      <c r="C132" s="32"/>
      <c r="D132" s="45"/>
      <c r="E132" s="33"/>
      <c r="F132" s="54"/>
      <c r="G132" s="55"/>
      <c r="H132" s="55"/>
      <c r="I132" s="47" t="str">
        <f t="shared" si="5"/>
        <v/>
      </c>
    </row>
    <row r="133" spans="1:9" s="11" customFormat="1" ht="20.100000000000001" customHeight="1">
      <c r="A133" s="9"/>
      <c r="B133" s="43" t="str">
        <f>IF(C133="","",INDEX('データ（触らないでください）'!$C$4:$C$52,MATCH(C133,'データ（触らないでください）'!$B$4:$B$52)))</f>
        <v/>
      </c>
      <c r="C133" s="32"/>
      <c r="D133" s="45"/>
      <c r="E133" s="33"/>
      <c r="F133" s="54"/>
      <c r="G133" s="55"/>
      <c r="H133" s="55"/>
      <c r="I133" s="47" t="str">
        <f t="shared" si="5"/>
        <v/>
      </c>
    </row>
    <row r="134" spans="1:9" s="11" customFormat="1" ht="20.100000000000001" customHeight="1">
      <c r="A134" s="9"/>
      <c r="B134" s="43" t="str">
        <f>IF(C134="","",INDEX('データ（触らないでください）'!$C$4:$C$52,MATCH(C134,'データ（触らないでください）'!$B$4:$B$52)))</f>
        <v/>
      </c>
      <c r="C134" s="32"/>
      <c r="D134" s="45"/>
      <c r="E134" s="33"/>
      <c r="F134" s="54"/>
      <c r="G134" s="55"/>
      <c r="H134" s="55"/>
      <c r="I134" s="47" t="str">
        <f t="shared" si="1"/>
        <v/>
      </c>
    </row>
    <row r="135" spans="1:9" s="11" customFormat="1" ht="20.100000000000001" customHeight="1">
      <c r="A135" s="9"/>
      <c r="B135" s="43" t="str">
        <f>IF(C135="","",INDEX('データ（触らないでください）'!$C$4:$C$52,MATCH(C135,'データ（触らないでください）'!$B$4:$B$52)))</f>
        <v/>
      </c>
      <c r="C135" s="32"/>
      <c r="D135" s="45"/>
      <c r="E135" s="33"/>
      <c r="F135" s="54"/>
      <c r="G135" s="55"/>
      <c r="H135" s="55"/>
      <c r="I135" s="47" t="str">
        <f t="shared" si="1"/>
        <v/>
      </c>
    </row>
    <row r="136" spans="1:9" s="11" customFormat="1" ht="20.100000000000001" customHeight="1">
      <c r="A136" s="9"/>
      <c r="B136" s="43" t="str">
        <f>IF(C136="","",INDEX('データ（触らないでください）'!$C$4:$C$52,MATCH(C136,'データ（触らないでください）'!$B$4:$B$52)))</f>
        <v/>
      </c>
      <c r="C136" s="32"/>
      <c r="D136" s="45"/>
      <c r="E136" s="33"/>
      <c r="F136" s="54"/>
      <c r="G136" s="55"/>
      <c r="H136" s="55"/>
      <c r="I136" s="47" t="str">
        <f t="shared" si="1"/>
        <v/>
      </c>
    </row>
    <row r="137" spans="1:9" s="11" customFormat="1" ht="20.100000000000001" customHeight="1">
      <c r="A137" s="9"/>
      <c r="B137" s="43" t="str">
        <f>IF(C137="","",INDEX('データ（触らないでください）'!$C$4:$C$52,MATCH(C137,'データ（触らないでください）'!$B$4:$B$52)))</f>
        <v/>
      </c>
      <c r="C137" s="32"/>
      <c r="D137" s="45"/>
      <c r="E137" s="33"/>
      <c r="F137" s="54"/>
      <c r="G137" s="55"/>
      <c r="H137" s="55"/>
      <c r="I137" s="47" t="str">
        <f t="shared" si="1"/>
        <v/>
      </c>
    </row>
    <row r="138" spans="1:9" s="11" customFormat="1" ht="20.100000000000001" customHeight="1">
      <c r="A138" s="9"/>
      <c r="B138" s="43" t="str">
        <f>IF(C138="","",INDEX('データ（触らないでください）'!$C$4:$C$52,MATCH(C138,'データ（触らないでください）'!$B$4:$B$52)))</f>
        <v/>
      </c>
      <c r="C138" s="32"/>
      <c r="D138" s="45"/>
      <c r="E138" s="33"/>
      <c r="F138" s="54"/>
      <c r="G138" s="55"/>
      <c r="H138" s="55"/>
      <c r="I138" s="47" t="str">
        <f t="shared" si="1"/>
        <v/>
      </c>
    </row>
    <row r="139" spans="1:9" s="11" customFormat="1" ht="20.100000000000001" customHeight="1">
      <c r="A139" s="9"/>
      <c r="B139" s="43"/>
      <c r="C139" s="32"/>
      <c r="D139" s="45"/>
      <c r="E139" s="33"/>
      <c r="F139" s="54"/>
      <c r="G139" s="55"/>
      <c r="H139" s="55"/>
      <c r="I139" s="47"/>
    </row>
    <row r="140" spans="1:9" s="11" customFormat="1" ht="20.100000000000001" customHeight="1">
      <c r="A140" s="9"/>
      <c r="B140" s="43" t="str">
        <f>IF(C140="","",INDEX('データ（触らないでください）'!$C$4:$C$52,MATCH(C140,'データ（触らないでください）'!$B$4:$B$52)))</f>
        <v/>
      </c>
      <c r="C140" s="32"/>
      <c r="D140" s="45"/>
      <c r="E140" s="33"/>
      <c r="F140" s="54"/>
      <c r="G140" s="55"/>
      <c r="H140" s="55"/>
      <c r="I140" s="47" t="str">
        <f t="shared" si="1"/>
        <v/>
      </c>
    </row>
    <row r="141" spans="1:9" s="11" customFormat="1" ht="20.100000000000001" customHeight="1">
      <c r="A141" s="9"/>
      <c r="B141" s="43" t="str">
        <f>IF(C141="","",INDEX('データ（触らないでください）'!$C$4:$C$52,MATCH(C141,'データ（触らないでください）'!$B$4:$B$52)))</f>
        <v/>
      </c>
      <c r="C141" s="32"/>
      <c r="D141" s="45"/>
      <c r="E141" s="33"/>
      <c r="F141" s="54"/>
      <c r="G141" s="55"/>
      <c r="H141" s="55"/>
      <c r="I141" s="47" t="str">
        <f t="shared" si="1"/>
        <v/>
      </c>
    </row>
    <row r="142" spans="1:9" s="11" customFormat="1" ht="20.100000000000001" customHeight="1">
      <c r="A142" s="9"/>
      <c r="B142" s="43" t="str">
        <f>IF(C142="","",INDEX('データ（触らないでください）'!$C$4:$C$52,MATCH(C142,'データ（触らないでください）'!$B$4:$B$52)))</f>
        <v/>
      </c>
      <c r="C142" s="32"/>
      <c r="D142" s="45"/>
      <c r="E142" s="33"/>
      <c r="F142" s="54"/>
      <c r="G142" s="55"/>
      <c r="H142" s="55"/>
      <c r="I142" s="47" t="str">
        <f t="shared" ref="I142" si="6">IF(G142+H142&gt;0,SUM(G142:H142),"")</f>
        <v/>
      </c>
    </row>
    <row r="143" spans="1:9" s="6" customFormat="1" ht="20.100000000000001" customHeight="1">
      <c r="A143" s="9"/>
      <c r="B143" s="43" t="str">
        <f>IF(C143="","",INDEX('データ（触らないでください）'!$C$4:$C$52,MATCH(C143,'データ（触らないでください）'!$B$4:$B$52)))</f>
        <v/>
      </c>
      <c r="C143" s="32"/>
      <c r="D143" s="45"/>
      <c r="E143" s="33"/>
      <c r="F143" s="54"/>
      <c r="G143" s="55"/>
      <c r="H143" s="55"/>
      <c r="I143" s="47" t="str">
        <f>IF(G143+H143&gt;0,SUM(G143:H143),"")</f>
        <v/>
      </c>
    </row>
    <row r="144" spans="1:9" s="11" customFormat="1" ht="20.100000000000001" customHeight="1">
      <c r="A144" s="9"/>
      <c r="B144" s="43" t="str">
        <f>IF(C144="","",INDEX('データ（触らないでください）'!$C$4:$C$52,MATCH(C144,'データ（触らないでください）'!$B$4:$B$52)))</f>
        <v/>
      </c>
      <c r="C144" s="32"/>
      <c r="D144" s="45"/>
      <c r="E144" s="33"/>
      <c r="F144" s="54"/>
      <c r="G144" s="55"/>
      <c r="H144" s="55"/>
      <c r="I144" s="47" t="str">
        <f t="shared" ref="I144:I168" si="7">IF(G144+H144&gt;0,SUM(G144:H144),"")</f>
        <v/>
      </c>
    </row>
    <row r="145" spans="1:9" s="11" customFormat="1" ht="20.100000000000001" customHeight="1">
      <c r="A145" s="9"/>
      <c r="B145" s="43" t="str">
        <f>IF(C145="","",INDEX('データ（触らないでください）'!$C$4:$C$52,MATCH(C145,'データ（触らないでください）'!$B$4:$B$52)))</f>
        <v/>
      </c>
      <c r="C145" s="32"/>
      <c r="D145" s="45"/>
      <c r="E145" s="33"/>
      <c r="F145" s="54"/>
      <c r="G145" s="55"/>
      <c r="H145" s="55"/>
      <c r="I145" s="47" t="str">
        <f t="shared" si="7"/>
        <v/>
      </c>
    </row>
    <row r="146" spans="1:9" s="11" customFormat="1" ht="20.100000000000001" customHeight="1">
      <c r="A146" s="9"/>
      <c r="B146" s="43" t="str">
        <f>IF(C146="","",INDEX('データ（触らないでください）'!$C$4:$C$52,MATCH(C146,'データ（触らないでください）'!$B$4:$B$52)))</f>
        <v/>
      </c>
      <c r="C146" s="32"/>
      <c r="D146" s="45"/>
      <c r="E146" s="33"/>
      <c r="F146" s="54"/>
      <c r="G146" s="55"/>
      <c r="H146" s="55"/>
      <c r="I146" s="47" t="str">
        <f t="shared" si="7"/>
        <v/>
      </c>
    </row>
    <row r="147" spans="1:9" s="11" customFormat="1" ht="20.100000000000001" customHeight="1">
      <c r="A147" s="9"/>
      <c r="B147" s="43" t="str">
        <f>IF(C147="","",INDEX('データ（触らないでください）'!$C$4:$C$52,MATCH(C147,'データ（触らないでください）'!$B$4:$B$52)))</f>
        <v/>
      </c>
      <c r="C147" s="32"/>
      <c r="D147" s="45"/>
      <c r="E147" s="33"/>
      <c r="F147" s="54"/>
      <c r="G147" s="55"/>
      <c r="H147" s="55"/>
      <c r="I147" s="47" t="str">
        <f t="shared" si="7"/>
        <v/>
      </c>
    </row>
    <row r="148" spans="1:9" s="11" customFormat="1" ht="20.100000000000001" customHeight="1">
      <c r="A148" s="9"/>
      <c r="B148" s="43" t="str">
        <f>IF(C148="","",INDEX('データ（触らないでください）'!$C$4:$C$52,MATCH(C148,'データ（触らないでください）'!$B$4:$B$52)))</f>
        <v/>
      </c>
      <c r="C148" s="32"/>
      <c r="D148" s="45"/>
      <c r="E148" s="33"/>
      <c r="F148" s="54"/>
      <c r="G148" s="55"/>
      <c r="H148" s="55"/>
      <c r="I148" s="47" t="str">
        <f t="shared" si="7"/>
        <v/>
      </c>
    </row>
    <row r="149" spans="1:9" s="11" customFormat="1" ht="20.100000000000001" customHeight="1">
      <c r="A149" s="9"/>
      <c r="B149" s="43" t="str">
        <f>IF(C149="","",INDEX('データ（触らないでください）'!$C$4:$C$52,MATCH(C149,'データ（触らないでください）'!$B$4:$B$52)))</f>
        <v/>
      </c>
      <c r="C149" s="32"/>
      <c r="D149" s="45"/>
      <c r="E149" s="33"/>
      <c r="F149" s="54"/>
      <c r="G149" s="55"/>
      <c r="H149" s="55"/>
      <c r="I149" s="47" t="str">
        <f t="shared" si="7"/>
        <v/>
      </c>
    </row>
    <row r="150" spans="1:9" s="11" customFormat="1" ht="20.100000000000001" customHeight="1">
      <c r="A150" s="9"/>
      <c r="B150" s="43" t="str">
        <f>IF(C150="","",INDEX('データ（触らないでください）'!$C$4:$C$52,MATCH(C150,'データ（触らないでください）'!$B$4:$B$52)))</f>
        <v/>
      </c>
      <c r="C150" s="32"/>
      <c r="D150" s="45"/>
      <c r="E150" s="33"/>
      <c r="F150" s="54"/>
      <c r="G150" s="55"/>
      <c r="H150" s="55"/>
      <c r="I150" s="47" t="str">
        <f t="shared" si="7"/>
        <v/>
      </c>
    </row>
    <row r="151" spans="1:9" s="11" customFormat="1" ht="20.100000000000001" customHeight="1">
      <c r="A151" s="9"/>
      <c r="B151" s="43" t="str">
        <f>IF(C151="","",INDEX('データ（触らないでください）'!$C$4:$C$52,MATCH(C151,'データ（触らないでください）'!$B$4:$B$52)))</f>
        <v/>
      </c>
      <c r="C151" s="32"/>
      <c r="D151" s="45"/>
      <c r="E151" s="33"/>
      <c r="F151" s="54"/>
      <c r="G151" s="55"/>
      <c r="H151" s="55"/>
      <c r="I151" s="47" t="str">
        <f t="shared" si="7"/>
        <v/>
      </c>
    </row>
    <row r="152" spans="1:9" s="11" customFormat="1" ht="20.100000000000001" customHeight="1">
      <c r="A152" s="9"/>
      <c r="B152" s="43" t="str">
        <f>IF(C152="","",INDEX('データ（触らないでください）'!$C$4:$C$52,MATCH(C152,'データ（触らないでください）'!$B$4:$B$52)))</f>
        <v/>
      </c>
      <c r="C152" s="32"/>
      <c r="D152" s="45"/>
      <c r="E152" s="33"/>
      <c r="F152" s="54"/>
      <c r="G152" s="55"/>
      <c r="H152" s="55"/>
      <c r="I152" s="47" t="str">
        <f t="shared" si="7"/>
        <v/>
      </c>
    </row>
    <row r="153" spans="1:9" s="11" customFormat="1" ht="20.100000000000001" customHeight="1">
      <c r="A153" s="9"/>
      <c r="B153" s="43" t="str">
        <f>IF(C153="","",INDEX('データ（触らないでください）'!$C$4:$C$52,MATCH(C153,'データ（触らないでください）'!$B$4:$B$52)))</f>
        <v/>
      </c>
      <c r="C153" s="32"/>
      <c r="D153" s="45"/>
      <c r="E153" s="33"/>
      <c r="F153" s="54"/>
      <c r="G153" s="55"/>
      <c r="H153" s="55"/>
      <c r="I153" s="47" t="str">
        <f t="shared" si="7"/>
        <v/>
      </c>
    </row>
    <row r="154" spans="1:9" s="11" customFormat="1" ht="20.100000000000001" customHeight="1">
      <c r="A154" s="9"/>
      <c r="B154" s="43" t="str">
        <f>IF(C154="","",INDEX('データ（触らないでください）'!$C$4:$C$52,MATCH(C154,'データ（触らないでください）'!$B$4:$B$52)))</f>
        <v/>
      </c>
      <c r="C154" s="32"/>
      <c r="D154" s="45"/>
      <c r="E154" s="33"/>
      <c r="F154" s="54"/>
      <c r="G154" s="55"/>
      <c r="H154" s="55"/>
      <c r="I154" s="47" t="str">
        <f t="shared" si="7"/>
        <v/>
      </c>
    </row>
    <row r="155" spans="1:9" s="11" customFormat="1" ht="20.100000000000001" customHeight="1">
      <c r="A155" s="9"/>
      <c r="B155" s="43" t="str">
        <f>IF(C155="","",INDEX('データ（触らないでください）'!$C$4:$C$52,MATCH(C155,'データ（触らないでください）'!$B$4:$B$52)))</f>
        <v/>
      </c>
      <c r="C155" s="32"/>
      <c r="D155" s="45"/>
      <c r="E155" s="33"/>
      <c r="F155" s="54"/>
      <c r="G155" s="55"/>
      <c r="H155" s="55"/>
      <c r="I155" s="47" t="str">
        <f t="shared" si="7"/>
        <v/>
      </c>
    </row>
    <row r="156" spans="1:9" s="11" customFormat="1" ht="20.100000000000001" customHeight="1">
      <c r="A156" s="9"/>
      <c r="B156" s="43" t="str">
        <f>IF(C156="","",INDEX('データ（触らないでください）'!$C$4:$C$52,MATCH(C156,'データ（触らないでください）'!$B$4:$B$52)))</f>
        <v/>
      </c>
      <c r="C156" s="32"/>
      <c r="D156" s="45"/>
      <c r="E156" s="33"/>
      <c r="F156" s="54"/>
      <c r="G156" s="55"/>
      <c r="H156" s="55"/>
      <c r="I156" s="47" t="str">
        <f t="shared" si="7"/>
        <v/>
      </c>
    </row>
    <row r="157" spans="1:9" s="11" customFormat="1" ht="20.100000000000001" customHeight="1">
      <c r="A157" s="9"/>
      <c r="B157" s="43" t="str">
        <f>IF(C157="","",INDEX('データ（触らないでください）'!$C$4:$C$52,MATCH(C157,'データ（触らないでください）'!$B$4:$B$52)))</f>
        <v/>
      </c>
      <c r="C157" s="32"/>
      <c r="D157" s="45"/>
      <c r="E157" s="33"/>
      <c r="F157" s="54"/>
      <c r="G157" s="55"/>
      <c r="H157" s="55"/>
      <c r="I157" s="47" t="str">
        <f t="shared" si="7"/>
        <v/>
      </c>
    </row>
    <row r="158" spans="1:9" s="11" customFormat="1" ht="20.100000000000001" customHeight="1">
      <c r="A158" s="9"/>
      <c r="B158" s="43" t="str">
        <f>IF(C158="","",INDEX('データ（触らないでください）'!$C$4:$C$52,MATCH(C158,'データ（触らないでください）'!$B$4:$B$52)))</f>
        <v/>
      </c>
      <c r="C158" s="32"/>
      <c r="D158" s="45"/>
      <c r="E158" s="33"/>
      <c r="F158" s="54"/>
      <c r="G158" s="55"/>
      <c r="H158" s="55"/>
      <c r="I158" s="47" t="str">
        <f t="shared" si="7"/>
        <v/>
      </c>
    </row>
    <row r="159" spans="1:9" s="11" customFormat="1" ht="20.100000000000001" customHeight="1">
      <c r="A159" s="9"/>
      <c r="B159" s="43" t="str">
        <f>IF(C159="","",INDEX('データ（触らないでください）'!$C$4:$C$52,MATCH(C159,'データ（触らないでください）'!$B$4:$B$52)))</f>
        <v/>
      </c>
      <c r="C159" s="32"/>
      <c r="D159" s="45"/>
      <c r="E159" s="33"/>
      <c r="F159" s="54"/>
      <c r="G159" s="55"/>
      <c r="H159" s="55"/>
      <c r="I159" s="47" t="str">
        <f t="shared" si="7"/>
        <v/>
      </c>
    </row>
    <row r="160" spans="1:9" s="11" customFormat="1" ht="20.100000000000001" customHeight="1">
      <c r="A160" s="9"/>
      <c r="B160" s="43" t="str">
        <f>IF(C160="","",INDEX('データ（触らないでください）'!$C$4:$C$52,MATCH(C160,'データ（触らないでください）'!$B$4:$B$52)))</f>
        <v/>
      </c>
      <c r="C160" s="32"/>
      <c r="D160" s="45"/>
      <c r="E160" s="33"/>
      <c r="F160" s="54"/>
      <c r="G160" s="55"/>
      <c r="H160" s="55"/>
      <c r="I160" s="47" t="str">
        <f t="shared" si="7"/>
        <v/>
      </c>
    </row>
    <row r="161" spans="1:9" s="11" customFormat="1" ht="20.100000000000001" customHeight="1">
      <c r="A161" s="9"/>
      <c r="B161" s="43" t="str">
        <f>IF(C161="","",INDEX('データ（触らないでください）'!$C$4:$C$52,MATCH(C161,'データ（触らないでください）'!$B$4:$B$52)))</f>
        <v/>
      </c>
      <c r="C161" s="32"/>
      <c r="D161" s="45"/>
      <c r="E161" s="33"/>
      <c r="F161" s="54"/>
      <c r="G161" s="55"/>
      <c r="H161" s="55"/>
      <c r="I161" s="47" t="str">
        <f t="shared" si="7"/>
        <v/>
      </c>
    </row>
    <row r="162" spans="1:9" s="11" customFormat="1" ht="20.100000000000001" customHeight="1">
      <c r="A162" s="9"/>
      <c r="B162" s="43" t="str">
        <f>IF(C162="","",INDEX('データ（触らないでください）'!$C$4:$C$52,MATCH(C162,'データ（触らないでください）'!$B$4:$B$52)))</f>
        <v/>
      </c>
      <c r="C162" s="32"/>
      <c r="D162" s="45"/>
      <c r="E162" s="33"/>
      <c r="F162" s="54"/>
      <c r="G162" s="55"/>
      <c r="H162" s="55"/>
      <c r="I162" s="47" t="str">
        <f t="shared" si="7"/>
        <v/>
      </c>
    </row>
    <row r="163" spans="1:9" s="11" customFormat="1" ht="20.100000000000001" customHeight="1">
      <c r="A163" s="9"/>
      <c r="B163" s="43" t="str">
        <f>IF(C163="","",INDEX('データ（触らないでください）'!$C$4:$C$52,MATCH(C163,'データ（触らないでください）'!$B$4:$B$52)))</f>
        <v/>
      </c>
      <c r="C163" s="32"/>
      <c r="D163" s="45"/>
      <c r="E163" s="33"/>
      <c r="F163" s="54"/>
      <c r="G163" s="55"/>
      <c r="H163" s="55"/>
      <c r="I163" s="47" t="str">
        <f t="shared" si="7"/>
        <v/>
      </c>
    </row>
    <row r="164" spans="1:9" s="11" customFormat="1" ht="20.100000000000001" customHeight="1">
      <c r="A164" s="9"/>
      <c r="B164" s="43" t="str">
        <f>IF(C164="","",INDEX('データ（触らないでください）'!$C$4:$C$52,MATCH(C164,'データ（触らないでください）'!$B$4:$B$52)))</f>
        <v/>
      </c>
      <c r="C164" s="32"/>
      <c r="D164" s="45"/>
      <c r="E164" s="33"/>
      <c r="F164" s="54"/>
      <c r="G164" s="55"/>
      <c r="H164" s="55"/>
      <c r="I164" s="47" t="str">
        <f t="shared" si="7"/>
        <v/>
      </c>
    </row>
    <row r="165" spans="1:9" s="11" customFormat="1" ht="20.100000000000001" customHeight="1">
      <c r="A165" s="9"/>
      <c r="B165" s="43" t="str">
        <f>IF(C165="","",INDEX('データ（触らないでください）'!$C$4:$C$52,MATCH(C165,'データ（触らないでください）'!$B$4:$B$52)))</f>
        <v/>
      </c>
      <c r="C165" s="32"/>
      <c r="D165" s="45"/>
      <c r="E165" s="33"/>
      <c r="F165" s="54"/>
      <c r="G165" s="55"/>
      <c r="H165" s="55"/>
      <c r="I165" s="47" t="str">
        <f t="shared" si="7"/>
        <v/>
      </c>
    </row>
    <row r="166" spans="1:9" s="11" customFormat="1" ht="20.100000000000001" customHeight="1">
      <c r="A166" s="9"/>
      <c r="B166" s="43" t="str">
        <f>IF(C166="","",INDEX('データ（触らないでください）'!$C$4:$C$52,MATCH(C166,'データ（触らないでください）'!$B$4:$B$52)))</f>
        <v/>
      </c>
      <c r="C166" s="32"/>
      <c r="D166" s="45"/>
      <c r="E166" s="33"/>
      <c r="F166" s="54"/>
      <c r="G166" s="55"/>
      <c r="H166" s="55"/>
      <c r="I166" s="47" t="str">
        <f t="shared" si="7"/>
        <v/>
      </c>
    </row>
    <row r="167" spans="1:9" s="11" customFormat="1" ht="20.100000000000001" customHeight="1">
      <c r="A167" s="9"/>
      <c r="B167" s="43" t="str">
        <f>IF(C167="","",INDEX('データ（触らないでください）'!$C$4:$C$52,MATCH(C167,'データ（触らないでください）'!$B$4:$B$52)))</f>
        <v/>
      </c>
      <c r="C167" s="32"/>
      <c r="D167" s="45"/>
      <c r="E167" s="33"/>
      <c r="F167" s="54"/>
      <c r="G167" s="55"/>
      <c r="H167" s="55"/>
      <c r="I167" s="47" t="str">
        <f t="shared" si="7"/>
        <v/>
      </c>
    </row>
    <row r="168" spans="1:9" s="11" customFormat="1" ht="20.100000000000001" customHeight="1">
      <c r="A168" s="9"/>
      <c r="B168" s="43" t="str">
        <f>IF(C168="","",INDEX('データ（触らないでください）'!$C$4:$C$52,MATCH(C168,'データ（触らないでください）'!$B$4:$B$52)))</f>
        <v/>
      </c>
      <c r="C168" s="32"/>
      <c r="D168" s="45"/>
      <c r="E168" s="33"/>
      <c r="F168" s="54"/>
      <c r="G168" s="55"/>
      <c r="H168" s="55"/>
      <c r="I168" s="47" t="str">
        <f t="shared" si="7"/>
        <v/>
      </c>
    </row>
    <row r="169" spans="1:9" s="6" customFormat="1" ht="20.100000000000001" customHeight="1">
      <c r="A169" s="9"/>
      <c r="B169" s="43" t="str">
        <f>IF(C169="","",INDEX('データ（触らないでください）'!$C$4:$C$52,MATCH(C169,'データ（触らないでください）'!$B$4:$B$52)))</f>
        <v/>
      </c>
      <c r="C169" s="32"/>
      <c r="D169" s="45"/>
      <c r="E169" s="33"/>
      <c r="F169" s="54"/>
      <c r="G169" s="55"/>
      <c r="H169" s="55"/>
      <c r="I169" s="47" t="str">
        <f>IF(G169+H169&gt;0,SUM(G169:H169),"")</f>
        <v/>
      </c>
    </row>
    <row r="170" spans="1:9" s="11" customFormat="1" ht="20.100000000000001" customHeight="1">
      <c r="A170" s="9"/>
      <c r="B170" s="43" t="str">
        <f>IF(C170="","",INDEX('データ（触らないでください）'!$C$4:$C$52,MATCH(C170,'データ（触らないでください）'!$B$4:$B$52)))</f>
        <v/>
      </c>
      <c r="C170" s="32"/>
      <c r="D170" s="45"/>
      <c r="E170" s="33"/>
      <c r="F170" s="54"/>
      <c r="G170" s="55"/>
      <c r="H170" s="55"/>
      <c r="I170" s="47" t="str">
        <f t="shared" ref="I170:I184" si="8">IF(G170+H170&gt;0,SUM(G170:H170),"")</f>
        <v/>
      </c>
    </row>
    <row r="171" spans="1:9" s="11" customFormat="1" ht="20.100000000000001" customHeight="1">
      <c r="A171" s="9"/>
      <c r="B171" s="43" t="str">
        <f>IF(C171="","",INDEX('データ（触らないでください）'!$C$4:$C$52,MATCH(C171,'データ（触らないでください）'!$B$4:$B$52)))</f>
        <v/>
      </c>
      <c r="C171" s="32"/>
      <c r="D171" s="45"/>
      <c r="E171" s="33"/>
      <c r="F171" s="54"/>
      <c r="G171" s="55"/>
      <c r="H171" s="55"/>
      <c r="I171" s="47" t="str">
        <f t="shared" si="8"/>
        <v/>
      </c>
    </row>
    <row r="172" spans="1:9" s="11" customFormat="1" ht="20.100000000000001" customHeight="1">
      <c r="A172" s="9"/>
      <c r="B172" s="43" t="str">
        <f>IF(C172="","",INDEX('データ（触らないでください）'!$C$4:$C$52,MATCH(C172,'データ（触らないでください）'!$B$4:$B$52)))</f>
        <v/>
      </c>
      <c r="C172" s="32"/>
      <c r="D172" s="45"/>
      <c r="E172" s="33"/>
      <c r="F172" s="54"/>
      <c r="G172" s="55"/>
      <c r="H172" s="55"/>
      <c r="I172" s="47" t="str">
        <f t="shared" si="8"/>
        <v/>
      </c>
    </row>
    <row r="173" spans="1:9" s="11" customFormat="1" ht="20.100000000000001" customHeight="1">
      <c r="A173" s="9"/>
      <c r="B173" s="43" t="str">
        <f>IF(C173="","",INDEX('データ（触らないでください）'!$C$4:$C$52,MATCH(C173,'データ（触らないでください）'!$B$4:$B$52)))</f>
        <v/>
      </c>
      <c r="C173" s="32"/>
      <c r="D173" s="45"/>
      <c r="E173" s="33"/>
      <c r="F173" s="54"/>
      <c r="G173" s="55"/>
      <c r="H173" s="55"/>
      <c r="I173" s="47" t="str">
        <f t="shared" si="8"/>
        <v/>
      </c>
    </row>
    <row r="174" spans="1:9" s="11" customFormat="1" ht="20.100000000000001" customHeight="1">
      <c r="A174" s="9"/>
      <c r="B174" s="43" t="str">
        <f>IF(C174="","",INDEX('データ（触らないでください）'!$C$4:$C$52,MATCH(C174,'データ（触らないでください）'!$B$4:$B$52)))</f>
        <v/>
      </c>
      <c r="C174" s="32"/>
      <c r="D174" s="45"/>
      <c r="E174" s="33"/>
      <c r="F174" s="54"/>
      <c r="G174" s="55"/>
      <c r="H174" s="55"/>
      <c r="I174" s="47" t="str">
        <f t="shared" si="8"/>
        <v/>
      </c>
    </row>
    <row r="175" spans="1:9" s="11" customFormat="1" ht="20.100000000000001" customHeight="1">
      <c r="A175" s="9"/>
      <c r="B175" s="43" t="str">
        <f>IF(C175="","",INDEX('データ（触らないでください）'!$C$4:$C$52,MATCH(C175,'データ（触らないでください）'!$B$4:$B$52)))</f>
        <v/>
      </c>
      <c r="C175" s="32"/>
      <c r="D175" s="45"/>
      <c r="E175" s="33"/>
      <c r="F175" s="54"/>
      <c r="G175" s="55"/>
      <c r="H175" s="55"/>
      <c r="I175" s="47" t="str">
        <f t="shared" si="8"/>
        <v/>
      </c>
    </row>
    <row r="176" spans="1:9" s="11" customFormat="1" ht="20.100000000000001" customHeight="1">
      <c r="A176" s="9"/>
      <c r="B176" s="43" t="str">
        <f>IF(C176="","",INDEX('データ（触らないでください）'!$C$4:$C$52,MATCH(C176,'データ（触らないでください）'!$B$4:$B$52)))</f>
        <v/>
      </c>
      <c r="C176" s="32"/>
      <c r="D176" s="45"/>
      <c r="E176" s="33"/>
      <c r="F176" s="54"/>
      <c r="G176" s="55"/>
      <c r="H176" s="55"/>
      <c r="I176" s="47" t="str">
        <f t="shared" si="8"/>
        <v/>
      </c>
    </row>
    <row r="177" spans="1:9" s="11" customFormat="1" ht="20.100000000000001" customHeight="1">
      <c r="A177" s="9"/>
      <c r="B177" s="43" t="str">
        <f>IF(C177="","",INDEX('データ（触らないでください）'!$C$4:$C$52,MATCH(C177,'データ（触らないでください）'!$B$4:$B$52)))</f>
        <v/>
      </c>
      <c r="C177" s="32"/>
      <c r="D177" s="45"/>
      <c r="E177" s="33"/>
      <c r="F177" s="54"/>
      <c r="G177" s="55"/>
      <c r="H177" s="55"/>
      <c r="I177" s="47" t="str">
        <f t="shared" si="8"/>
        <v/>
      </c>
    </row>
    <row r="178" spans="1:9" s="11" customFormat="1" ht="20.100000000000001" customHeight="1">
      <c r="A178" s="9"/>
      <c r="B178" s="43" t="str">
        <f>IF(C178="","",INDEX('データ（触らないでください）'!$C$4:$C$52,MATCH(C178,'データ（触らないでください）'!$B$4:$B$52)))</f>
        <v/>
      </c>
      <c r="C178" s="32"/>
      <c r="D178" s="45"/>
      <c r="E178" s="33"/>
      <c r="F178" s="54"/>
      <c r="G178" s="55"/>
      <c r="H178" s="55"/>
      <c r="I178" s="47" t="str">
        <f t="shared" si="8"/>
        <v/>
      </c>
    </row>
    <row r="179" spans="1:9" s="11" customFormat="1" ht="20.100000000000001" customHeight="1">
      <c r="A179" s="9"/>
      <c r="B179" s="43" t="str">
        <f>IF(C179="","",INDEX('データ（触らないでください）'!$C$4:$C$52,MATCH(C179,'データ（触らないでください）'!$B$4:$B$52)))</f>
        <v/>
      </c>
      <c r="C179" s="32"/>
      <c r="D179" s="45"/>
      <c r="E179" s="33"/>
      <c r="F179" s="54"/>
      <c r="G179" s="55"/>
      <c r="H179" s="55"/>
      <c r="I179" s="47" t="str">
        <f t="shared" si="8"/>
        <v/>
      </c>
    </row>
    <row r="180" spans="1:9" s="11" customFormat="1" ht="20.100000000000001" customHeight="1">
      <c r="A180" s="9"/>
      <c r="B180" s="43" t="str">
        <f>IF(C180="","",INDEX('データ（触らないでください）'!$C$4:$C$52,MATCH(C180,'データ（触らないでください）'!$B$4:$B$52)))</f>
        <v/>
      </c>
      <c r="C180" s="32"/>
      <c r="D180" s="45"/>
      <c r="E180" s="33"/>
      <c r="F180" s="54"/>
      <c r="G180" s="55"/>
      <c r="H180" s="55"/>
      <c r="I180" s="47" t="str">
        <f t="shared" si="8"/>
        <v/>
      </c>
    </row>
    <row r="181" spans="1:9" s="11" customFormat="1" ht="20.100000000000001" customHeight="1">
      <c r="A181" s="9"/>
      <c r="B181" s="43" t="str">
        <f>IF(C181="","",INDEX('データ（触らないでください）'!$C$4:$C$52,MATCH(C181,'データ（触らないでください）'!$B$4:$B$52)))</f>
        <v/>
      </c>
      <c r="C181" s="32"/>
      <c r="D181" s="45"/>
      <c r="E181" s="33"/>
      <c r="F181" s="54"/>
      <c r="G181" s="55"/>
      <c r="H181" s="55"/>
      <c r="I181" s="47" t="str">
        <f t="shared" si="8"/>
        <v/>
      </c>
    </row>
    <row r="182" spans="1:9" s="11" customFormat="1" ht="20.100000000000001" customHeight="1">
      <c r="A182" s="9"/>
      <c r="B182" s="43" t="str">
        <f>IF(C182="","",INDEX('データ（触らないでください）'!$C$4:$C$52,MATCH(C182,'データ（触らないでください）'!$B$4:$B$52)))</f>
        <v/>
      </c>
      <c r="C182" s="32"/>
      <c r="D182" s="45"/>
      <c r="E182" s="33"/>
      <c r="F182" s="54"/>
      <c r="G182" s="55"/>
      <c r="H182" s="55"/>
      <c r="I182" s="47" t="str">
        <f t="shared" si="8"/>
        <v/>
      </c>
    </row>
    <row r="183" spans="1:9" s="11" customFormat="1" ht="20.100000000000001" customHeight="1">
      <c r="A183" s="9"/>
      <c r="B183" s="43" t="str">
        <f>IF(C183="","",INDEX('データ（触らないでください）'!$C$4:$C$52,MATCH(C183,'データ（触らないでください）'!$B$4:$B$52)))</f>
        <v/>
      </c>
      <c r="C183" s="32"/>
      <c r="D183" s="45"/>
      <c r="E183" s="33"/>
      <c r="F183" s="54"/>
      <c r="G183" s="55"/>
      <c r="H183" s="55"/>
      <c r="I183" s="47" t="str">
        <f t="shared" si="8"/>
        <v/>
      </c>
    </row>
    <row r="184" spans="1:9" s="11" customFormat="1" ht="20.100000000000001" customHeight="1">
      <c r="A184" s="9"/>
      <c r="B184" s="43" t="str">
        <f>IF(C184="","",INDEX('データ（触らないでください）'!$C$4:$C$52,MATCH(C184,'データ（触らないでください）'!$B$4:$B$52)))</f>
        <v/>
      </c>
      <c r="C184" s="32"/>
      <c r="D184" s="45"/>
      <c r="E184" s="33"/>
      <c r="F184" s="54"/>
      <c r="G184" s="55"/>
      <c r="H184" s="55"/>
      <c r="I184" s="47" t="str">
        <f t="shared" si="8"/>
        <v/>
      </c>
    </row>
    <row r="185" spans="1:9" s="6" customFormat="1" ht="20.100000000000001" customHeight="1">
      <c r="A185" s="9"/>
      <c r="B185" s="43" t="str">
        <f>IF(C185="","",INDEX('データ（触らないでください）'!$C$4:$C$52,MATCH(C185,'データ（触らないでください）'!$B$4:$B$52)))</f>
        <v/>
      </c>
      <c r="C185" s="32"/>
      <c r="D185" s="45"/>
      <c r="E185" s="33"/>
      <c r="F185" s="54"/>
      <c r="G185" s="55"/>
      <c r="H185" s="55"/>
      <c r="I185" s="47" t="str">
        <f>IF(G185+H185&gt;0,SUM(G185:H185),"")</f>
        <v/>
      </c>
    </row>
    <row r="186" spans="1:9" s="11" customFormat="1" ht="20.100000000000001" customHeight="1">
      <c r="A186" s="9"/>
      <c r="B186" s="43" t="str">
        <f>IF(C186="","",INDEX('データ（触らないでください）'!$C$4:$C$52,MATCH(C186,'データ（触らないでください）'!$B$4:$B$52)))</f>
        <v/>
      </c>
      <c r="C186" s="32"/>
      <c r="D186" s="45"/>
      <c r="E186" s="33"/>
      <c r="F186" s="54"/>
      <c r="G186" s="55"/>
      <c r="H186" s="55"/>
      <c r="I186" s="47" t="str">
        <f t="shared" ref="I186:I210" si="9">IF(G186+H186&gt;0,SUM(G186:H186),"")</f>
        <v/>
      </c>
    </row>
    <row r="187" spans="1:9" s="11" customFormat="1" ht="20.100000000000001" customHeight="1">
      <c r="A187" s="9"/>
      <c r="B187" s="43" t="str">
        <f>IF(C187="","",INDEX('データ（触らないでください）'!$C$4:$C$52,MATCH(C187,'データ（触らないでください）'!$B$4:$B$52)))</f>
        <v/>
      </c>
      <c r="C187" s="32"/>
      <c r="D187" s="45"/>
      <c r="E187" s="33"/>
      <c r="F187" s="54"/>
      <c r="G187" s="55"/>
      <c r="H187" s="55"/>
      <c r="I187" s="47" t="str">
        <f t="shared" si="9"/>
        <v/>
      </c>
    </row>
    <row r="188" spans="1:9" s="11" customFormat="1" ht="20.100000000000001" customHeight="1">
      <c r="A188" s="9"/>
      <c r="B188" s="43" t="str">
        <f>IF(C188="","",INDEX('データ（触らないでください）'!$C$4:$C$52,MATCH(C188,'データ（触らないでください）'!$B$4:$B$52)))</f>
        <v/>
      </c>
      <c r="C188" s="32"/>
      <c r="D188" s="45"/>
      <c r="E188" s="33"/>
      <c r="F188" s="54"/>
      <c r="G188" s="55"/>
      <c r="H188" s="55"/>
      <c r="I188" s="47" t="str">
        <f t="shared" si="9"/>
        <v/>
      </c>
    </row>
    <row r="189" spans="1:9" s="11" customFormat="1" ht="20.100000000000001" customHeight="1">
      <c r="A189" s="9"/>
      <c r="B189" s="43" t="str">
        <f>IF(C189="","",INDEX('データ（触らないでください）'!$C$4:$C$52,MATCH(C189,'データ（触らないでください）'!$B$4:$B$52)))</f>
        <v/>
      </c>
      <c r="C189" s="32"/>
      <c r="D189" s="45"/>
      <c r="E189" s="33"/>
      <c r="F189" s="54"/>
      <c r="G189" s="55"/>
      <c r="H189" s="55"/>
      <c r="I189" s="47" t="str">
        <f t="shared" si="9"/>
        <v/>
      </c>
    </row>
    <row r="190" spans="1:9" s="11" customFormat="1" ht="20.100000000000001" customHeight="1">
      <c r="A190" s="9"/>
      <c r="B190" s="43" t="str">
        <f>IF(C190="","",INDEX('データ（触らないでください）'!$C$4:$C$52,MATCH(C190,'データ（触らないでください）'!$B$4:$B$52)))</f>
        <v/>
      </c>
      <c r="C190" s="32"/>
      <c r="D190" s="45"/>
      <c r="E190" s="33"/>
      <c r="F190" s="54"/>
      <c r="G190" s="55"/>
      <c r="H190" s="55"/>
      <c r="I190" s="47" t="str">
        <f t="shared" si="9"/>
        <v/>
      </c>
    </row>
    <row r="191" spans="1:9" s="11" customFormat="1" ht="20.100000000000001" customHeight="1">
      <c r="A191" s="9"/>
      <c r="B191" s="43" t="str">
        <f>IF(C191="","",INDEX('データ（触らないでください）'!$C$4:$C$52,MATCH(C191,'データ（触らないでください）'!$B$4:$B$52)))</f>
        <v/>
      </c>
      <c r="C191" s="32"/>
      <c r="D191" s="45"/>
      <c r="E191" s="33"/>
      <c r="F191" s="54"/>
      <c r="G191" s="55"/>
      <c r="H191" s="55"/>
      <c r="I191" s="47" t="str">
        <f t="shared" si="9"/>
        <v/>
      </c>
    </row>
    <row r="192" spans="1:9" s="11" customFormat="1" ht="20.100000000000001" customHeight="1">
      <c r="A192" s="9"/>
      <c r="B192" s="43" t="str">
        <f>IF(C192="","",INDEX('データ（触らないでください）'!$C$4:$C$52,MATCH(C192,'データ（触らないでください）'!$B$4:$B$52)))</f>
        <v/>
      </c>
      <c r="C192" s="32"/>
      <c r="D192" s="45"/>
      <c r="E192" s="33"/>
      <c r="F192" s="54"/>
      <c r="G192" s="55"/>
      <c r="H192" s="55"/>
      <c r="I192" s="47" t="str">
        <f t="shared" si="9"/>
        <v/>
      </c>
    </row>
    <row r="193" spans="1:9" s="11" customFormat="1" ht="20.100000000000001" customHeight="1">
      <c r="A193" s="9"/>
      <c r="B193" s="43" t="str">
        <f>IF(C193="","",INDEX('データ（触らないでください）'!$C$4:$C$52,MATCH(C193,'データ（触らないでください）'!$B$4:$B$52)))</f>
        <v/>
      </c>
      <c r="C193" s="32"/>
      <c r="D193" s="45"/>
      <c r="E193" s="33"/>
      <c r="F193" s="54"/>
      <c r="G193" s="55"/>
      <c r="H193" s="55"/>
      <c r="I193" s="47" t="str">
        <f t="shared" si="9"/>
        <v/>
      </c>
    </row>
    <row r="194" spans="1:9" s="11" customFormat="1" ht="20.100000000000001" customHeight="1">
      <c r="A194" s="9"/>
      <c r="B194" s="43" t="str">
        <f>IF(C194="","",INDEX('データ（触らないでください）'!$C$4:$C$52,MATCH(C194,'データ（触らないでください）'!$B$4:$B$52)))</f>
        <v/>
      </c>
      <c r="C194" s="32"/>
      <c r="D194" s="45"/>
      <c r="E194" s="33"/>
      <c r="F194" s="54"/>
      <c r="G194" s="55"/>
      <c r="H194" s="55"/>
      <c r="I194" s="47" t="str">
        <f t="shared" si="9"/>
        <v/>
      </c>
    </row>
    <row r="195" spans="1:9" s="11" customFormat="1" ht="20.100000000000001" customHeight="1">
      <c r="A195" s="9"/>
      <c r="B195" s="43" t="str">
        <f>IF(C195="","",INDEX('データ（触らないでください）'!$C$4:$C$52,MATCH(C195,'データ（触らないでください）'!$B$4:$B$52)))</f>
        <v/>
      </c>
      <c r="C195" s="32"/>
      <c r="D195" s="45"/>
      <c r="E195" s="33"/>
      <c r="F195" s="54"/>
      <c r="G195" s="55"/>
      <c r="H195" s="55"/>
      <c r="I195" s="47" t="str">
        <f t="shared" si="9"/>
        <v/>
      </c>
    </row>
    <row r="196" spans="1:9" s="11" customFormat="1" ht="20.100000000000001" customHeight="1">
      <c r="A196" s="9"/>
      <c r="B196" s="43" t="str">
        <f>IF(C196="","",INDEX('データ（触らないでください）'!$C$4:$C$52,MATCH(C196,'データ（触らないでください）'!$B$4:$B$52)))</f>
        <v/>
      </c>
      <c r="C196" s="32"/>
      <c r="D196" s="45"/>
      <c r="E196" s="33"/>
      <c r="F196" s="54"/>
      <c r="G196" s="55"/>
      <c r="H196" s="55"/>
      <c r="I196" s="47" t="str">
        <f t="shared" si="9"/>
        <v/>
      </c>
    </row>
    <row r="197" spans="1:9" s="11" customFormat="1" ht="20.100000000000001" customHeight="1">
      <c r="A197" s="9"/>
      <c r="B197" s="43" t="str">
        <f>IF(C197="","",INDEX('データ（触らないでください）'!$C$4:$C$52,MATCH(C197,'データ（触らないでください）'!$B$4:$B$52)))</f>
        <v/>
      </c>
      <c r="C197" s="32"/>
      <c r="D197" s="45"/>
      <c r="E197" s="33"/>
      <c r="F197" s="54"/>
      <c r="G197" s="55"/>
      <c r="H197" s="55"/>
      <c r="I197" s="47" t="str">
        <f t="shared" si="9"/>
        <v/>
      </c>
    </row>
    <row r="198" spans="1:9" s="11" customFormat="1" ht="20.100000000000001" customHeight="1">
      <c r="A198" s="9"/>
      <c r="B198" s="43" t="str">
        <f>IF(C198="","",INDEX('データ（触らないでください）'!$C$4:$C$52,MATCH(C198,'データ（触らないでください）'!$B$4:$B$52)))</f>
        <v/>
      </c>
      <c r="C198" s="32"/>
      <c r="D198" s="45"/>
      <c r="E198" s="33"/>
      <c r="F198" s="54"/>
      <c r="G198" s="55"/>
      <c r="H198" s="55"/>
      <c r="I198" s="47" t="str">
        <f t="shared" si="9"/>
        <v/>
      </c>
    </row>
    <row r="199" spans="1:9" s="11" customFormat="1" ht="20.100000000000001" customHeight="1">
      <c r="A199" s="9"/>
      <c r="B199" s="43" t="str">
        <f>IF(C199="","",INDEX('データ（触らないでください）'!$C$4:$C$52,MATCH(C199,'データ（触らないでください）'!$B$4:$B$52)))</f>
        <v/>
      </c>
      <c r="C199" s="32"/>
      <c r="D199" s="45"/>
      <c r="E199" s="33"/>
      <c r="F199" s="54"/>
      <c r="G199" s="55"/>
      <c r="H199" s="55"/>
      <c r="I199" s="47" t="str">
        <f t="shared" si="9"/>
        <v/>
      </c>
    </row>
    <row r="200" spans="1:9" s="11" customFormat="1" ht="20.100000000000001" customHeight="1">
      <c r="A200" s="9"/>
      <c r="B200" s="43" t="str">
        <f>IF(C200="","",INDEX('データ（触らないでください）'!$C$4:$C$52,MATCH(C200,'データ（触らないでください）'!$B$4:$B$52)))</f>
        <v/>
      </c>
      <c r="C200" s="32"/>
      <c r="D200" s="45"/>
      <c r="E200" s="33"/>
      <c r="F200" s="54"/>
      <c r="G200" s="55"/>
      <c r="H200" s="55"/>
      <c r="I200" s="47" t="str">
        <f t="shared" si="9"/>
        <v/>
      </c>
    </row>
    <row r="201" spans="1:9" s="11" customFormat="1" ht="20.100000000000001" customHeight="1">
      <c r="A201" s="9"/>
      <c r="B201" s="43" t="str">
        <f>IF(C201="","",INDEX('データ（触らないでください）'!$C$4:$C$52,MATCH(C201,'データ（触らないでください）'!$B$4:$B$52)))</f>
        <v/>
      </c>
      <c r="C201" s="32"/>
      <c r="D201" s="45"/>
      <c r="E201" s="33"/>
      <c r="F201" s="54"/>
      <c r="G201" s="55"/>
      <c r="H201" s="55"/>
      <c r="I201" s="47" t="str">
        <f t="shared" si="9"/>
        <v/>
      </c>
    </row>
    <row r="202" spans="1:9" s="11" customFormat="1" ht="20.100000000000001" customHeight="1">
      <c r="A202" s="9"/>
      <c r="B202" s="43" t="str">
        <f>IF(C202="","",INDEX('データ（触らないでください）'!$C$4:$C$52,MATCH(C202,'データ（触らないでください）'!$B$4:$B$52)))</f>
        <v/>
      </c>
      <c r="C202" s="32"/>
      <c r="D202" s="45"/>
      <c r="E202" s="33"/>
      <c r="F202" s="54"/>
      <c r="G202" s="55"/>
      <c r="H202" s="55"/>
      <c r="I202" s="47" t="str">
        <f t="shared" si="9"/>
        <v/>
      </c>
    </row>
    <row r="203" spans="1:9" s="11" customFormat="1" ht="20.100000000000001" customHeight="1">
      <c r="A203" s="9"/>
      <c r="B203" s="43" t="str">
        <f>IF(C203="","",INDEX('データ（触らないでください）'!$C$4:$C$52,MATCH(C203,'データ（触らないでください）'!$B$4:$B$52)))</f>
        <v/>
      </c>
      <c r="C203" s="32"/>
      <c r="D203" s="45"/>
      <c r="E203" s="33"/>
      <c r="F203" s="54"/>
      <c r="G203" s="55"/>
      <c r="H203" s="55"/>
      <c r="I203" s="47" t="str">
        <f t="shared" si="9"/>
        <v/>
      </c>
    </row>
    <row r="204" spans="1:9" s="11" customFormat="1" ht="20.100000000000001" customHeight="1">
      <c r="A204" s="9"/>
      <c r="B204" s="43" t="str">
        <f>IF(C204="","",INDEX('データ（触らないでください）'!$C$4:$C$52,MATCH(C204,'データ（触らないでください）'!$B$4:$B$52)))</f>
        <v/>
      </c>
      <c r="C204" s="32"/>
      <c r="D204" s="45"/>
      <c r="E204" s="33"/>
      <c r="F204" s="54"/>
      <c r="G204" s="55"/>
      <c r="H204" s="55"/>
      <c r="I204" s="47" t="str">
        <f t="shared" si="9"/>
        <v/>
      </c>
    </row>
    <row r="205" spans="1:9" s="11" customFormat="1" ht="20.100000000000001" customHeight="1">
      <c r="A205" s="9"/>
      <c r="B205" s="43" t="str">
        <f>IF(C205="","",INDEX('データ（触らないでください）'!$C$4:$C$52,MATCH(C205,'データ（触らないでください）'!$B$4:$B$52)))</f>
        <v/>
      </c>
      <c r="C205" s="32"/>
      <c r="D205" s="45"/>
      <c r="E205" s="33"/>
      <c r="F205" s="54"/>
      <c r="G205" s="55"/>
      <c r="H205" s="55"/>
      <c r="I205" s="47" t="str">
        <f t="shared" si="9"/>
        <v/>
      </c>
    </row>
    <row r="206" spans="1:9" s="11" customFormat="1" ht="20.100000000000001" customHeight="1">
      <c r="A206" s="9"/>
      <c r="B206" s="43" t="str">
        <f>IF(C206="","",INDEX('データ（触らないでください）'!$C$4:$C$52,MATCH(C206,'データ（触らないでください）'!$B$4:$B$52)))</f>
        <v/>
      </c>
      <c r="C206" s="32"/>
      <c r="D206" s="45"/>
      <c r="E206" s="33"/>
      <c r="F206" s="54"/>
      <c r="G206" s="55"/>
      <c r="H206" s="55"/>
      <c r="I206" s="47" t="str">
        <f t="shared" si="9"/>
        <v/>
      </c>
    </row>
    <row r="207" spans="1:9" s="11" customFormat="1" ht="20.100000000000001" customHeight="1">
      <c r="A207" s="9"/>
      <c r="B207" s="43" t="str">
        <f>IF(C207="","",INDEX('データ（触らないでください）'!$C$4:$C$52,MATCH(C207,'データ（触らないでください）'!$B$4:$B$52)))</f>
        <v/>
      </c>
      <c r="C207" s="32"/>
      <c r="D207" s="45"/>
      <c r="E207" s="33"/>
      <c r="F207" s="54"/>
      <c r="G207" s="55"/>
      <c r="H207" s="55"/>
      <c r="I207" s="47" t="str">
        <f t="shared" si="9"/>
        <v/>
      </c>
    </row>
    <row r="208" spans="1:9" s="11" customFormat="1" ht="20.100000000000001" customHeight="1">
      <c r="A208" s="9"/>
      <c r="B208" s="43" t="str">
        <f>IF(C208="","",INDEX('データ（触らないでください）'!$C$4:$C$52,MATCH(C208,'データ（触らないでください）'!$B$4:$B$52)))</f>
        <v/>
      </c>
      <c r="C208" s="32"/>
      <c r="D208" s="45"/>
      <c r="E208" s="33"/>
      <c r="F208" s="54"/>
      <c r="G208" s="55"/>
      <c r="H208" s="55"/>
      <c r="I208" s="47" t="str">
        <f t="shared" si="9"/>
        <v/>
      </c>
    </row>
    <row r="209" spans="1:9" s="11" customFormat="1" ht="20.100000000000001" customHeight="1">
      <c r="A209" s="9"/>
      <c r="B209" s="43" t="str">
        <f>IF(C209="","",INDEX('データ（触らないでください）'!$C$4:$C$52,MATCH(C209,'データ（触らないでください）'!$B$4:$B$52)))</f>
        <v/>
      </c>
      <c r="C209" s="32"/>
      <c r="D209" s="45"/>
      <c r="E209" s="33"/>
      <c r="F209" s="54"/>
      <c r="G209" s="55"/>
      <c r="H209" s="55"/>
      <c r="I209" s="47" t="str">
        <f t="shared" si="9"/>
        <v/>
      </c>
    </row>
    <row r="210" spans="1:9" s="11" customFormat="1" ht="20.100000000000001" customHeight="1">
      <c r="A210" s="9"/>
      <c r="B210" s="43" t="str">
        <f>IF(C210="","",INDEX('データ（触らないでください）'!$C$4:$C$52,MATCH(C210,'データ（触らないでください）'!$B$4:$B$52)))</f>
        <v/>
      </c>
      <c r="C210" s="32"/>
      <c r="D210" s="45"/>
      <c r="E210" s="33"/>
      <c r="F210" s="54"/>
      <c r="G210" s="55"/>
      <c r="H210" s="55"/>
      <c r="I210" s="47" t="str">
        <f t="shared" si="9"/>
        <v/>
      </c>
    </row>
    <row r="211" spans="1:9" s="6" customFormat="1" ht="20.100000000000001" customHeight="1">
      <c r="A211" s="9"/>
      <c r="B211" s="43" t="str">
        <f>IF(C211="","",INDEX('データ（触らないでください）'!$C$4:$C$52,MATCH(C211,'データ（触らないでください）'!$B$4:$B$52)))</f>
        <v/>
      </c>
      <c r="C211" s="32"/>
      <c r="D211" s="45"/>
      <c r="E211" s="33"/>
      <c r="F211" s="54"/>
      <c r="G211" s="55"/>
      <c r="H211" s="55"/>
      <c r="I211" s="47" t="str">
        <f>IF(G211+H211&gt;0,SUM(G211:H211),"")</f>
        <v/>
      </c>
    </row>
    <row r="212" spans="1:9" s="11" customFormat="1" ht="20.100000000000001" customHeight="1">
      <c r="A212" s="9"/>
      <c r="B212" s="43" t="str">
        <f>IF(C212="","",INDEX('データ（触らないでください）'!$C$4:$C$52,MATCH(C212,'データ（触らないでください）'!$B$4:$B$52)))</f>
        <v/>
      </c>
      <c r="C212" s="32"/>
      <c r="D212" s="45"/>
      <c r="E212" s="33"/>
      <c r="F212" s="54"/>
      <c r="G212" s="55"/>
      <c r="H212" s="55"/>
      <c r="I212" s="47" t="str">
        <f t="shared" ref="I212:I243" si="10">IF(G212+H212&gt;0,SUM(G212:H212),"")</f>
        <v/>
      </c>
    </row>
    <row r="213" spans="1:9" s="11" customFormat="1" ht="20.100000000000001" customHeight="1">
      <c r="A213" s="9"/>
      <c r="B213" s="43" t="str">
        <f>IF(C213="","",INDEX('データ（触らないでください）'!$C$4:$C$52,MATCH(C213,'データ（触らないでください）'!$B$4:$B$52)))</f>
        <v/>
      </c>
      <c r="C213" s="32"/>
      <c r="D213" s="45"/>
      <c r="E213" s="33"/>
      <c r="F213" s="54"/>
      <c r="G213" s="55"/>
      <c r="H213" s="55"/>
      <c r="I213" s="47" t="str">
        <f t="shared" si="10"/>
        <v/>
      </c>
    </row>
    <row r="214" spans="1:9" s="11" customFormat="1" ht="20.100000000000001" customHeight="1">
      <c r="A214" s="9"/>
      <c r="B214" s="43" t="str">
        <f>IF(C214="","",INDEX('データ（触らないでください）'!$C$4:$C$52,MATCH(C214,'データ（触らないでください）'!$B$4:$B$52)))</f>
        <v/>
      </c>
      <c r="C214" s="32"/>
      <c r="D214" s="45"/>
      <c r="E214" s="33"/>
      <c r="F214" s="54"/>
      <c r="G214" s="55"/>
      <c r="H214" s="55"/>
      <c r="I214" s="47" t="str">
        <f t="shared" si="10"/>
        <v/>
      </c>
    </row>
    <row r="215" spans="1:9" s="11" customFormat="1" ht="20.100000000000001" customHeight="1">
      <c r="A215" s="9"/>
      <c r="B215" s="43" t="str">
        <f>IF(C215="","",INDEX('データ（触らないでください）'!$C$4:$C$52,MATCH(C215,'データ（触らないでください）'!$B$4:$B$52)))</f>
        <v/>
      </c>
      <c r="C215" s="32"/>
      <c r="D215" s="45"/>
      <c r="E215" s="33"/>
      <c r="F215" s="54"/>
      <c r="G215" s="55"/>
      <c r="H215" s="55"/>
      <c r="I215" s="47" t="str">
        <f t="shared" si="10"/>
        <v/>
      </c>
    </row>
    <row r="216" spans="1:9" s="11" customFormat="1" ht="20.100000000000001" customHeight="1">
      <c r="A216" s="9"/>
      <c r="B216" s="43" t="str">
        <f>IF(C216="","",INDEX('データ（触らないでください）'!$C$4:$C$52,MATCH(C216,'データ（触らないでください）'!$B$4:$B$52)))</f>
        <v/>
      </c>
      <c r="C216" s="32"/>
      <c r="D216" s="45"/>
      <c r="E216" s="33"/>
      <c r="F216" s="54"/>
      <c r="G216" s="55"/>
      <c r="H216" s="55"/>
      <c r="I216" s="47" t="str">
        <f t="shared" si="10"/>
        <v/>
      </c>
    </row>
    <row r="217" spans="1:9" s="11" customFormat="1" ht="20.100000000000001" customHeight="1">
      <c r="A217" s="9"/>
      <c r="B217" s="43" t="str">
        <f>IF(C217="","",INDEX('データ（触らないでください）'!$C$4:$C$52,MATCH(C217,'データ（触らないでください）'!$B$4:$B$52)))</f>
        <v/>
      </c>
      <c r="C217" s="32"/>
      <c r="D217" s="45"/>
      <c r="E217" s="33"/>
      <c r="F217" s="54"/>
      <c r="G217" s="55"/>
      <c r="H217" s="55"/>
      <c r="I217" s="47" t="str">
        <f t="shared" si="10"/>
        <v/>
      </c>
    </row>
    <row r="218" spans="1:9" s="11" customFormat="1" ht="20.100000000000001" customHeight="1">
      <c r="A218" s="9"/>
      <c r="B218" s="43" t="str">
        <f>IF(C218="","",INDEX('データ（触らないでください）'!$C$4:$C$52,MATCH(C218,'データ（触らないでください）'!$B$4:$B$52)))</f>
        <v/>
      </c>
      <c r="C218" s="32"/>
      <c r="D218" s="45"/>
      <c r="E218" s="33"/>
      <c r="F218" s="54"/>
      <c r="G218" s="55"/>
      <c r="H218" s="55"/>
      <c r="I218" s="47" t="str">
        <f t="shared" si="10"/>
        <v/>
      </c>
    </row>
    <row r="219" spans="1:9" s="11" customFormat="1" ht="20.100000000000001" customHeight="1">
      <c r="A219" s="9"/>
      <c r="B219" s="43" t="str">
        <f>IF(C219="","",INDEX('データ（触らないでください）'!$C$4:$C$52,MATCH(C219,'データ（触らないでください）'!$B$4:$B$52)))</f>
        <v/>
      </c>
      <c r="C219" s="32"/>
      <c r="D219" s="45"/>
      <c r="E219" s="33"/>
      <c r="F219" s="54"/>
      <c r="G219" s="55"/>
      <c r="H219" s="55"/>
      <c r="I219" s="47" t="str">
        <f t="shared" ref="I219:I228" si="11">IF(G219+H219&gt;0,SUM(G219:H219),"")</f>
        <v/>
      </c>
    </row>
    <row r="220" spans="1:9" s="11" customFormat="1" ht="20.100000000000001" customHeight="1">
      <c r="A220" s="9"/>
      <c r="B220" s="43" t="str">
        <f>IF(C220="","",INDEX('データ（触らないでください）'!$C$4:$C$52,MATCH(C220,'データ（触らないでください）'!$B$4:$B$52)))</f>
        <v/>
      </c>
      <c r="C220" s="32"/>
      <c r="D220" s="45"/>
      <c r="E220" s="33"/>
      <c r="F220" s="54"/>
      <c r="G220" s="55"/>
      <c r="H220" s="55"/>
      <c r="I220" s="47" t="str">
        <f t="shared" si="11"/>
        <v/>
      </c>
    </row>
    <row r="221" spans="1:9" s="11" customFormat="1" ht="20.100000000000001" customHeight="1">
      <c r="A221" s="9"/>
      <c r="B221" s="43" t="str">
        <f>IF(C221="","",INDEX('データ（触らないでください）'!$C$4:$C$52,MATCH(C221,'データ（触らないでください）'!$B$4:$B$52)))</f>
        <v/>
      </c>
      <c r="C221" s="32"/>
      <c r="D221" s="45"/>
      <c r="E221" s="33"/>
      <c r="F221" s="54"/>
      <c r="G221" s="55"/>
      <c r="H221" s="55"/>
      <c r="I221" s="47" t="str">
        <f t="shared" si="11"/>
        <v/>
      </c>
    </row>
    <row r="222" spans="1:9" s="11" customFormat="1" ht="20.100000000000001" customHeight="1">
      <c r="A222" s="9"/>
      <c r="B222" s="43" t="str">
        <f>IF(C222="","",INDEX('データ（触らないでください）'!$C$4:$C$52,MATCH(C222,'データ（触らないでください）'!$B$4:$B$52)))</f>
        <v/>
      </c>
      <c r="C222" s="32"/>
      <c r="D222" s="45"/>
      <c r="E222" s="33"/>
      <c r="F222" s="54"/>
      <c r="G222" s="55"/>
      <c r="H222" s="55"/>
      <c r="I222" s="47" t="str">
        <f t="shared" si="11"/>
        <v/>
      </c>
    </row>
    <row r="223" spans="1:9" s="11" customFormat="1" ht="20.100000000000001" customHeight="1">
      <c r="A223" s="9"/>
      <c r="B223" s="43" t="str">
        <f>IF(C223="","",INDEX('データ（触らないでください）'!$C$4:$C$52,MATCH(C223,'データ（触らないでください）'!$B$4:$B$52)))</f>
        <v/>
      </c>
      <c r="C223" s="32"/>
      <c r="D223" s="45"/>
      <c r="E223" s="33"/>
      <c r="F223" s="54"/>
      <c r="G223" s="55"/>
      <c r="H223" s="55"/>
      <c r="I223" s="47" t="str">
        <f t="shared" si="11"/>
        <v/>
      </c>
    </row>
    <row r="224" spans="1:9" s="11" customFormat="1" ht="20.100000000000001" customHeight="1">
      <c r="A224" s="9"/>
      <c r="B224" s="43" t="str">
        <f>IF(C224="","",INDEX('データ（触らないでください）'!$C$4:$C$52,MATCH(C224,'データ（触らないでください）'!$B$4:$B$52)))</f>
        <v/>
      </c>
      <c r="C224" s="32"/>
      <c r="D224" s="45"/>
      <c r="E224" s="33"/>
      <c r="F224" s="54"/>
      <c r="G224" s="55"/>
      <c r="H224" s="55"/>
      <c r="I224" s="47" t="str">
        <f t="shared" si="11"/>
        <v/>
      </c>
    </row>
    <row r="225" spans="1:9" s="11" customFormat="1" ht="20.100000000000001" customHeight="1">
      <c r="A225" s="9"/>
      <c r="B225" s="43" t="str">
        <f>IF(C225="","",INDEX('データ（触らないでください）'!$C$4:$C$52,MATCH(C225,'データ（触らないでください）'!$B$4:$B$52)))</f>
        <v/>
      </c>
      <c r="C225" s="32"/>
      <c r="D225" s="45"/>
      <c r="E225" s="33"/>
      <c r="F225" s="54"/>
      <c r="G225" s="55"/>
      <c r="H225" s="55"/>
      <c r="I225" s="47" t="str">
        <f t="shared" si="11"/>
        <v/>
      </c>
    </row>
    <row r="226" spans="1:9" s="11" customFormat="1" ht="20.100000000000001" customHeight="1">
      <c r="A226" s="9"/>
      <c r="B226" s="43" t="str">
        <f>IF(C226="","",INDEX('データ（触らないでください）'!$C$4:$C$52,MATCH(C226,'データ（触らないでください）'!$B$4:$B$52)))</f>
        <v/>
      </c>
      <c r="C226" s="32"/>
      <c r="D226" s="45"/>
      <c r="E226" s="33"/>
      <c r="F226" s="54"/>
      <c r="G226" s="55"/>
      <c r="H226" s="55"/>
      <c r="I226" s="47" t="str">
        <f t="shared" si="11"/>
        <v/>
      </c>
    </row>
    <row r="227" spans="1:9" s="11" customFormat="1" ht="20.100000000000001" customHeight="1">
      <c r="A227" s="9"/>
      <c r="B227" s="43" t="str">
        <f>IF(C227="","",INDEX('データ（触らないでください）'!$C$4:$C$52,MATCH(C227,'データ（触らないでください）'!$B$4:$B$52)))</f>
        <v/>
      </c>
      <c r="C227" s="32"/>
      <c r="D227" s="45"/>
      <c r="E227" s="33"/>
      <c r="F227" s="54"/>
      <c r="G227" s="55"/>
      <c r="H227" s="55"/>
      <c r="I227" s="47" t="str">
        <f t="shared" si="11"/>
        <v/>
      </c>
    </row>
    <row r="228" spans="1:9" s="11" customFormat="1" ht="20.100000000000001" customHeight="1">
      <c r="A228" s="9"/>
      <c r="B228" s="43" t="str">
        <f>IF(C228="","",INDEX('データ（触らないでください）'!$C$4:$C$52,MATCH(C228,'データ（触らないでください）'!$B$4:$B$52)))</f>
        <v/>
      </c>
      <c r="C228" s="32"/>
      <c r="D228" s="45"/>
      <c r="E228" s="33"/>
      <c r="F228" s="54"/>
      <c r="G228" s="55"/>
      <c r="H228" s="55"/>
      <c r="I228" s="47" t="str">
        <f t="shared" si="11"/>
        <v/>
      </c>
    </row>
    <row r="229" spans="1:9" s="11" customFormat="1" ht="20.100000000000001" customHeight="1">
      <c r="A229" s="9"/>
      <c r="B229" s="43" t="str">
        <f>IF(C229="","",INDEX('データ（触らないでください）'!$C$4:$C$52,MATCH(C229,'データ（触らないでください）'!$B$4:$B$52)))</f>
        <v/>
      </c>
      <c r="C229" s="32"/>
      <c r="D229" s="45"/>
      <c r="E229" s="33"/>
      <c r="F229" s="54"/>
      <c r="G229" s="55"/>
      <c r="H229" s="55"/>
      <c r="I229" s="47" t="str">
        <f t="shared" si="10"/>
        <v/>
      </c>
    </row>
    <row r="230" spans="1:9" s="11" customFormat="1" ht="20.100000000000001" customHeight="1">
      <c r="A230" s="9"/>
      <c r="B230" s="43" t="str">
        <f>IF(C230="","",INDEX('データ（触らないでください）'!$C$4:$C$52,MATCH(C230,'データ（触らないでください）'!$B$4:$B$52)))</f>
        <v/>
      </c>
      <c r="C230" s="32"/>
      <c r="D230" s="45"/>
      <c r="E230" s="33"/>
      <c r="F230" s="54"/>
      <c r="G230" s="55"/>
      <c r="H230" s="55"/>
      <c r="I230" s="47" t="str">
        <f t="shared" si="10"/>
        <v/>
      </c>
    </row>
    <row r="231" spans="1:9" s="11" customFormat="1" ht="20.100000000000001" customHeight="1">
      <c r="A231" s="9"/>
      <c r="B231" s="43" t="str">
        <f>IF(C231="","",INDEX('データ（触らないでください）'!$C$4:$C$52,MATCH(C231,'データ（触らないでください）'!$B$4:$B$52)))</f>
        <v/>
      </c>
      <c r="C231" s="32"/>
      <c r="D231" s="45"/>
      <c r="E231" s="33"/>
      <c r="F231" s="54"/>
      <c r="G231" s="55"/>
      <c r="H231" s="55"/>
      <c r="I231" s="47" t="str">
        <f t="shared" si="10"/>
        <v/>
      </c>
    </row>
    <row r="232" spans="1:9" s="11" customFormat="1" ht="20.100000000000001" customHeight="1">
      <c r="A232" s="9"/>
      <c r="B232" s="43" t="str">
        <f>IF(C232="","",INDEX('データ（触らないでください）'!$C$4:$C$52,MATCH(C232,'データ（触らないでください）'!$B$4:$B$52)))</f>
        <v/>
      </c>
      <c r="C232" s="32"/>
      <c r="D232" s="45"/>
      <c r="E232" s="33"/>
      <c r="F232" s="54"/>
      <c r="G232" s="55"/>
      <c r="H232" s="55"/>
      <c r="I232" s="47" t="str">
        <f t="shared" si="10"/>
        <v/>
      </c>
    </row>
    <row r="233" spans="1:9" s="11" customFormat="1" ht="20.100000000000001" customHeight="1">
      <c r="A233" s="9"/>
      <c r="B233" s="43" t="str">
        <f>IF(C233="","",INDEX('データ（触らないでください）'!$C$4:$C$52,MATCH(C233,'データ（触らないでください）'!$B$4:$B$52)))</f>
        <v/>
      </c>
      <c r="C233" s="32"/>
      <c r="D233" s="45"/>
      <c r="E233" s="33"/>
      <c r="F233" s="54"/>
      <c r="G233" s="55"/>
      <c r="H233" s="55"/>
      <c r="I233" s="47" t="str">
        <f t="shared" si="10"/>
        <v/>
      </c>
    </row>
    <row r="234" spans="1:9" s="11" customFormat="1" ht="20.100000000000001" customHeight="1">
      <c r="A234" s="9"/>
      <c r="B234" s="43" t="str">
        <f>IF(C234="","",INDEX('データ（触らないでください）'!$C$4:$C$52,MATCH(C234,'データ（触らないでください）'!$B$4:$B$52)))</f>
        <v/>
      </c>
      <c r="C234" s="32"/>
      <c r="D234" s="45"/>
      <c r="E234" s="33"/>
      <c r="F234" s="54"/>
      <c r="G234" s="55"/>
      <c r="H234" s="55"/>
      <c r="I234" s="47" t="str">
        <f t="shared" si="10"/>
        <v/>
      </c>
    </row>
    <row r="235" spans="1:9" s="11" customFormat="1" ht="20.100000000000001" customHeight="1">
      <c r="A235" s="9"/>
      <c r="B235" s="43" t="str">
        <f>IF(C235="","",INDEX('データ（触らないでください）'!$C$4:$C$52,MATCH(C235,'データ（触らないでください）'!$B$4:$B$52)))</f>
        <v/>
      </c>
      <c r="C235" s="32"/>
      <c r="D235" s="45"/>
      <c r="E235" s="33"/>
      <c r="F235" s="54"/>
      <c r="G235" s="55"/>
      <c r="H235" s="55"/>
      <c r="I235" s="47" t="str">
        <f t="shared" si="10"/>
        <v/>
      </c>
    </row>
    <row r="236" spans="1:9" s="11" customFormat="1" ht="20.100000000000001" customHeight="1">
      <c r="A236" s="9"/>
      <c r="B236" s="43" t="str">
        <f>IF(C236="","",INDEX('データ（触らないでください）'!$C$4:$C$52,MATCH(C236,'データ（触らないでください）'!$B$4:$B$52)))</f>
        <v/>
      </c>
      <c r="C236" s="32"/>
      <c r="D236" s="45"/>
      <c r="E236" s="33"/>
      <c r="F236" s="54"/>
      <c r="G236" s="55"/>
      <c r="H236" s="55"/>
      <c r="I236" s="47" t="str">
        <f t="shared" si="10"/>
        <v/>
      </c>
    </row>
    <row r="237" spans="1:9" s="11" customFormat="1" ht="20.100000000000001" customHeight="1">
      <c r="A237" s="9"/>
      <c r="B237" s="43" t="str">
        <f>IF(C237="","",INDEX('データ（触らないでください）'!$C$4:$C$52,MATCH(C237,'データ（触らないでください）'!$B$4:$B$52)))</f>
        <v/>
      </c>
      <c r="C237" s="32"/>
      <c r="D237" s="45"/>
      <c r="E237" s="33"/>
      <c r="F237" s="54"/>
      <c r="G237" s="55"/>
      <c r="H237" s="55"/>
      <c r="I237" s="47" t="str">
        <f t="shared" si="10"/>
        <v/>
      </c>
    </row>
    <row r="238" spans="1:9" s="11" customFormat="1" ht="20.100000000000001" customHeight="1">
      <c r="A238" s="9"/>
      <c r="B238" s="43" t="str">
        <f>IF(C238="","",INDEX('データ（触らないでください）'!$C$4:$C$52,MATCH(C238,'データ（触らないでください）'!$B$4:$B$52)))</f>
        <v/>
      </c>
      <c r="C238" s="32"/>
      <c r="D238" s="45"/>
      <c r="E238" s="33"/>
      <c r="F238" s="54"/>
      <c r="G238" s="55"/>
      <c r="H238" s="55"/>
      <c r="I238" s="47" t="str">
        <f t="shared" si="10"/>
        <v/>
      </c>
    </row>
    <row r="239" spans="1:9" s="11" customFormat="1" ht="20.100000000000001" customHeight="1">
      <c r="A239" s="9"/>
      <c r="B239" s="43" t="str">
        <f>IF(C239="","",INDEX('データ（触らないでください）'!$C$4:$C$52,MATCH(C239,'データ（触らないでください）'!$B$4:$B$52)))</f>
        <v/>
      </c>
      <c r="C239" s="32"/>
      <c r="D239" s="45"/>
      <c r="E239" s="33"/>
      <c r="F239" s="54"/>
      <c r="G239" s="55"/>
      <c r="H239" s="55"/>
      <c r="I239" s="47" t="str">
        <f t="shared" si="10"/>
        <v/>
      </c>
    </row>
    <row r="240" spans="1:9" s="11" customFormat="1" ht="20.100000000000001" customHeight="1">
      <c r="A240" s="9"/>
      <c r="B240" s="43" t="str">
        <f>IF(C240="","",INDEX('データ（触らないでください）'!$C$4:$C$52,MATCH(C240,'データ（触らないでください）'!$B$4:$B$52)))</f>
        <v/>
      </c>
      <c r="C240" s="32"/>
      <c r="D240" s="45"/>
      <c r="E240" s="33"/>
      <c r="F240" s="54"/>
      <c r="G240" s="55"/>
      <c r="H240" s="55"/>
      <c r="I240" s="47" t="str">
        <f t="shared" ref="I240:I241" si="12">IF(G240+H240&gt;0,SUM(G240:H240),"")</f>
        <v/>
      </c>
    </row>
    <row r="241" spans="1:9" s="11" customFormat="1" ht="20.100000000000001" customHeight="1">
      <c r="A241" s="9"/>
      <c r="B241" s="43" t="str">
        <f>IF(C241="","",INDEX('データ（触らないでください）'!$C$4:$C$52,MATCH(C241,'データ（触らないでください）'!$B$4:$B$52)))</f>
        <v/>
      </c>
      <c r="C241" s="32"/>
      <c r="D241" s="45"/>
      <c r="E241" s="33"/>
      <c r="F241" s="54"/>
      <c r="G241" s="55"/>
      <c r="H241" s="55"/>
      <c r="I241" s="47" t="str">
        <f t="shared" si="12"/>
        <v/>
      </c>
    </row>
    <row r="242" spans="1:9" s="11" customFormat="1" ht="20.100000000000001" customHeight="1">
      <c r="A242" s="9"/>
      <c r="B242" s="43" t="str">
        <f>IF(C242="","",INDEX('データ（触らないでください）'!$C$4:$C$52,MATCH(C242,'データ（触らないでください）'!$B$4:$B$52)))</f>
        <v/>
      </c>
      <c r="C242" s="32"/>
      <c r="D242" s="45"/>
      <c r="E242" s="33"/>
      <c r="F242" s="54"/>
      <c r="G242" s="55"/>
      <c r="H242" s="55"/>
      <c r="I242" s="47" t="str">
        <f t="shared" si="10"/>
        <v/>
      </c>
    </row>
    <row r="243" spans="1:9" s="11" customFormat="1" ht="20.100000000000001" customHeight="1">
      <c r="A243" s="9"/>
      <c r="B243" s="43" t="str">
        <f>IF(C243="","",INDEX('データ（触らないでください）'!$C$4:$C$52,MATCH(C243,'データ（触らないでください）'!$B$4:$B$52)))</f>
        <v/>
      </c>
      <c r="C243" s="32"/>
      <c r="D243" s="45"/>
      <c r="E243" s="33"/>
      <c r="F243" s="54"/>
      <c r="G243" s="55"/>
      <c r="H243" s="55"/>
      <c r="I243" s="47" t="str">
        <f t="shared" si="10"/>
        <v/>
      </c>
    </row>
    <row r="244" spans="1:9" s="11" customFormat="1" ht="20.100000000000001" customHeight="1">
      <c r="A244" s="9"/>
      <c r="B244" s="43"/>
      <c r="C244" s="32"/>
      <c r="D244" s="45"/>
      <c r="E244" s="33"/>
      <c r="F244" s="54"/>
      <c r="G244" s="55"/>
      <c r="H244" s="55"/>
      <c r="I244" s="47"/>
    </row>
    <row r="245" spans="1:9" s="11" customFormat="1" ht="20.100000000000001" customHeight="1">
      <c r="A245" s="9"/>
      <c r="B245" s="43" t="str">
        <f>IF(C245="","",INDEX('データ（触らないでください）'!$C$4:$C$52,MATCH(C245,'データ（触らないでください）'!$B$4:$B$52)))</f>
        <v/>
      </c>
      <c r="C245" s="32"/>
      <c r="D245" s="45"/>
      <c r="E245" s="33"/>
      <c r="F245" s="54"/>
      <c r="G245" s="55"/>
      <c r="H245" s="55"/>
      <c r="I245" s="47" t="str">
        <f t="shared" ref="I245:I246" si="13">IF(G245+H245&gt;0,SUM(G245:H245),"")</f>
        <v/>
      </c>
    </row>
    <row r="246" spans="1:9" s="11" customFormat="1" ht="20.100000000000001" customHeight="1">
      <c r="A246" s="9"/>
      <c r="B246" s="43" t="str">
        <f>IF(C246="","",INDEX('データ（触らないでください）'!$C$4:$C$52,MATCH(C246,'データ（触らないでください）'!$B$4:$B$52)))</f>
        <v/>
      </c>
      <c r="C246" s="32"/>
      <c r="D246" s="45"/>
      <c r="E246" s="33"/>
      <c r="F246" s="54"/>
      <c r="G246" s="55"/>
      <c r="H246" s="55"/>
      <c r="I246" s="47" t="str">
        <f t="shared" si="13"/>
        <v/>
      </c>
    </row>
    <row r="247" spans="1:9" s="11" customFormat="1" ht="20.100000000000001" customHeight="1" thickBot="1">
      <c r="A247" s="12"/>
      <c r="B247" s="81" t="str">
        <f>IF(C247="","",INDEX('データ（触らないでください）'!$C$4:$C$52,MATCH(C247,'データ（触らないでください）'!$B$4:$B$52)))</f>
        <v/>
      </c>
      <c r="C247" s="58"/>
      <c r="D247" s="80"/>
      <c r="E247" s="59"/>
      <c r="F247" s="60"/>
      <c r="G247" s="61"/>
      <c r="H247" s="61"/>
      <c r="I247" s="62" t="str">
        <f t="shared" si="1"/>
        <v/>
      </c>
    </row>
  </sheetData>
  <sheetProtection sheet="1" formatCells="0" formatColumns="0" formatRows="0" insertColumns="0" insertRows="0" insertHyperlinks="0" deleteColumns="0" deleteRows="0" sort="0" autoFilter="0" pivotTables="0"/>
  <mergeCells count="11">
    <mergeCell ref="A1:I1"/>
    <mergeCell ref="G2:I2"/>
    <mergeCell ref="A4:I4"/>
    <mergeCell ref="B5:C5"/>
    <mergeCell ref="D5:E5"/>
    <mergeCell ref="F5:I5"/>
    <mergeCell ref="B6:B7"/>
    <mergeCell ref="C6:C7"/>
    <mergeCell ref="D6:D7"/>
    <mergeCell ref="F6:G6"/>
    <mergeCell ref="I6:I7"/>
  </mergeCells>
  <phoneticPr fontId="3"/>
  <conditionalFormatting sqref="G247 G8:G33">
    <cfRule type="expression" dxfId="76" priority="88">
      <formula>$E8="B:最終処分"</formula>
    </cfRule>
  </conditionalFormatting>
  <conditionalFormatting sqref="G2:I2">
    <cfRule type="expression" dxfId="75" priority="87">
      <formula>$G$2=""</formula>
    </cfRule>
  </conditionalFormatting>
  <conditionalFormatting sqref="B8:B33 B247">
    <cfRule type="expression" dxfId="74" priority="86">
      <formula>C8=""</formula>
    </cfRule>
  </conditionalFormatting>
  <conditionalFormatting sqref="I8:I33">
    <cfRule type="expression" dxfId="73" priority="85">
      <formula>I8=""</formula>
    </cfRule>
  </conditionalFormatting>
  <conditionalFormatting sqref="H8:H33 H247">
    <cfRule type="expression" dxfId="72" priority="83">
      <formula>OR(E8="",E8="Ａ：中間処理")</formula>
    </cfRule>
  </conditionalFormatting>
  <conditionalFormatting sqref="G8:G33 G247">
    <cfRule type="expression" dxfId="71" priority="82">
      <formula>OR(E8="",E8="Ｂ：最終処分")</formula>
    </cfRule>
  </conditionalFormatting>
  <conditionalFormatting sqref="G34:G49 G134:G141">
    <cfRule type="expression" dxfId="70" priority="81">
      <formula>$E34="B:最終処分"</formula>
    </cfRule>
  </conditionalFormatting>
  <conditionalFormatting sqref="B34:B49 B134:B141">
    <cfRule type="expression" dxfId="69" priority="80">
      <formula>C34=""</formula>
    </cfRule>
  </conditionalFormatting>
  <conditionalFormatting sqref="I34:I49 I134:I141 I247">
    <cfRule type="expression" dxfId="68" priority="79">
      <formula>I34=""</formula>
    </cfRule>
  </conditionalFormatting>
  <conditionalFormatting sqref="H34:H49 H134:H141">
    <cfRule type="expression" dxfId="67" priority="77">
      <formula>OR(E34="",E34="Ａ：中間処理")</formula>
    </cfRule>
  </conditionalFormatting>
  <conditionalFormatting sqref="G34:G49 G134:G141">
    <cfRule type="expression" dxfId="66" priority="76">
      <formula>OR(E34="",E34="Ｂ：最終処分")</formula>
    </cfRule>
  </conditionalFormatting>
  <conditionalFormatting sqref="G92:G117">
    <cfRule type="expression" dxfId="65" priority="75">
      <formula>$E92="B:最終処分"</formula>
    </cfRule>
  </conditionalFormatting>
  <conditionalFormatting sqref="B92:B117">
    <cfRule type="expression" dxfId="64" priority="74">
      <formula>C92=""</formula>
    </cfRule>
  </conditionalFormatting>
  <conditionalFormatting sqref="I92:I117">
    <cfRule type="expression" dxfId="63" priority="73">
      <formula>I92=""</formula>
    </cfRule>
  </conditionalFormatting>
  <conditionalFormatting sqref="H92:H117">
    <cfRule type="expression" dxfId="62" priority="71">
      <formula>OR(E92="",E92="Ａ：中間処理")</formula>
    </cfRule>
  </conditionalFormatting>
  <conditionalFormatting sqref="G92:G117">
    <cfRule type="expression" dxfId="61" priority="70">
      <formula>OR(E92="",E92="Ｂ：最終処分")</formula>
    </cfRule>
  </conditionalFormatting>
  <conditionalFormatting sqref="G118:G133">
    <cfRule type="expression" dxfId="60" priority="69">
      <formula>$E118="B:最終処分"</formula>
    </cfRule>
  </conditionalFormatting>
  <conditionalFormatting sqref="B118:B133">
    <cfRule type="expression" dxfId="59" priority="68">
      <formula>C118=""</formula>
    </cfRule>
  </conditionalFormatting>
  <conditionalFormatting sqref="I118:I133">
    <cfRule type="expression" dxfId="58" priority="67">
      <formula>I118=""</formula>
    </cfRule>
  </conditionalFormatting>
  <conditionalFormatting sqref="H118:H133">
    <cfRule type="expression" dxfId="57" priority="65">
      <formula>OR(E118="",E118="Ａ：中間処理")</formula>
    </cfRule>
  </conditionalFormatting>
  <conditionalFormatting sqref="G118:G133">
    <cfRule type="expression" dxfId="56" priority="64">
      <formula>OR(E118="",E118="Ｂ：最終処分")</formula>
    </cfRule>
  </conditionalFormatting>
  <conditionalFormatting sqref="G50:G75">
    <cfRule type="expression" dxfId="55" priority="63">
      <formula>$E50="B:最終処分"</formula>
    </cfRule>
  </conditionalFormatting>
  <conditionalFormatting sqref="B50:B75">
    <cfRule type="expression" dxfId="54" priority="62">
      <formula>C50=""</formula>
    </cfRule>
  </conditionalFormatting>
  <conditionalFormatting sqref="I50:I75">
    <cfRule type="expression" dxfId="53" priority="61">
      <formula>I50=""</formula>
    </cfRule>
  </conditionalFormatting>
  <conditionalFormatting sqref="H50:H75">
    <cfRule type="expression" dxfId="52" priority="59">
      <formula>OR(E50="",E50="Ａ：中間処理")</formula>
    </cfRule>
  </conditionalFormatting>
  <conditionalFormatting sqref="G50:G75">
    <cfRule type="expression" dxfId="51" priority="58">
      <formula>OR(E50="",E50="Ｂ：最終処分")</formula>
    </cfRule>
  </conditionalFormatting>
  <conditionalFormatting sqref="G76:G91">
    <cfRule type="expression" dxfId="50" priority="57">
      <formula>$E76="B:最終処分"</formula>
    </cfRule>
  </conditionalFormatting>
  <conditionalFormatting sqref="B76:B91">
    <cfRule type="expression" dxfId="49" priority="56">
      <formula>C76=""</formula>
    </cfRule>
  </conditionalFormatting>
  <conditionalFormatting sqref="I76:I91">
    <cfRule type="expression" dxfId="48" priority="55">
      <formula>I76=""</formula>
    </cfRule>
  </conditionalFormatting>
  <conditionalFormatting sqref="H76:H91">
    <cfRule type="expression" dxfId="47" priority="53">
      <formula>OR(E76="",E76="Ａ：中間処理")</formula>
    </cfRule>
  </conditionalFormatting>
  <conditionalFormatting sqref="G76:G91">
    <cfRule type="expression" dxfId="46" priority="52">
      <formula>OR(E76="",E76="Ｂ：最終処分")</formula>
    </cfRule>
  </conditionalFormatting>
  <conditionalFormatting sqref="G142 G237:G239 G242:G246">
    <cfRule type="expression" dxfId="45" priority="51">
      <formula>$E142="B:最終処分"</formula>
    </cfRule>
  </conditionalFormatting>
  <conditionalFormatting sqref="B142 B237:B239 B242:B246">
    <cfRule type="expression" dxfId="44" priority="50">
      <formula>C142=""</formula>
    </cfRule>
  </conditionalFormatting>
  <conditionalFormatting sqref="I142 I237:I239 I242:I246">
    <cfRule type="expression" dxfId="43" priority="49">
      <formula>I142=""</formula>
    </cfRule>
  </conditionalFormatting>
  <conditionalFormatting sqref="H142 H237:H239 H242:H246">
    <cfRule type="expression" dxfId="42" priority="47">
      <formula>OR(E142="",E142="Ａ：中間処理")</formula>
    </cfRule>
  </conditionalFormatting>
  <conditionalFormatting sqref="G142 G237:G239 G242:G246">
    <cfRule type="expression" dxfId="41" priority="46">
      <formula>OR(E142="",E142="Ｂ：最終処分")</formula>
    </cfRule>
  </conditionalFormatting>
  <conditionalFormatting sqref="G185:G210">
    <cfRule type="expression" dxfId="40" priority="45">
      <formula>$E185="B:最終処分"</formula>
    </cfRule>
  </conditionalFormatting>
  <conditionalFormatting sqref="B185:B210">
    <cfRule type="expression" dxfId="39" priority="44">
      <formula>C185=""</formula>
    </cfRule>
  </conditionalFormatting>
  <conditionalFormatting sqref="I185:I210">
    <cfRule type="expression" dxfId="38" priority="43">
      <formula>I185=""</formula>
    </cfRule>
  </conditionalFormatting>
  <conditionalFormatting sqref="H185:H210">
    <cfRule type="expression" dxfId="37" priority="41">
      <formula>OR(E185="",E185="Ａ：中間処理")</formula>
    </cfRule>
  </conditionalFormatting>
  <conditionalFormatting sqref="G185:G210">
    <cfRule type="expression" dxfId="36" priority="40">
      <formula>OR(E185="",E185="Ｂ：最終処分")</formula>
    </cfRule>
  </conditionalFormatting>
  <conditionalFormatting sqref="G211:G218 G229:G236">
    <cfRule type="expression" dxfId="35" priority="39">
      <formula>$E211="B:最終処分"</formula>
    </cfRule>
  </conditionalFormatting>
  <conditionalFormatting sqref="B211:B218 B229:B236">
    <cfRule type="expression" dxfId="34" priority="38">
      <formula>C211=""</formula>
    </cfRule>
  </conditionalFormatting>
  <conditionalFormatting sqref="I211:I218 I229:I236">
    <cfRule type="expression" dxfId="33" priority="37">
      <formula>I211=""</formula>
    </cfRule>
  </conditionalFormatting>
  <conditionalFormatting sqref="H211:H218 H229:H236">
    <cfRule type="expression" dxfId="32" priority="35">
      <formula>OR(E211="",E211="Ａ：中間処理")</formula>
    </cfRule>
  </conditionalFormatting>
  <conditionalFormatting sqref="G211:G218 G229:G236">
    <cfRule type="expression" dxfId="31" priority="34">
      <formula>OR(E211="",E211="Ｂ：最終処分")</formula>
    </cfRule>
  </conditionalFormatting>
  <conditionalFormatting sqref="G143:G168">
    <cfRule type="expression" dxfId="30" priority="33">
      <formula>$E143="B:最終処分"</formula>
    </cfRule>
  </conditionalFormatting>
  <conditionalFormatting sqref="B143:B168">
    <cfRule type="expression" dxfId="29" priority="32">
      <formula>C143=""</formula>
    </cfRule>
  </conditionalFormatting>
  <conditionalFormatting sqref="I143:I168">
    <cfRule type="expression" dxfId="28" priority="31">
      <formula>I143=""</formula>
    </cfRule>
  </conditionalFormatting>
  <conditionalFormatting sqref="H143:H168">
    <cfRule type="expression" dxfId="27" priority="29">
      <formula>OR(E143="",E143="Ａ：中間処理")</formula>
    </cfRule>
  </conditionalFormatting>
  <conditionalFormatting sqref="G143:G168">
    <cfRule type="expression" dxfId="26" priority="28">
      <formula>OR(E143="",E143="Ｂ：最終処分")</formula>
    </cfRule>
  </conditionalFormatting>
  <conditionalFormatting sqref="G169:G184">
    <cfRule type="expression" dxfId="25" priority="27">
      <formula>$E169="B:最終処分"</formula>
    </cfRule>
  </conditionalFormatting>
  <conditionalFormatting sqref="B169:B184">
    <cfRule type="expression" dxfId="24" priority="26">
      <formula>C169=""</formula>
    </cfRule>
  </conditionalFormatting>
  <conditionalFormatting sqref="I169:I184">
    <cfRule type="expression" dxfId="23" priority="25">
      <formula>I169=""</formula>
    </cfRule>
  </conditionalFormatting>
  <conditionalFormatting sqref="H169:H184">
    <cfRule type="expression" dxfId="22" priority="23">
      <formula>OR(E169="",E169="Ａ：中間処理")</formula>
    </cfRule>
  </conditionalFormatting>
  <conditionalFormatting sqref="G169:G184">
    <cfRule type="expression" dxfId="21" priority="22">
      <formula>OR(E169="",E169="Ｂ：最終処分")</formula>
    </cfRule>
  </conditionalFormatting>
  <conditionalFormatting sqref="F229:F239 F242:F247 F8:F218">
    <cfRule type="expression" dxfId="20" priority="21">
      <formula>$E8="B:最終処分"</formula>
    </cfRule>
  </conditionalFormatting>
  <conditionalFormatting sqref="F229:F239 F242:F247 F8:F218">
    <cfRule type="expression" dxfId="19" priority="20">
      <formula>OR(E8="",E8="Ｂ：最終処分")</formula>
    </cfRule>
  </conditionalFormatting>
  <conditionalFormatting sqref="G226:G228">
    <cfRule type="expression" dxfId="18" priority="19">
      <formula>$E226="B:最終処分"</formula>
    </cfRule>
  </conditionalFormatting>
  <conditionalFormatting sqref="B226:B228">
    <cfRule type="expression" dxfId="17" priority="18">
      <formula>C226=""</formula>
    </cfRule>
  </conditionalFormatting>
  <conditionalFormatting sqref="I226:I228">
    <cfRule type="expression" dxfId="16" priority="17">
      <formula>I226=""</formula>
    </cfRule>
  </conditionalFormatting>
  <conditionalFormatting sqref="H226:H228">
    <cfRule type="expression" dxfId="15" priority="16">
      <formula>OR(E226="",E226="Ａ：中間処理")</formula>
    </cfRule>
  </conditionalFormatting>
  <conditionalFormatting sqref="G226:G228">
    <cfRule type="expression" dxfId="14" priority="15">
      <formula>OR(E226="",E226="Ｂ：最終処分")</formula>
    </cfRule>
  </conditionalFormatting>
  <conditionalFormatting sqref="G219:G225">
    <cfRule type="expression" dxfId="13" priority="14">
      <formula>$E219="B:最終処分"</formula>
    </cfRule>
  </conditionalFormatting>
  <conditionalFormatting sqref="B219:B225">
    <cfRule type="expression" dxfId="12" priority="13">
      <formula>C219=""</formula>
    </cfRule>
  </conditionalFormatting>
  <conditionalFormatting sqref="I219:I225">
    <cfRule type="expression" dxfId="11" priority="12">
      <formula>I219=""</formula>
    </cfRule>
  </conditionalFormatting>
  <conditionalFormatting sqref="H219:H225">
    <cfRule type="expression" dxfId="10" priority="11">
      <formula>OR(E219="",E219="Ａ：中間処理")</formula>
    </cfRule>
  </conditionalFormatting>
  <conditionalFormatting sqref="G219:G225">
    <cfRule type="expression" dxfId="9" priority="10">
      <formula>OR(E219="",E219="Ｂ：最終処分")</formula>
    </cfRule>
  </conditionalFormatting>
  <conditionalFormatting sqref="F219:F228">
    <cfRule type="expression" dxfId="8" priority="9">
      <formula>$E219="B:最終処分"</formula>
    </cfRule>
  </conditionalFormatting>
  <conditionalFormatting sqref="F219:F228">
    <cfRule type="expression" dxfId="7" priority="8">
      <formula>OR(E219="",E219="Ｂ：最終処分")</formula>
    </cfRule>
  </conditionalFormatting>
  <conditionalFormatting sqref="G240:G241">
    <cfRule type="expression" dxfId="6" priority="7">
      <formula>$E240="B:最終処分"</formula>
    </cfRule>
  </conditionalFormatting>
  <conditionalFormatting sqref="B240:B241">
    <cfRule type="expression" dxfId="5" priority="6">
      <formula>C240=""</formula>
    </cfRule>
  </conditionalFormatting>
  <conditionalFormatting sqref="I240:I241">
    <cfRule type="expression" dxfId="4" priority="5">
      <formula>I240=""</formula>
    </cfRule>
  </conditionalFormatting>
  <conditionalFormatting sqref="H240:H241">
    <cfRule type="expression" dxfId="3" priority="4">
      <formula>OR(E240="",E240="Ａ：中間処理")</formula>
    </cfRule>
  </conditionalFormatting>
  <conditionalFormatting sqref="G240:G241">
    <cfRule type="expression" dxfId="2" priority="3">
      <formula>OR(E240="",E240="Ｂ：最終処分")</formula>
    </cfRule>
  </conditionalFormatting>
  <conditionalFormatting sqref="F240:F241">
    <cfRule type="expression" dxfId="1" priority="2">
      <formula>$E240="B:最終処分"</formula>
    </cfRule>
  </conditionalFormatting>
  <conditionalFormatting sqref="F240:F241">
    <cfRule type="expression" dxfId="0" priority="1">
      <formula>OR(E240="",E240="Ｂ：最終処分")</formula>
    </cfRule>
  </conditionalFormatting>
  <dataValidations count="1">
    <dataValidation type="custom" allowBlank="1" showInputMessage="1" showErrorMessage="1" sqref="B8:B247">
      <formula1>IF(C8="","",INDEX(#REF!,MATCH(C8,#REF!,0)))</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2" manualBreakCount="2">
    <brk id="51" max="8" man="1"/>
    <brk id="98" max="8"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'データ（触らないでください）'!$E$4:$E$6</xm:f>
          </x14:formula1>
          <xm:sqref>E8:E247</xm:sqref>
        </x14:dataValidation>
        <x14:dataValidation type="list" allowBlank="1" showInputMessage="1" showErrorMessage="1">
          <x14:formula1>
            <xm:f>'データ（触らないでください）'!$D$4:$D$51</xm:f>
          </x14:formula1>
          <xm:sqref>D8:D247</xm:sqref>
        </x14:dataValidation>
        <x14:dataValidation type="list" allowBlank="1" showInputMessage="1" showErrorMessage="1">
          <x14:formula1>
            <xm:f>'データ（触らないでください）'!$F$4:$F$31</xm:f>
          </x14:formula1>
          <xm:sqref>F8:F247</xm:sqref>
        </x14:dataValidation>
        <x14:dataValidation type="list" allowBlank="1" showInputMessage="1" showErrorMessage="1">
          <x14:formula1>
            <xm:f>'データ（触らないでください）'!$B$4:$B$52</xm:f>
          </x14:formula1>
          <xm:sqref>C8:C247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workbookViewId="0">
      <selection activeCell="E52" sqref="E52"/>
    </sheetView>
  </sheetViews>
  <sheetFormatPr defaultRowHeight="13.5"/>
  <cols>
    <col min="1" max="1" width="2.5" style="24" customWidth="1"/>
    <col min="2" max="2" width="38.875" style="24" customWidth="1"/>
    <col min="3" max="3" width="7.125" style="24" bestFit="1" customWidth="1"/>
    <col min="4" max="6" width="18.625" style="15" customWidth="1"/>
    <col min="7" max="16384" width="9" style="15"/>
  </cols>
  <sheetData>
    <row r="1" spans="2:6" ht="14.25" thickBot="1"/>
    <row r="2" spans="2:6" ht="29.25" customHeight="1" thickBot="1">
      <c r="B2" s="82" t="s">
        <v>309</v>
      </c>
      <c r="C2" s="83" t="s">
        <v>36</v>
      </c>
      <c r="D2" s="86" t="s">
        <v>306</v>
      </c>
      <c r="E2" s="84" t="s">
        <v>310</v>
      </c>
      <c r="F2" s="85" t="s">
        <v>311</v>
      </c>
    </row>
    <row r="3" spans="2:6" ht="14.25" thickTop="1">
      <c r="B3" s="87" t="s">
        <v>59</v>
      </c>
      <c r="C3" s="88" t="s">
        <v>60</v>
      </c>
      <c r="D3" s="89">
        <f>様式第31号!$C22</f>
        <v>0</v>
      </c>
      <c r="E3" s="90">
        <f>SUMIF('様式第31号（第２面）'!$C$10:$C$43,C3,'様式第31号（第２面）'!$I$10:$I$43)</f>
        <v>0</v>
      </c>
      <c r="F3" s="91">
        <f>SUMIF('様式第31号（第２面） (１ページで収まらない場合)'!$C$8:$C$247,C3,'様式第31号（第２面） (１ページで収まらない場合)'!$I$8:$I$247)</f>
        <v>0</v>
      </c>
    </row>
    <row r="4" spans="2:6">
      <c r="B4" s="92" t="s">
        <v>61</v>
      </c>
      <c r="C4" s="93" t="s">
        <v>62</v>
      </c>
      <c r="D4" s="94">
        <f>様式第31号!$C23</f>
        <v>0</v>
      </c>
      <c r="E4" s="90">
        <f>SUMIF('様式第31号（第２面）'!$C$10:$C$43,C4,'様式第31号（第２面）'!$I$10:$I$43)</f>
        <v>0</v>
      </c>
      <c r="F4" s="91">
        <f>SUMIF('様式第31号（第２面） (１ページで収まらない場合)'!$C$8:$C$247,C4,'様式第31号（第２面） (１ページで収まらない場合)'!$I$8:$I$247)</f>
        <v>0</v>
      </c>
    </row>
    <row r="5" spans="2:6">
      <c r="B5" s="92" t="s">
        <v>63</v>
      </c>
      <c r="C5" s="93" t="s">
        <v>64</v>
      </c>
      <c r="D5" s="94">
        <f>様式第31号!$C24</f>
        <v>0</v>
      </c>
      <c r="E5" s="90">
        <f>SUMIF('様式第31号（第２面）'!$C$10:$C$43,C5,'様式第31号（第２面）'!$I$10:$I$43)</f>
        <v>0</v>
      </c>
      <c r="F5" s="91">
        <f>SUMIF('様式第31号（第２面） (１ページで収まらない場合)'!$C$8:$C$247,C5,'様式第31号（第２面） (１ページで収まらない場合)'!$I$8:$I$247)</f>
        <v>0</v>
      </c>
    </row>
    <row r="6" spans="2:6">
      <c r="B6" s="92" t="s">
        <v>65</v>
      </c>
      <c r="C6" s="93" t="s">
        <v>66</v>
      </c>
      <c r="D6" s="94">
        <f>様式第31号!$C25</f>
        <v>0</v>
      </c>
      <c r="E6" s="90">
        <f>SUMIF('様式第31号（第２面）'!$C$10:$C$43,C6,'様式第31号（第２面）'!$I$10:$I$43)</f>
        <v>0</v>
      </c>
      <c r="F6" s="91">
        <f>SUMIF('様式第31号（第２面） (１ページで収まらない場合)'!$C$8:$C$247,C6,'様式第31号（第２面） (１ページで収まらない場合)'!$I$8:$I$247)</f>
        <v>0</v>
      </c>
    </row>
    <row r="7" spans="2:6">
      <c r="B7" s="92" t="s">
        <v>67</v>
      </c>
      <c r="C7" s="93" t="s">
        <v>68</v>
      </c>
      <c r="D7" s="94">
        <f>様式第31号!$C26</f>
        <v>0</v>
      </c>
      <c r="E7" s="90">
        <f>SUMIF('様式第31号（第２面）'!$C$10:$C$43,C7,'様式第31号（第２面）'!$I$10:$I$43)</f>
        <v>0</v>
      </c>
      <c r="F7" s="91">
        <f>SUMIF('様式第31号（第２面） (１ページで収まらない場合)'!$C$8:$C$247,C7,'様式第31号（第２面） (１ページで収まらない場合)'!$I$8:$I$247)</f>
        <v>0</v>
      </c>
    </row>
    <row r="8" spans="2:6">
      <c r="B8" s="92" t="s">
        <v>69</v>
      </c>
      <c r="C8" s="93" t="s">
        <v>70</v>
      </c>
      <c r="D8" s="94">
        <f>様式第31号!$C27</f>
        <v>0</v>
      </c>
      <c r="E8" s="90">
        <f>SUMIF('様式第31号（第２面）'!$C$10:$C$43,C8,'様式第31号（第２面）'!$I$10:$I$43)</f>
        <v>0</v>
      </c>
      <c r="F8" s="91">
        <f>SUMIF('様式第31号（第２面） (１ページで収まらない場合)'!$C$8:$C$247,C8,'様式第31号（第２面） (１ページで収まらない場合)'!$I$8:$I$247)</f>
        <v>0</v>
      </c>
    </row>
    <row r="9" spans="2:6">
      <c r="B9" s="92" t="s">
        <v>71</v>
      </c>
      <c r="C9" s="93" t="s">
        <v>72</v>
      </c>
      <c r="D9" s="94">
        <f>様式第31号!$C28</f>
        <v>0</v>
      </c>
      <c r="E9" s="90">
        <f>SUMIF('様式第31号（第２面）'!$C$10:$C$43,C9,'様式第31号（第２面）'!$I$10:$I$43)</f>
        <v>0</v>
      </c>
      <c r="F9" s="91">
        <f>SUMIF('様式第31号（第２面） (１ページで収まらない場合)'!$C$8:$C$247,C9,'様式第31号（第２面） (１ページで収まらない場合)'!$I$8:$I$247)</f>
        <v>0</v>
      </c>
    </row>
    <row r="10" spans="2:6">
      <c r="B10" s="92" t="s">
        <v>73</v>
      </c>
      <c r="C10" s="93" t="s">
        <v>74</v>
      </c>
      <c r="D10" s="94">
        <f>様式第31号!$C29</f>
        <v>0</v>
      </c>
      <c r="E10" s="90">
        <f>SUMIF('様式第31号（第２面）'!$C$10:$C$43,C10,'様式第31号（第２面）'!$I$10:$I$43)</f>
        <v>0</v>
      </c>
      <c r="F10" s="91">
        <f>SUMIF('様式第31号（第２面） (１ページで収まらない場合)'!$C$8:$C$247,C10,'様式第31号（第２面） (１ページで収まらない場合)'!$I$8:$I$247)</f>
        <v>0</v>
      </c>
    </row>
    <row r="11" spans="2:6">
      <c r="B11" s="92" t="s">
        <v>75</v>
      </c>
      <c r="C11" s="93" t="s">
        <v>76</v>
      </c>
      <c r="D11" s="94">
        <f>様式第31号!$C30</f>
        <v>0</v>
      </c>
      <c r="E11" s="90">
        <f>SUMIF('様式第31号（第２面）'!$C$10:$C$43,C11,'様式第31号（第２面）'!$I$10:$I$43)</f>
        <v>0</v>
      </c>
      <c r="F11" s="91">
        <f>SUMIF('様式第31号（第２面） (１ページで収まらない場合)'!$C$8:$C$247,C11,'様式第31号（第２面） (１ページで収まらない場合)'!$I$8:$I$247)</f>
        <v>0</v>
      </c>
    </row>
    <row r="12" spans="2:6">
      <c r="B12" s="92" t="s">
        <v>291</v>
      </c>
      <c r="C12" s="93" t="s">
        <v>78</v>
      </c>
      <c r="D12" s="94">
        <f>様式第31号!$C31</f>
        <v>0</v>
      </c>
      <c r="E12" s="90">
        <f>SUMIF('様式第31号（第２面）'!$C$10:$C$43,C12,'様式第31号（第２面）'!$I$10:$I$43)</f>
        <v>0</v>
      </c>
      <c r="F12" s="91">
        <f>SUMIF('様式第31号（第２面） (１ページで収まらない場合)'!$C$8:$C$247,C12,'様式第31号（第２面） (１ページで収まらない場合)'!$I$8:$I$247)</f>
        <v>0</v>
      </c>
    </row>
    <row r="13" spans="2:6">
      <c r="B13" s="92" t="s">
        <v>292</v>
      </c>
      <c r="C13" s="93" t="s">
        <v>80</v>
      </c>
      <c r="D13" s="94">
        <f>様式第31号!$C32</f>
        <v>0</v>
      </c>
      <c r="E13" s="90">
        <f>SUMIF('様式第31号（第２面）'!$C$10:$C$43,C13,'様式第31号（第２面）'!$I$10:$I$43)</f>
        <v>0</v>
      </c>
      <c r="F13" s="91">
        <f>SUMIF('様式第31号（第２面） (１ページで収まらない場合)'!$C$8:$C$247,C13,'様式第31号（第２面） (１ページで収まらない場合)'!$I$8:$I$247)</f>
        <v>0</v>
      </c>
    </row>
    <row r="14" spans="2:6">
      <c r="B14" s="92" t="s">
        <v>77</v>
      </c>
      <c r="C14" s="93" t="s">
        <v>315</v>
      </c>
      <c r="D14" s="94">
        <f>様式第31号!$C33</f>
        <v>0</v>
      </c>
      <c r="E14" s="90">
        <f>SUMIF('様式第31号（第２面）'!$C$10:$C$43,C14,'様式第31号（第２面）'!$I$10:$I$43)</f>
        <v>0</v>
      </c>
      <c r="F14" s="91">
        <f>SUMIF('様式第31号（第２面） (１ページで収まらない場合)'!$C$8:$C$247,C14,'様式第31号（第２面） (１ページで収まらない場合)'!$I$8:$I$247)</f>
        <v>0</v>
      </c>
    </row>
    <row r="15" spans="2:6">
      <c r="B15" s="92" t="s">
        <v>79</v>
      </c>
      <c r="C15" s="93" t="s">
        <v>84</v>
      </c>
      <c r="D15" s="94">
        <f>様式第31号!$C34</f>
        <v>0</v>
      </c>
      <c r="E15" s="90">
        <f>SUMIF('様式第31号（第２面）'!$C$10:$C$43,C15,'様式第31号（第２面）'!$I$10:$I$43)</f>
        <v>0</v>
      </c>
      <c r="F15" s="91">
        <f>SUMIF('様式第31号（第２面） (１ページで収まらない場合)'!$C$8:$C$247,C15,'様式第31号（第２面） (１ページで収まらない場合)'!$I$8:$I$247)</f>
        <v>0</v>
      </c>
    </row>
    <row r="16" spans="2:6">
      <c r="B16" s="92" t="s">
        <v>81</v>
      </c>
      <c r="C16" s="93" t="s">
        <v>289</v>
      </c>
      <c r="D16" s="94">
        <f>様式第31号!$C35</f>
        <v>0</v>
      </c>
      <c r="E16" s="90">
        <f>SUMIF('様式第31号（第２面）'!$C$10:$C$43,C16,'様式第31号（第２面）'!$I$10:$I$43)</f>
        <v>0</v>
      </c>
      <c r="F16" s="91">
        <f>SUMIF('様式第31号（第２面） (１ページで収まらない場合)'!$C$8:$C$247,C16,'様式第31号（第２面） (１ページで収まらない場合)'!$I$8:$I$247)</f>
        <v>0</v>
      </c>
    </row>
    <row r="17" spans="2:6">
      <c r="B17" s="92" t="s">
        <v>83</v>
      </c>
      <c r="C17" s="93" t="s">
        <v>290</v>
      </c>
      <c r="D17" s="94">
        <f>様式第31号!$C36</f>
        <v>0</v>
      </c>
      <c r="E17" s="90">
        <f>SUMIF('様式第31号（第２面）'!$C$10:$C$43,C17,'様式第31号（第２面）'!$I$10:$I$43)</f>
        <v>0</v>
      </c>
      <c r="F17" s="91">
        <f>SUMIF('様式第31号（第２面） (１ページで収まらない場合)'!$C$8:$C$247,C17,'様式第31号（第２面） (１ページで収まらない場合)'!$I$8:$I$247)</f>
        <v>0</v>
      </c>
    </row>
    <row r="18" spans="2:6">
      <c r="B18" s="92" t="s">
        <v>85</v>
      </c>
      <c r="C18" s="93" t="s">
        <v>86</v>
      </c>
      <c r="D18" s="94">
        <f>様式第31号!$C37</f>
        <v>0</v>
      </c>
      <c r="E18" s="90">
        <f>SUMIF('様式第31号（第２面）'!$C$10:$C$43,C18,'様式第31号（第２面）'!$I$10:$I$43)</f>
        <v>0</v>
      </c>
      <c r="F18" s="91">
        <f>SUMIF('様式第31号（第２面） (１ページで収まらない場合)'!$C$8:$C$247,C18,'様式第31号（第２面） (１ページで収まらない場合)'!$I$8:$I$247)</f>
        <v>0</v>
      </c>
    </row>
    <row r="19" spans="2:6">
      <c r="B19" s="92" t="s">
        <v>87</v>
      </c>
      <c r="C19" s="93" t="s">
        <v>88</v>
      </c>
      <c r="D19" s="94">
        <f>様式第31号!$C38</f>
        <v>0</v>
      </c>
      <c r="E19" s="90">
        <f>SUMIF('様式第31号（第２面）'!$C$10:$C$43,C19,'様式第31号（第２面）'!$I$10:$I$43)</f>
        <v>0</v>
      </c>
      <c r="F19" s="91">
        <f>SUMIF('様式第31号（第２面） (１ページで収まらない場合)'!$C$8:$C$247,C19,'様式第31号（第２面） (１ページで収まらない場合)'!$I$8:$I$247)</f>
        <v>0</v>
      </c>
    </row>
    <row r="20" spans="2:6">
      <c r="B20" s="92" t="s">
        <v>89</v>
      </c>
      <c r="C20" s="93" t="s">
        <v>90</v>
      </c>
      <c r="D20" s="94">
        <f>様式第31号!$C39</f>
        <v>0</v>
      </c>
      <c r="E20" s="90">
        <f>SUMIF('様式第31号（第２面）'!$C$10:$C$43,C20,'様式第31号（第２面）'!$I$10:$I$43)</f>
        <v>0</v>
      </c>
      <c r="F20" s="91">
        <f>SUMIF('様式第31号（第２面） (１ページで収まらない場合)'!$C$8:$C$247,C20,'様式第31号（第２面） (１ページで収まらない場合)'!$I$8:$I$247)</f>
        <v>0</v>
      </c>
    </row>
    <row r="21" spans="2:6">
      <c r="B21" s="92" t="s">
        <v>91</v>
      </c>
      <c r="C21" s="93" t="s">
        <v>92</v>
      </c>
      <c r="D21" s="94">
        <f>様式第31号!$C40</f>
        <v>0</v>
      </c>
      <c r="E21" s="90">
        <f>SUMIF('様式第31号（第２面）'!$C$10:$C$43,C21,'様式第31号（第２面）'!$I$10:$I$43)</f>
        <v>0</v>
      </c>
      <c r="F21" s="91">
        <f>SUMIF('様式第31号（第２面） (１ページで収まらない場合)'!$C$8:$C$247,C21,'様式第31号（第２面） (１ページで収まらない場合)'!$I$8:$I$247)</f>
        <v>0</v>
      </c>
    </row>
    <row r="22" spans="2:6">
      <c r="B22" s="92" t="s">
        <v>93</v>
      </c>
      <c r="C22" s="93" t="s">
        <v>94</v>
      </c>
      <c r="D22" s="94">
        <f>様式第31号!$C41</f>
        <v>0</v>
      </c>
      <c r="E22" s="90">
        <f>SUMIF('様式第31号（第２面）'!$C$10:$C$43,C22,'様式第31号（第２面）'!$I$10:$I$43)</f>
        <v>0</v>
      </c>
      <c r="F22" s="91">
        <f>SUMIF('様式第31号（第２面） (１ページで収まらない場合)'!$C$8:$C$247,C22,'様式第31号（第２面） (１ページで収まらない場合)'!$I$8:$I$247)</f>
        <v>0</v>
      </c>
    </row>
    <row r="23" spans="2:6">
      <c r="B23" s="92" t="s">
        <v>300</v>
      </c>
      <c r="C23" s="93" t="s">
        <v>95</v>
      </c>
      <c r="D23" s="94">
        <f>様式第31号!$C42</f>
        <v>0</v>
      </c>
      <c r="E23" s="90">
        <f>SUMIF('様式第31号（第２面）'!$C$10:$C$43,C23,'様式第31号（第２面）'!$I$10:$I$43)</f>
        <v>0</v>
      </c>
      <c r="F23" s="91">
        <f>SUMIF('様式第31号（第２面） (１ページで収まらない場合)'!$C$8:$C$247,C23,'様式第31号（第２面） (１ページで収まらない場合)'!$I$8:$I$247)</f>
        <v>0</v>
      </c>
    </row>
    <row r="24" spans="2:6">
      <c r="B24" s="92" t="s">
        <v>301</v>
      </c>
      <c r="C24" s="93" t="s">
        <v>96</v>
      </c>
      <c r="D24" s="94">
        <f>様式第31号!$C43</f>
        <v>0</v>
      </c>
      <c r="E24" s="90">
        <f>SUMIF('様式第31号（第２面）'!$C$10:$C$43,C24,'様式第31号（第２面）'!$I$10:$I$43)</f>
        <v>0</v>
      </c>
      <c r="F24" s="91">
        <f>SUMIF('様式第31号（第２面） (１ページで収まらない場合)'!$C$8:$C$247,C24,'様式第31号（第２面） (１ページで収まらない場合)'!$I$8:$I$247)</f>
        <v>0</v>
      </c>
    </row>
    <row r="25" spans="2:6">
      <c r="B25" s="92" t="s">
        <v>97</v>
      </c>
      <c r="C25" s="93" t="s">
        <v>98</v>
      </c>
      <c r="D25" s="94">
        <f>様式第31号!$C44</f>
        <v>0</v>
      </c>
      <c r="E25" s="90">
        <f>SUMIF('様式第31号（第２面）'!$C$10:$C$43,C25,'様式第31号（第２面）'!$I$10:$I$43)</f>
        <v>0</v>
      </c>
      <c r="F25" s="91">
        <f>SUMIF('様式第31号（第２面） (１ページで収まらない場合)'!$C$8:$C$247,C25,'様式第31号（第２面） (１ページで収まらない場合)'!$I$8:$I$247)</f>
        <v>0</v>
      </c>
    </row>
    <row r="26" spans="2:6">
      <c r="B26" s="92" t="s">
        <v>99</v>
      </c>
      <c r="C26" s="93" t="s">
        <v>100</v>
      </c>
      <c r="D26" s="94">
        <f>様式第31号!$C45</f>
        <v>0</v>
      </c>
      <c r="E26" s="90">
        <f>SUMIF('様式第31号（第２面）'!$C$10:$C$43,C26,'様式第31号（第２面）'!$I$10:$I$43)</f>
        <v>0</v>
      </c>
      <c r="F26" s="91">
        <f>SUMIF('様式第31号（第２面） (１ページで収まらない場合)'!$C$8:$C$247,C26,'様式第31号（第２面） (１ページで収まらない場合)'!$I$8:$I$247)</f>
        <v>0</v>
      </c>
    </row>
    <row r="27" spans="2:6">
      <c r="B27" s="92" t="s">
        <v>145</v>
      </c>
      <c r="C27" s="93" t="s">
        <v>102</v>
      </c>
      <c r="D27" s="94">
        <f>様式第31号!$C46</f>
        <v>0</v>
      </c>
      <c r="E27" s="90">
        <f>SUMIF('様式第31号（第２面）'!$C$10:$C$43,C27,'様式第31号（第２面）'!$I$10:$I$43)</f>
        <v>0</v>
      </c>
      <c r="F27" s="91">
        <f>SUMIF('様式第31号（第２面） (１ページで収まらない場合)'!$C$8:$C$247,C27,'様式第31号（第２面） (１ページで収まらない場合)'!$I$8:$I$247)</f>
        <v>0</v>
      </c>
    </row>
    <row r="28" spans="2:6">
      <c r="B28" s="92" t="s">
        <v>146</v>
      </c>
      <c r="C28" s="93" t="s">
        <v>103</v>
      </c>
      <c r="D28" s="94">
        <f>様式第31号!$C47</f>
        <v>0</v>
      </c>
      <c r="E28" s="90">
        <f>SUMIF('様式第31号（第２面）'!$C$10:$C$43,C28,'様式第31号（第２面）'!$I$10:$I$43)</f>
        <v>0</v>
      </c>
      <c r="F28" s="91">
        <f>SUMIF('様式第31号（第２面） (１ページで収まらない場合)'!$C$8:$C$247,C28,'様式第31号（第２面） (１ページで収まらない場合)'!$I$8:$I$247)</f>
        <v>0</v>
      </c>
    </row>
    <row r="29" spans="2:6">
      <c r="B29" s="92" t="s">
        <v>147</v>
      </c>
      <c r="C29" s="93" t="s">
        <v>105</v>
      </c>
      <c r="D29" s="94">
        <f>様式第31号!$C48</f>
        <v>0</v>
      </c>
      <c r="E29" s="90">
        <f>SUMIF('様式第31号（第２面）'!$C$10:$C$43,C29,'様式第31号（第２面）'!$I$10:$I$43)</f>
        <v>0</v>
      </c>
      <c r="F29" s="91">
        <f>SUMIF('様式第31号（第２面） (１ページで収まらない場合)'!$C$8:$C$247,C29,'様式第31号（第２面） (１ページで収まらない場合)'!$I$8:$I$247)</f>
        <v>0</v>
      </c>
    </row>
    <row r="30" spans="2:6">
      <c r="B30" s="92" t="s">
        <v>148</v>
      </c>
      <c r="C30" s="93" t="s">
        <v>107</v>
      </c>
      <c r="D30" s="94">
        <f>様式第31号!$C49</f>
        <v>0</v>
      </c>
      <c r="E30" s="90">
        <f>SUMIF('様式第31号（第２面）'!$C$10:$C$43,C30,'様式第31号（第２面）'!$I$10:$I$43)</f>
        <v>0</v>
      </c>
      <c r="F30" s="91">
        <f>SUMIF('様式第31号（第２面） (１ページで収まらない場合)'!$C$8:$C$247,C30,'様式第31号（第２面） (１ページで収まらない場合)'!$I$8:$I$247)</f>
        <v>0</v>
      </c>
    </row>
    <row r="31" spans="2:6">
      <c r="B31" s="92" t="s">
        <v>149</v>
      </c>
      <c r="C31" s="93" t="s">
        <v>109</v>
      </c>
      <c r="D31" s="94">
        <f>様式第31号!$C50</f>
        <v>0</v>
      </c>
      <c r="E31" s="90">
        <f>SUMIF('様式第31号（第２面）'!$C$10:$C$43,C31,'様式第31号（第２面）'!$I$10:$I$43)</f>
        <v>0</v>
      </c>
      <c r="F31" s="91">
        <f>SUMIF('様式第31号（第２面） (１ページで収まらない場合)'!$C$8:$C$247,C31,'様式第31号（第２面） (１ページで収まらない場合)'!$I$8:$I$247)</f>
        <v>0</v>
      </c>
    </row>
    <row r="32" spans="2:6">
      <c r="B32" s="92" t="s">
        <v>150</v>
      </c>
      <c r="C32" s="93" t="s">
        <v>110</v>
      </c>
      <c r="D32" s="94">
        <f>様式第31号!$C51</f>
        <v>0</v>
      </c>
      <c r="E32" s="90">
        <f>SUMIF('様式第31号（第２面）'!$C$10:$C$43,C32,'様式第31号（第２面）'!$I$10:$I$43)</f>
        <v>0</v>
      </c>
      <c r="F32" s="91">
        <f>SUMIF('様式第31号（第２面） (１ページで収まらない場合)'!$C$8:$C$247,C32,'様式第31号（第２面） (１ページで収まらない場合)'!$I$8:$I$247)</f>
        <v>0</v>
      </c>
    </row>
    <row r="33" spans="2:6">
      <c r="B33" s="95" t="s">
        <v>307</v>
      </c>
      <c r="C33" s="93" t="s">
        <v>111</v>
      </c>
      <c r="D33" s="94">
        <f>様式第31号!$C52</f>
        <v>0</v>
      </c>
      <c r="E33" s="90">
        <f>SUMIF('様式第31号（第２面）'!$C$10:$C$43,C33,'様式第31号（第２面）'!$I$10:$I$43)</f>
        <v>0</v>
      </c>
      <c r="F33" s="91">
        <f>SUMIF('様式第31号（第２面） (１ページで収まらない場合)'!$C$8:$C$247,C33,'様式第31号（第２面） (１ページで収まらない場合)'!$I$8:$I$247)</f>
        <v>0</v>
      </c>
    </row>
    <row r="34" spans="2:6">
      <c r="B34" s="95" t="s">
        <v>304</v>
      </c>
      <c r="C34" s="93" t="s">
        <v>293</v>
      </c>
      <c r="D34" s="94">
        <f>様式第31号!$C53</f>
        <v>0</v>
      </c>
      <c r="E34" s="90">
        <f>SUMIF('様式第31号（第２面）'!$C$10:$C$43,C34,'様式第31号（第２面）'!$I$10:$I$43)</f>
        <v>0</v>
      </c>
      <c r="F34" s="91">
        <f>SUMIF('様式第31号（第２面） (１ページで収まらない場合)'!$C$8:$C$247,C34,'様式第31号（第２面） (１ページで収まらない場合)'!$I$8:$I$247)</f>
        <v>0</v>
      </c>
    </row>
    <row r="35" spans="2:6" ht="14.25" thickBot="1">
      <c r="B35" s="96" t="s">
        <v>294</v>
      </c>
      <c r="C35" s="97" t="s">
        <v>295</v>
      </c>
      <c r="D35" s="98">
        <f>様式第31号!$C54</f>
        <v>0</v>
      </c>
      <c r="E35" s="90">
        <f>SUMIF('様式第31号（第２面）'!$C$10:$C$43,C35,'様式第31号（第２面）'!$I$10:$I$43)</f>
        <v>0</v>
      </c>
      <c r="F35" s="91">
        <f>SUMIF('様式第31号（第２面） (１ページで収まらない場合)'!$C$8:$C$247,C35,'様式第31号（第２面） (１ページで収まらない場合)'!$I$8:$I$247)</f>
        <v>0</v>
      </c>
    </row>
    <row r="36" spans="2:6" ht="15.75" thickTop="1" thickBot="1">
      <c r="B36" s="99" t="s">
        <v>308</v>
      </c>
      <c r="C36" s="100"/>
      <c r="D36" s="100"/>
      <c r="E36" s="100"/>
      <c r="F36" s="101"/>
    </row>
    <row r="37" spans="2:6" ht="14.25" thickTop="1">
      <c r="B37" s="87" t="s">
        <v>113</v>
      </c>
      <c r="C37" s="88" t="s">
        <v>114</v>
      </c>
      <c r="D37" s="89">
        <f>様式第31号!$H22</f>
        <v>0</v>
      </c>
      <c r="E37" s="90">
        <f>SUMIF('様式第31号（第２面）'!$C$10:$C$43,C37,'様式第31号（第２面）'!$I$10:$I$43)</f>
        <v>0</v>
      </c>
      <c r="F37" s="91">
        <f>SUMIF('様式第31号（第２面） (１ページで収まらない場合)'!$C$8:$C$247,C37,'様式第31号（第２面） (１ページで収まらない場合)'!$I$8:$I$247)</f>
        <v>0</v>
      </c>
    </row>
    <row r="38" spans="2:6">
      <c r="B38" s="92" t="s">
        <v>115</v>
      </c>
      <c r="C38" s="93" t="s">
        <v>116</v>
      </c>
      <c r="D38" s="94">
        <f>様式第31号!$H23</f>
        <v>0</v>
      </c>
      <c r="E38" s="90">
        <f>SUMIF('様式第31号（第２面）'!$C$10:$C$43,C38,'様式第31号（第２面）'!$I$10:$I$43)</f>
        <v>0</v>
      </c>
      <c r="F38" s="91">
        <f>SUMIF('様式第31号（第２面） (１ページで収まらない場合)'!$C$8:$C$247,C38,'様式第31号（第２面） (１ページで収まらない場合)'!$I$8:$I$247)</f>
        <v>0</v>
      </c>
    </row>
    <row r="39" spans="2:6">
      <c r="B39" s="92" t="s">
        <v>117</v>
      </c>
      <c r="C39" s="93" t="s">
        <v>118</v>
      </c>
      <c r="D39" s="94">
        <f>様式第31号!$H24</f>
        <v>0</v>
      </c>
      <c r="E39" s="90">
        <f>SUMIF('様式第31号（第２面）'!$C$10:$C$43,C39,'様式第31号（第２面）'!$I$10:$I$43)</f>
        <v>0</v>
      </c>
      <c r="F39" s="91">
        <f>SUMIF('様式第31号（第２面） (１ページで収まらない場合)'!$C$8:$C$247,C39,'様式第31号（第２面） (１ページで収まらない場合)'!$I$8:$I$247)</f>
        <v>0</v>
      </c>
    </row>
    <row r="40" spans="2:6">
      <c r="B40" s="92" t="s">
        <v>119</v>
      </c>
      <c r="C40" s="93" t="s">
        <v>120</v>
      </c>
      <c r="D40" s="94">
        <f>様式第31号!$H25</f>
        <v>0</v>
      </c>
      <c r="E40" s="90">
        <f>SUMIF('様式第31号（第２面）'!$C$10:$C$43,C40,'様式第31号（第２面）'!$I$10:$I$43)</f>
        <v>0</v>
      </c>
      <c r="F40" s="91">
        <f>SUMIF('様式第31号（第２面） (１ページで収まらない場合)'!$C$8:$C$247,C40,'様式第31号（第２面） (１ページで収まらない場合)'!$I$8:$I$247)</f>
        <v>0</v>
      </c>
    </row>
    <row r="41" spans="2:6">
      <c r="B41" s="92" t="s">
        <v>121</v>
      </c>
      <c r="C41" s="93" t="s">
        <v>122</v>
      </c>
      <c r="D41" s="94">
        <f>様式第31号!$H26</f>
        <v>0</v>
      </c>
      <c r="E41" s="90">
        <f>SUMIF('様式第31号（第２面）'!$C$10:$C$43,C41,'様式第31号（第２面）'!$I$10:$I$43)</f>
        <v>0</v>
      </c>
      <c r="F41" s="91">
        <f>SUMIF('様式第31号（第２面） (１ページで収まらない場合)'!$C$8:$C$247,C41,'様式第31号（第２面） (１ページで収まらない場合)'!$I$8:$I$247)</f>
        <v>0</v>
      </c>
    </row>
    <row r="42" spans="2:6">
      <c r="B42" s="92" t="s">
        <v>123</v>
      </c>
      <c r="C42" s="93" t="s">
        <v>124</v>
      </c>
      <c r="D42" s="94">
        <f>様式第31号!$H27</f>
        <v>0</v>
      </c>
      <c r="E42" s="90">
        <f>SUMIF('様式第31号（第２面）'!$C$10:$C$43,C42,'様式第31号（第２面）'!$I$10:$I$43)</f>
        <v>0</v>
      </c>
      <c r="F42" s="91">
        <f>SUMIF('様式第31号（第２面） (１ページで収まらない場合)'!$C$8:$C$247,C42,'様式第31号（第２面） (１ページで収まらない場合)'!$I$8:$I$247)</f>
        <v>0</v>
      </c>
    </row>
    <row r="43" spans="2:6">
      <c r="B43" s="92" t="s">
        <v>125</v>
      </c>
      <c r="C43" s="93" t="s">
        <v>126</v>
      </c>
      <c r="D43" s="94">
        <f>様式第31号!$H28</f>
        <v>0</v>
      </c>
      <c r="E43" s="90">
        <f>SUMIF('様式第31号（第２面）'!$C$10:$C$43,C43,'様式第31号（第２面）'!$I$10:$I$43)</f>
        <v>0</v>
      </c>
      <c r="F43" s="91">
        <f>SUMIF('様式第31号（第２面） (１ページで収まらない場合)'!$C$8:$C$247,C43,'様式第31号（第２面） (１ページで収まらない場合)'!$I$8:$I$247)</f>
        <v>0</v>
      </c>
    </row>
    <row r="44" spans="2:6">
      <c r="B44" s="92" t="s">
        <v>127</v>
      </c>
      <c r="C44" s="93" t="s">
        <v>128</v>
      </c>
      <c r="D44" s="94">
        <f>様式第31号!$H29</f>
        <v>0</v>
      </c>
      <c r="E44" s="90">
        <f>SUMIF('様式第31号（第２面）'!$C$10:$C$43,C44,'様式第31号（第２面）'!$I$10:$I$43)</f>
        <v>0</v>
      </c>
      <c r="F44" s="91">
        <f>SUMIF('様式第31号（第２面） (１ページで収まらない場合)'!$C$8:$C$247,C44,'様式第31号（第２面） (１ページで収まらない場合)'!$I$8:$I$247)</f>
        <v>0</v>
      </c>
    </row>
    <row r="45" spans="2:6">
      <c r="B45" s="92" t="s">
        <v>129</v>
      </c>
      <c r="C45" s="93" t="s">
        <v>130</v>
      </c>
      <c r="D45" s="94">
        <f>様式第31号!$H30</f>
        <v>0</v>
      </c>
      <c r="E45" s="90">
        <f>SUMIF('様式第31号（第２面）'!$C$10:$C$43,C45,'様式第31号（第２面）'!$I$10:$I$43)</f>
        <v>0</v>
      </c>
      <c r="F45" s="91">
        <f>SUMIF('様式第31号（第２面） (１ページで収まらない場合)'!$C$8:$C$247,C45,'様式第31号（第２面） (１ページで収まらない場合)'!$I$8:$I$247)</f>
        <v>0</v>
      </c>
    </row>
    <row r="46" spans="2:6">
      <c r="B46" s="92" t="s">
        <v>131</v>
      </c>
      <c r="C46" s="93" t="s">
        <v>132</v>
      </c>
      <c r="D46" s="94">
        <f>様式第31号!$H31</f>
        <v>0</v>
      </c>
      <c r="E46" s="90">
        <f>SUMIF('様式第31号（第２面）'!$C$10:$C$43,C46,'様式第31号（第２面）'!$I$10:$I$43)</f>
        <v>0</v>
      </c>
      <c r="F46" s="91">
        <f>SUMIF('様式第31号（第２面） (１ページで収まらない場合)'!$C$8:$C$247,C46,'様式第31号（第２面） (１ページで収まらない場合)'!$I$8:$I$247)</f>
        <v>0</v>
      </c>
    </row>
    <row r="47" spans="2:6">
      <c r="B47" s="92" t="s">
        <v>133</v>
      </c>
      <c r="C47" s="93" t="s">
        <v>134</v>
      </c>
      <c r="D47" s="94">
        <f>様式第31号!$H32</f>
        <v>0</v>
      </c>
      <c r="E47" s="90">
        <f>SUMIF('様式第31号（第２面）'!$C$10:$C$43,C47,'様式第31号（第２面）'!$I$10:$I$43)</f>
        <v>0</v>
      </c>
      <c r="F47" s="91">
        <f>SUMIF('様式第31号（第２面） (１ページで収まらない場合)'!$C$8:$C$247,C47,'様式第31号（第２面） (１ページで収まらない場合)'!$I$8:$I$247)</f>
        <v>0</v>
      </c>
    </row>
    <row r="48" spans="2:6">
      <c r="B48" s="92" t="s">
        <v>135</v>
      </c>
      <c r="C48" s="93" t="s">
        <v>136</v>
      </c>
      <c r="D48" s="94">
        <f>様式第31号!$H33</f>
        <v>0</v>
      </c>
      <c r="E48" s="90">
        <f>SUMIF('様式第31号（第２面）'!$C$10:$C$43,C48,'様式第31号（第２面）'!$I$10:$I$43)</f>
        <v>0</v>
      </c>
      <c r="F48" s="91">
        <f>SUMIF('様式第31号（第２面） (１ページで収まらない場合)'!$C$8:$C$247,C48,'様式第31号（第２面） (１ページで収まらない場合)'!$I$8:$I$247)</f>
        <v>0</v>
      </c>
    </row>
    <row r="49" spans="2:6">
      <c r="B49" s="92" t="s">
        <v>137</v>
      </c>
      <c r="C49" s="93" t="s">
        <v>138</v>
      </c>
      <c r="D49" s="94">
        <f>様式第31号!$H34</f>
        <v>0</v>
      </c>
      <c r="E49" s="90">
        <f>SUMIF('様式第31号（第２面）'!$C$10:$C$43,C49,'様式第31号（第２面）'!$I$10:$I$43)</f>
        <v>0</v>
      </c>
      <c r="F49" s="91">
        <f>SUMIF('様式第31号（第２面） (１ページで収まらない場合)'!$C$8:$C$247,C49,'様式第31号（第２面） (１ページで収まらない場合)'!$I$8:$I$247)</f>
        <v>0</v>
      </c>
    </row>
    <row r="50" spans="2:6">
      <c r="B50" s="92" t="s">
        <v>139</v>
      </c>
      <c r="C50" s="93" t="s">
        <v>140</v>
      </c>
      <c r="D50" s="94">
        <f>様式第31号!$H35</f>
        <v>0</v>
      </c>
      <c r="E50" s="90">
        <f>SUMIF('様式第31号（第２面）'!$C$10:$C$43,C50,'様式第31号（第２面）'!$I$10:$I$43)</f>
        <v>0</v>
      </c>
      <c r="F50" s="91">
        <f>SUMIF('様式第31号（第２面） (１ページで収まらない場合)'!$C$8:$C$247,C50,'様式第31号（第２面） (１ページで収まらない場合)'!$I$8:$I$247)</f>
        <v>0</v>
      </c>
    </row>
    <row r="51" spans="2:6">
      <c r="B51" s="92" t="s">
        <v>141</v>
      </c>
      <c r="C51" s="93" t="s">
        <v>142</v>
      </c>
      <c r="D51" s="94">
        <f>様式第31号!$H36</f>
        <v>0</v>
      </c>
      <c r="E51" s="90">
        <f>SUMIF('様式第31号（第２面）'!$C$10:$C$43,C51,'様式第31号（第２面）'!$I$10:$I$43)</f>
        <v>0</v>
      </c>
      <c r="F51" s="91">
        <f>SUMIF('様式第31号（第２面） (１ページで収まらない場合)'!$C$8:$C$247,C51,'様式第31号（第２面） (１ページで収まらない場合)'!$I$8:$I$247)</f>
        <v>0</v>
      </c>
    </row>
    <row r="52" spans="2:6" ht="14.25" thickBot="1">
      <c r="B52" s="102" t="s">
        <v>143</v>
      </c>
      <c r="C52" s="103" t="s">
        <v>144</v>
      </c>
      <c r="D52" s="104">
        <f>様式第31号!$H37</f>
        <v>0</v>
      </c>
      <c r="E52" s="105">
        <f>SUMIF('様式第31号（第２面）'!$C$10:$C$43,C52,'様式第31号（第２面）'!$I$10:$I$43)</f>
        <v>0</v>
      </c>
      <c r="F52" s="106">
        <f>SUMIF('様式第31号（第２面） (１ページで収まらない場合)'!$C$8:$C$247,C52,'様式第31号（第２面） (１ページで収まらない場合)'!$I$8:$I$247)</f>
        <v>0</v>
      </c>
    </row>
  </sheetData>
  <sheetProtection formatCells="0" formatColumns="0" formatRows="0" insertColumns="0" insertRows="0" insertHyperlinks="0" deleteColumns="0" deleteRows="0" sort="0" autoFilter="0" pivotTables="0"/>
  <phoneticPr fontId="3"/>
  <pageMargins left="0.7" right="0.7" top="0.75" bottom="0.75" header="0.3" footer="0.3"/>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workbookViewId="0"/>
  </sheetViews>
  <sheetFormatPr defaultRowHeight="13.5"/>
  <cols>
    <col min="1" max="1" width="9" style="24"/>
    <col min="2" max="2" width="9" style="23"/>
    <col min="3" max="3" width="25.625" style="23" customWidth="1"/>
    <col min="4" max="4" width="14.125" style="23" bestFit="1" customWidth="1"/>
    <col min="5" max="5" width="20.75" style="23" bestFit="1" customWidth="1"/>
    <col min="6" max="6" width="12.25" style="23" bestFit="1" customWidth="1"/>
    <col min="7" max="7" width="9" style="24"/>
    <col min="8" max="16384" width="9" style="15"/>
  </cols>
  <sheetData>
    <row r="1" spans="2:10">
      <c r="B1" s="23" t="s">
        <v>151</v>
      </c>
    </row>
    <row r="2" spans="2:10">
      <c r="B2" s="23" t="s">
        <v>36</v>
      </c>
      <c r="C2" s="23" t="s">
        <v>152</v>
      </c>
      <c r="D2" s="23" t="s">
        <v>153</v>
      </c>
      <c r="E2" s="23" t="s">
        <v>287</v>
      </c>
      <c r="F2" s="23" t="s">
        <v>257</v>
      </c>
    </row>
    <row r="4" spans="2:10">
      <c r="B4" s="18" t="s">
        <v>154</v>
      </c>
      <c r="C4" s="20" t="s">
        <v>155</v>
      </c>
      <c r="D4" s="23" t="s">
        <v>255</v>
      </c>
      <c r="E4" s="23" t="s">
        <v>285</v>
      </c>
      <c r="F4" s="21" t="s">
        <v>258</v>
      </c>
      <c r="I4" s="16"/>
      <c r="J4" s="17"/>
    </row>
    <row r="5" spans="2:10">
      <c r="B5" s="18" t="s">
        <v>157</v>
      </c>
      <c r="C5" s="20" t="s">
        <v>158</v>
      </c>
      <c r="D5" s="21" t="s">
        <v>256</v>
      </c>
      <c r="E5" s="21" t="s">
        <v>286</v>
      </c>
      <c r="F5" s="21" t="s">
        <v>279</v>
      </c>
    </row>
    <row r="6" spans="2:10">
      <c r="B6" s="19" t="s">
        <v>160</v>
      </c>
      <c r="C6" s="22" t="s">
        <v>161</v>
      </c>
      <c r="D6" s="21" t="s">
        <v>216</v>
      </c>
      <c r="E6" s="21" t="s">
        <v>288</v>
      </c>
      <c r="F6" s="21" t="s">
        <v>259</v>
      </c>
      <c r="I6" s="14"/>
      <c r="J6" s="17"/>
    </row>
    <row r="7" spans="2:10">
      <c r="B7" s="18" t="s">
        <v>163</v>
      </c>
      <c r="C7" s="20" t="s">
        <v>164</v>
      </c>
      <c r="D7" s="21" t="s">
        <v>188</v>
      </c>
      <c r="E7" s="21"/>
      <c r="F7" s="21" t="s">
        <v>282</v>
      </c>
    </row>
    <row r="8" spans="2:10">
      <c r="B8" s="18" t="s">
        <v>166</v>
      </c>
      <c r="C8" s="20" t="s">
        <v>167</v>
      </c>
      <c r="D8" s="21" t="s">
        <v>185</v>
      </c>
      <c r="E8" s="21"/>
      <c r="F8" s="21" t="s">
        <v>260</v>
      </c>
    </row>
    <row r="9" spans="2:10">
      <c r="B9" s="18" t="s">
        <v>169</v>
      </c>
      <c r="C9" s="20" t="s">
        <v>170</v>
      </c>
      <c r="D9" s="21" t="s">
        <v>191</v>
      </c>
      <c r="E9" s="21"/>
      <c r="F9" s="21" t="s">
        <v>283</v>
      </c>
    </row>
    <row r="10" spans="2:10">
      <c r="B10" s="19" t="s">
        <v>172</v>
      </c>
      <c r="C10" s="22" t="s">
        <v>173</v>
      </c>
      <c r="D10" s="21" t="s">
        <v>183</v>
      </c>
      <c r="E10" s="21"/>
      <c r="F10" s="21" t="s">
        <v>261</v>
      </c>
      <c r="I10" s="14"/>
      <c r="J10" s="17"/>
    </row>
    <row r="11" spans="2:10">
      <c r="B11" s="18" t="s">
        <v>175</v>
      </c>
      <c r="C11" s="20" t="s">
        <v>176</v>
      </c>
      <c r="D11" s="21" t="s">
        <v>212</v>
      </c>
      <c r="E11" s="21"/>
      <c r="F11" s="21" t="s">
        <v>284</v>
      </c>
      <c r="I11" s="14"/>
      <c r="J11" s="17"/>
    </row>
    <row r="12" spans="2:10">
      <c r="B12" s="18" t="s">
        <v>178</v>
      </c>
      <c r="C12" s="20" t="s">
        <v>179</v>
      </c>
      <c r="D12" s="21" t="s">
        <v>177</v>
      </c>
      <c r="E12" s="21"/>
      <c r="F12" s="21" t="s">
        <v>280</v>
      </c>
      <c r="I12" s="14"/>
      <c r="J12" s="17"/>
    </row>
    <row r="13" spans="2:10">
      <c r="B13" s="18" t="s">
        <v>181</v>
      </c>
      <c r="C13" s="20" t="s">
        <v>182</v>
      </c>
      <c r="D13" s="21" t="s">
        <v>209</v>
      </c>
      <c r="E13" s="21"/>
      <c r="F13" s="21" t="s">
        <v>281</v>
      </c>
      <c r="I13" s="14"/>
      <c r="J13" s="17"/>
    </row>
    <row r="14" spans="2:10">
      <c r="B14" s="18" t="s">
        <v>184</v>
      </c>
      <c r="C14" s="20" t="s">
        <v>316</v>
      </c>
      <c r="D14" s="21" t="s">
        <v>197</v>
      </c>
      <c r="E14" s="21"/>
      <c r="F14" s="21" t="s">
        <v>262</v>
      </c>
      <c r="I14" s="14"/>
      <c r="J14" s="17"/>
    </row>
    <row r="15" spans="2:10">
      <c r="B15" s="18" t="s">
        <v>186</v>
      </c>
      <c r="C15" s="20" t="s">
        <v>187</v>
      </c>
      <c r="D15" s="21" t="s">
        <v>219</v>
      </c>
      <c r="E15" s="21"/>
      <c r="F15" s="21" t="s">
        <v>277</v>
      </c>
      <c r="I15" s="14"/>
      <c r="J15" s="17"/>
    </row>
    <row r="16" spans="2:10">
      <c r="B16" s="18" t="s">
        <v>189</v>
      </c>
      <c r="C16" s="20" t="s">
        <v>190</v>
      </c>
      <c r="D16" s="21" t="s">
        <v>200</v>
      </c>
      <c r="E16" s="21"/>
      <c r="F16" s="21" t="s">
        <v>263</v>
      </c>
      <c r="I16" s="14"/>
      <c r="J16" s="17"/>
    </row>
    <row r="17" spans="2:10">
      <c r="B17" s="18" t="s">
        <v>192</v>
      </c>
      <c r="C17" s="20" t="s">
        <v>193</v>
      </c>
      <c r="D17" s="21" t="s">
        <v>180</v>
      </c>
      <c r="E17" s="21"/>
      <c r="F17" s="21" t="s">
        <v>267</v>
      </c>
    </row>
    <row r="18" spans="2:10">
      <c r="B18" s="18" t="s">
        <v>195</v>
      </c>
      <c r="C18" s="20" t="s">
        <v>196</v>
      </c>
      <c r="D18" s="21" t="s">
        <v>174</v>
      </c>
      <c r="E18" s="21"/>
      <c r="F18" s="21" t="s">
        <v>264</v>
      </c>
    </row>
    <row r="19" spans="2:10">
      <c r="B19" s="19" t="s">
        <v>198</v>
      </c>
      <c r="C19" s="22" t="s">
        <v>199</v>
      </c>
      <c r="D19" s="21" t="s">
        <v>214</v>
      </c>
      <c r="E19" s="21"/>
      <c r="F19" s="21" t="s">
        <v>265</v>
      </c>
    </row>
    <row r="20" spans="2:10">
      <c r="B20" s="19" t="s">
        <v>201</v>
      </c>
      <c r="C20" s="22" t="s">
        <v>202</v>
      </c>
      <c r="D20" s="21" t="s">
        <v>227</v>
      </c>
      <c r="E20" s="21"/>
      <c r="F20" s="21" t="s">
        <v>298</v>
      </c>
      <c r="I20" s="14"/>
      <c r="J20" s="17"/>
    </row>
    <row r="21" spans="2:10">
      <c r="B21" s="18" t="s">
        <v>207</v>
      </c>
      <c r="C21" s="20" t="s">
        <v>208</v>
      </c>
      <c r="D21" s="21" t="s">
        <v>228</v>
      </c>
      <c r="E21" s="21"/>
      <c r="F21" s="21" t="s">
        <v>266</v>
      </c>
      <c r="I21" s="14"/>
      <c r="J21" s="17"/>
    </row>
    <row r="22" spans="2:10">
      <c r="B22" s="18" t="s">
        <v>210</v>
      </c>
      <c r="C22" s="20" t="s">
        <v>211</v>
      </c>
      <c r="D22" s="21" t="s">
        <v>156</v>
      </c>
      <c r="E22" s="21"/>
      <c r="F22" s="21" t="s">
        <v>270</v>
      </c>
    </row>
    <row r="23" spans="2:10">
      <c r="B23" s="18" t="s">
        <v>213</v>
      </c>
      <c r="C23" s="20" t="s">
        <v>302</v>
      </c>
      <c r="D23" s="21" t="s">
        <v>159</v>
      </c>
      <c r="E23" s="21"/>
      <c r="F23" s="21" t="s">
        <v>299</v>
      </c>
    </row>
    <row r="24" spans="2:10">
      <c r="B24" s="18" t="s">
        <v>215</v>
      </c>
      <c r="C24" s="20" t="s">
        <v>303</v>
      </c>
      <c r="D24" s="21" t="s">
        <v>162</v>
      </c>
      <c r="E24" s="21"/>
      <c r="F24" s="21" t="s">
        <v>276</v>
      </c>
    </row>
    <row r="25" spans="2:10">
      <c r="B25" s="18" t="s">
        <v>217</v>
      </c>
      <c r="C25" s="20" t="s">
        <v>218</v>
      </c>
      <c r="D25" s="21" t="s">
        <v>165</v>
      </c>
      <c r="E25" s="21"/>
      <c r="F25" s="21" t="s">
        <v>278</v>
      </c>
    </row>
    <row r="26" spans="2:10">
      <c r="B26" s="18" t="s">
        <v>220</v>
      </c>
      <c r="C26" s="20" t="s">
        <v>221</v>
      </c>
      <c r="D26" s="21" t="s">
        <v>168</v>
      </c>
      <c r="E26" s="21"/>
      <c r="F26" s="21" t="s">
        <v>271</v>
      </c>
    </row>
    <row r="27" spans="2:10">
      <c r="B27" s="18" t="s">
        <v>223</v>
      </c>
      <c r="C27" s="20" t="s">
        <v>101</v>
      </c>
      <c r="D27" s="21" t="s">
        <v>171</v>
      </c>
      <c r="E27" s="21"/>
      <c r="F27" s="21" t="s">
        <v>268</v>
      </c>
    </row>
    <row r="28" spans="2:10">
      <c r="B28" s="18" t="s">
        <v>225</v>
      </c>
      <c r="C28" s="20" t="s">
        <v>226</v>
      </c>
      <c r="D28" s="21" t="s">
        <v>194</v>
      </c>
      <c r="E28" s="21"/>
      <c r="F28" s="21" t="s">
        <v>272</v>
      </c>
    </row>
    <row r="29" spans="2:10">
      <c r="B29" s="19" t="s">
        <v>105</v>
      </c>
      <c r="C29" s="22" t="s">
        <v>104</v>
      </c>
      <c r="D29" s="21" t="s">
        <v>203</v>
      </c>
      <c r="E29" s="21"/>
      <c r="F29" s="21" t="s">
        <v>273</v>
      </c>
    </row>
    <row r="30" spans="2:10">
      <c r="B30" s="19" t="s">
        <v>107</v>
      </c>
      <c r="C30" s="22" t="s">
        <v>106</v>
      </c>
      <c r="D30" s="21" t="s">
        <v>206</v>
      </c>
      <c r="E30" s="21"/>
      <c r="F30" s="21" t="s">
        <v>274</v>
      </c>
    </row>
    <row r="31" spans="2:10">
      <c r="B31" s="18" t="s">
        <v>230</v>
      </c>
      <c r="C31" s="20" t="s">
        <v>108</v>
      </c>
      <c r="D31" s="21" t="s">
        <v>222</v>
      </c>
      <c r="E31" s="21"/>
      <c r="F31" s="21" t="s">
        <v>275</v>
      </c>
    </row>
    <row r="32" spans="2:10">
      <c r="B32" s="18" t="s">
        <v>232</v>
      </c>
      <c r="C32" s="20" t="s">
        <v>233</v>
      </c>
      <c r="D32" s="21" t="s">
        <v>224</v>
      </c>
      <c r="E32" s="21"/>
      <c r="F32" s="21" t="s">
        <v>269</v>
      </c>
    </row>
    <row r="33" spans="2:6">
      <c r="B33" s="19" t="s">
        <v>111</v>
      </c>
      <c r="C33" s="22" t="s">
        <v>312</v>
      </c>
      <c r="D33" s="21" t="s">
        <v>229</v>
      </c>
      <c r="E33" s="21"/>
      <c r="F33" s="21"/>
    </row>
    <row r="34" spans="2:6">
      <c r="B34" s="19" t="s">
        <v>296</v>
      </c>
      <c r="C34" s="22" t="s">
        <v>297</v>
      </c>
      <c r="D34" s="21" t="s">
        <v>231</v>
      </c>
      <c r="E34" s="21"/>
      <c r="F34" s="21"/>
    </row>
    <row r="35" spans="2:6">
      <c r="B35" s="19" t="s">
        <v>112</v>
      </c>
      <c r="C35" s="22" t="s">
        <v>305</v>
      </c>
      <c r="D35" s="21" t="s">
        <v>234</v>
      </c>
      <c r="E35" s="21"/>
    </row>
    <row r="36" spans="2:6">
      <c r="B36" s="19" t="s">
        <v>204</v>
      </c>
      <c r="C36" s="22" t="s">
        <v>205</v>
      </c>
      <c r="D36" s="21" t="s">
        <v>235</v>
      </c>
      <c r="E36" s="21"/>
    </row>
    <row r="37" spans="2:6">
      <c r="B37" s="19" t="s">
        <v>114</v>
      </c>
      <c r="C37" s="22" t="s">
        <v>113</v>
      </c>
      <c r="D37" s="21" t="s">
        <v>236</v>
      </c>
      <c r="E37" s="21"/>
      <c r="F37" s="21"/>
    </row>
    <row r="38" spans="2:6">
      <c r="B38" s="19" t="s">
        <v>116</v>
      </c>
      <c r="C38" s="22" t="s">
        <v>115</v>
      </c>
      <c r="D38" s="21" t="s">
        <v>237</v>
      </c>
      <c r="E38" s="21"/>
      <c r="F38" s="21"/>
    </row>
    <row r="39" spans="2:6">
      <c r="B39" s="19" t="s">
        <v>118</v>
      </c>
      <c r="C39" s="22" t="s">
        <v>117</v>
      </c>
      <c r="D39" s="21" t="s">
        <v>238</v>
      </c>
      <c r="E39" s="21"/>
      <c r="F39" s="21"/>
    </row>
    <row r="40" spans="2:6">
      <c r="B40" s="19" t="s">
        <v>120</v>
      </c>
      <c r="C40" s="22" t="s">
        <v>119</v>
      </c>
      <c r="D40" s="21" t="s">
        <v>239</v>
      </c>
      <c r="E40" s="21"/>
      <c r="F40" s="21"/>
    </row>
    <row r="41" spans="2:6">
      <c r="B41" s="19" t="s">
        <v>122</v>
      </c>
      <c r="C41" s="22" t="s">
        <v>121</v>
      </c>
      <c r="D41" s="21" t="s">
        <v>240</v>
      </c>
      <c r="E41" s="21"/>
      <c r="F41" s="21"/>
    </row>
    <row r="42" spans="2:6">
      <c r="B42" s="19" t="s">
        <v>126</v>
      </c>
      <c r="C42" s="22" t="s">
        <v>125</v>
      </c>
      <c r="D42" s="21" t="s">
        <v>241</v>
      </c>
      <c r="E42" s="21"/>
      <c r="F42" s="21"/>
    </row>
    <row r="43" spans="2:6">
      <c r="B43" s="19" t="s">
        <v>252</v>
      </c>
      <c r="C43" s="22" t="s">
        <v>253</v>
      </c>
      <c r="D43" s="21" t="s">
        <v>242</v>
      </c>
      <c r="E43" s="21"/>
      <c r="F43" s="21"/>
    </row>
    <row r="44" spans="2:6">
      <c r="B44" s="19" t="s">
        <v>128</v>
      </c>
      <c r="C44" s="22" t="s">
        <v>127</v>
      </c>
      <c r="D44" s="21" t="s">
        <v>243</v>
      </c>
      <c r="E44" s="21"/>
      <c r="F44" s="21"/>
    </row>
    <row r="45" spans="2:6">
      <c r="B45" s="19" t="s">
        <v>132</v>
      </c>
      <c r="C45" s="22" t="s">
        <v>131</v>
      </c>
      <c r="D45" s="21" t="s">
        <v>244</v>
      </c>
      <c r="E45" s="21"/>
      <c r="F45" s="21"/>
    </row>
    <row r="46" spans="2:6">
      <c r="B46" s="19" t="s">
        <v>134</v>
      </c>
      <c r="C46" s="22" t="s">
        <v>133</v>
      </c>
      <c r="D46" s="21" t="s">
        <v>245</v>
      </c>
      <c r="E46" s="21"/>
      <c r="F46" s="21"/>
    </row>
    <row r="47" spans="2:6">
      <c r="B47" s="19" t="s">
        <v>136</v>
      </c>
      <c r="C47" s="22" t="s">
        <v>135</v>
      </c>
      <c r="D47" s="21" t="s">
        <v>246</v>
      </c>
      <c r="E47" s="21"/>
      <c r="F47" s="21"/>
    </row>
    <row r="48" spans="2:6">
      <c r="B48" s="19" t="s">
        <v>138</v>
      </c>
      <c r="C48" s="22" t="s">
        <v>137</v>
      </c>
      <c r="D48" s="21" t="s">
        <v>247</v>
      </c>
      <c r="E48" s="21"/>
      <c r="F48" s="21"/>
    </row>
    <row r="49" spans="2:6">
      <c r="B49" s="19" t="s">
        <v>140</v>
      </c>
      <c r="C49" s="22" t="s">
        <v>250</v>
      </c>
      <c r="D49" s="21" t="s">
        <v>248</v>
      </c>
      <c r="E49" s="21"/>
      <c r="F49" s="21"/>
    </row>
    <row r="50" spans="2:6">
      <c r="B50" s="19" t="s">
        <v>130</v>
      </c>
      <c r="C50" s="22" t="s">
        <v>129</v>
      </c>
      <c r="D50" s="21" t="s">
        <v>249</v>
      </c>
      <c r="E50" s="21"/>
      <c r="F50" s="21"/>
    </row>
    <row r="51" spans="2:6">
      <c r="B51" s="19" t="s">
        <v>254</v>
      </c>
      <c r="C51" s="22" t="s">
        <v>143</v>
      </c>
      <c r="D51" s="21" t="s">
        <v>251</v>
      </c>
      <c r="E51" s="21"/>
      <c r="F51" s="21"/>
    </row>
    <row r="52" spans="2:6">
      <c r="B52" s="19" t="s">
        <v>124</v>
      </c>
      <c r="C52" s="22" t="s">
        <v>123</v>
      </c>
      <c r="F52" s="21"/>
    </row>
    <row r="53" spans="2:6">
      <c r="F53" s="21"/>
    </row>
    <row r="54" spans="2:6">
      <c r="F54" s="21"/>
    </row>
    <row r="55" spans="2:6">
      <c r="F55" s="21"/>
    </row>
    <row r="56" spans="2:6">
      <c r="F56" s="21"/>
    </row>
    <row r="57" spans="2:6">
      <c r="F57" s="21"/>
    </row>
    <row r="58" spans="2:6">
      <c r="F58" s="21"/>
    </row>
    <row r="59" spans="2:6">
      <c r="F59" s="21"/>
    </row>
  </sheetData>
  <sheetProtection sheet="1" formatCells="0" formatColumns="0" formatRows="0" insertColumns="0" insertRows="0" insertHyperlinks="0" deleteColumns="0" deleteRows="0" sort="0" autoFilter="0" pivotTables="0"/>
  <phoneticPr fontId="3"/>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様式第31号</vt:lpstr>
      <vt:lpstr>様式第31号（第２面）</vt:lpstr>
      <vt:lpstr>様式第31号（第２面） (１ページで収まらない場合)</vt:lpstr>
      <vt:lpstr>検証シート（入力完了後に確認してください）</vt:lpstr>
      <vt:lpstr>データ（触らないでください）</vt:lpstr>
      <vt:lpstr>様式第31号!Print_Area</vt:lpstr>
      <vt:lpstr>'様式第31号（第２面）'!Print_Area</vt:lpstr>
      <vt:lpstr>'様式第31号（第２面） (１ページで収まらない場合)'!Print_Area</vt:lpstr>
      <vt:lpstr>'様式第31号（第２面）'!Print_Titles</vt:lpstr>
      <vt:lpstr>'様式第31号（第２面） (１ページで収まらない場合)'!Print_Titles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00065542</dc:creator>
  <cp:lastModifiedBy>00065542</cp:lastModifiedBy>
  <cp:lastPrinted>2025-01-16T04:42:29Z</cp:lastPrinted>
  <dcterms:created xsi:type="dcterms:W3CDTF">2024-11-11T01:56:53Z</dcterms:created>
  <dcterms:modified xsi:type="dcterms:W3CDTF">2025-03-31T01:18:22Z</dcterms:modified>
</cp:coreProperties>
</file>