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23500情報システム課$\4_行政ＤＸ推進\20_個別プロジェクト（実行中）\26_５年：自治体アプリ\02_契約関係\01_RFI・RFQ\"/>
    </mc:Choice>
  </mc:AlternateContent>
  <xr:revisionPtr revIDLastSave="0" documentId="13_ncr:1_{ED5146C5-161B-428C-A030-75D4676B42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2" r:id="rId1"/>
    <sheet name="見積書" sheetId="3" r:id="rId2"/>
  </sheets>
  <definedNames>
    <definedName name="_xlnm.Print_Area" localSheetId="0">記入例!$A$1:$I$38</definedName>
    <definedName name="_xlnm.Print_Area" localSheetId="1">見積書!$A$1:$I$38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21" i="3"/>
  <c r="G20" i="3"/>
  <c r="G14" i="3"/>
  <c r="G13" i="3"/>
  <c r="G15" i="3" l="1"/>
  <c r="G34" i="3"/>
  <c r="G33" i="3"/>
  <c r="G32" i="3"/>
  <c r="G31" i="3"/>
  <c r="G30" i="3"/>
  <c r="G35" i="3" s="1"/>
  <c r="G37" i="3" s="1"/>
  <c r="G36" i="3" s="1"/>
  <c r="G22" i="3"/>
  <c r="G19" i="3"/>
  <c r="G18" i="3"/>
  <c r="G23" i="3" s="1"/>
  <c r="G24" i="3" s="1"/>
  <c r="G12" i="3"/>
  <c r="G11" i="3"/>
  <c r="G10" i="3"/>
  <c r="G8" i="3"/>
  <c r="G7" i="3"/>
  <c r="G6" i="3"/>
  <c r="G31" i="2"/>
  <c r="G30" i="2"/>
  <c r="G34" i="2"/>
  <c r="G33" i="2"/>
  <c r="G32" i="2"/>
  <c r="G19" i="2"/>
  <c r="G20" i="2"/>
  <c r="G18" i="2"/>
  <c r="G23" i="2" s="1"/>
  <c r="G24" i="2" s="1"/>
  <c r="G8" i="2"/>
  <c r="G9" i="2"/>
  <c r="G10" i="2"/>
  <c r="G11" i="2"/>
  <c r="G12" i="2"/>
  <c r="G7" i="2"/>
  <c r="G6" i="2"/>
  <c r="G16" i="2" l="1"/>
  <c r="G16" i="3"/>
  <c r="G35" i="2"/>
  <c r="G37" i="2" s="1"/>
  <c r="G36" i="2" s="1"/>
  <c r="G17" i="3" l="1"/>
  <c r="G25" i="3"/>
  <c r="G27" i="3" s="1"/>
  <c r="G26" i="3" s="1"/>
  <c r="G25" i="2"/>
  <c r="G27" i="2" s="1"/>
  <c r="G26" i="2" s="1"/>
  <c r="G17" i="2"/>
</calcChain>
</file>

<file path=xl/sharedStrings.xml><?xml version="1.0" encoding="utf-8"?>
<sst xmlns="http://schemas.openxmlformats.org/spreadsheetml/2006/main" count="100" uniqueCount="53">
  <si>
    <t>項目</t>
    <rPh sb="0" eb="2">
      <t>コウモク</t>
    </rPh>
    <phoneticPr fontId="2"/>
  </si>
  <si>
    <t>内訳</t>
    <rPh sb="0" eb="2">
      <t>ウチワケ</t>
    </rPh>
    <phoneticPr fontId="2"/>
  </si>
  <si>
    <t>特記事項</t>
    <rPh sb="0" eb="2">
      <t>トッキ</t>
    </rPh>
    <rPh sb="2" eb="4">
      <t>ジコウ</t>
    </rPh>
    <phoneticPr fontId="2"/>
  </si>
  <si>
    <t>事業者名：</t>
    <rPh sb="0" eb="3">
      <t>ジギョウシャ</t>
    </rPh>
    <rPh sb="3" eb="4">
      <t>メイ</t>
    </rPh>
    <phoneticPr fontId="2"/>
  </si>
  <si>
    <t>□□□□□サービス初期設定</t>
    <phoneticPr fontId="2"/>
  </si>
  <si>
    <t>◇◇◇◇◇運用テスト支援</t>
    <rPh sb="5" eb="7">
      <t>ウンヨウ</t>
    </rPh>
    <rPh sb="10" eb="12">
      <t>シエン</t>
    </rPh>
    <phoneticPr fontId="2"/>
  </si>
  <si>
    <t>▽▽▽▽▽連携オプション</t>
    <rPh sb="5" eb="7">
      <t>レンケイ</t>
    </rPh>
    <phoneticPr fontId="2"/>
  </si>
  <si>
    <t>▷▷▷▷▷購入</t>
    <rPh sb="5" eb="7">
      <t>コウニュウ</t>
    </rPh>
    <phoneticPr fontId="2"/>
  </si>
  <si>
    <t>◁◁◁◁◁設置</t>
    <rPh sb="5" eb="7">
      <t>セッチ</t>
    </rPh>
    <phoneticPr fontId="2"/>
  </si>
  <si>
    <t>◎◎◎◎◎工事費</t>
    <rPh sb="5" eb="8">
      <t>コウジヒ</t>
    </rPh>
    <phoneticPr fontId="2"/>
  </si>
  <si>
    <t>プロジェクト管理費</t>
    <rPh sb="6" eb="8">
      <t>カンリ</t>
    </rPh>
    <rPh sb="8" eb="9">
      <t>ヒ</t>
    </rPh>
    <phoneticPr fontId="2"/>
  </si>
  <si>
    <t>（初期費用）</t>
    <rPh sb="1" eb="3">
      <t>ショキ</t>
    </rPh>
    <rPh sb="3" eb="5">
      <t>ヒヨウ</t>
    </rPh>
    <phoneticPr fontId="2"/>
  </si>
  <si>
    <t>（運用費用）</t>
    <rPh sb="1" eb="3">
      <t>ウンヨウ</t>
    </rPh>
    <rPh sb="3" eb="5">
      <t>ヒヨウ</t>
    </rPh>
    <phoneticPr fontId="2"/>
  </si>
  <si>
    <t>№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</si>
  <si>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</si>
  <si>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</si>
  <si>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金額（税抜き）</t>
    <rPh sb="0" eb="2">
      <t>キンガク</t>
    </rPh>
    <rPh sb="3" eb="5">
      <t>ゼイヌ</t>
    </rPh>
    <phoneticPr fontId="2"/>
  </si>
  <si>
    <t>（単位：円）</t>
    <rPh sb="1" eb="3">
      <t>タンイ</t>
    </rPh>
    <rPh sb="4" eb="5">
      <t>エン</t>
    </rPh>
    <phoneticPr fontId="2"/>
  </si>
  <si>
    <t>1月にサービスインし3ヶ月分のランニングを想定</t>
    <rPh sb="1" eb="2">
      <t>ツキ</t>
    </rPh>
    <rPh sb="12" eb="13">
      <t>ゲツ</t>
    </rPh>
    <rPh sb="13" eb="14">
      <t>ブン</t>
    </rPh>
    <rPh sb="21" eb="23">
      <t>ソウテイ</t>
    </rPh>
    <phoneticPr fontId="2"/>
  </si>
  <si>
    <t>□□□□□サービス利用料</t>
    <rPh sb="9" eb="12">
      <t>リヨウリョウ</t>
    </rPh>
    <phoneticPr fontId="2"/>
  </si>
  <si>
    <t>サービス利用料にProject管理、問合せ対応を含む</t>
    <rPh sb="4" eb="7">
      <t>リヨウリョウ</t>
    </rPh>
    <rPh sb="18" eb="20">
      <t>トイアワ</t>
    </rPh>
    <rPh sb="21" eb="23">
      <t>タイオウ</t>
    </rPh>
    <rPh sb="24" eb="25">
      <t>フク</t>
    </rPh>
    <phoneticPr fontId="2"/>
  </si>
  <si>
    <t>◁◁◁◁◁通信費用</t>
    <rPh sb="5" eb="7">
      <t>ツウシン</t>
    </rPh>
    <rPh sb="7" eb="9">
      <t>ヒヨウ</t>
    </rPh>
    <phoneticPr fontId="2"/>
  </si>
  <si>
    <t>標準機能</t>
    <rPh sb="0" eb="2">
      <t>ヒョウジュン</t>
    </rPh>
    <rPh sb="2" eb="4">
      <t>キノウ</t>
    </rPh>
    <phoneticPr fontId="2"/>
  </si>
  <si>
    <t>追加オプション</t>
    <rPh sb="0" eb="2">
      <t>ツイカ</t>
    </rPh>
    <phoneticPr fontId="2"/>
  </si>
  <si>
    <t>操作説明、マスタ登録支援、稼働立会い等を含む</t>
    <rPh sb="0" eb="2">
      <t>ソウサ</t>
    </rPh>
    <rPh sb="2" eb="4">
      <t>セツメイ</t>
    </rPh>
    <rPh sb="8" eb="10">
      <t>トウロク</t>
    </rPh>
    <rPh sb="10" eb="12">
      <t>シエン</t>
    </rPh>
    <rPh sb="13" eb="15">
      <t>カドウ</t>
    </rPh>
    <rPh sb="15" eb="17">
      <t>タチア</t>
    </rPh>
    <rPh sb="18" eb="19">
      <t>トウ</t>
    </rPh>
    <rPh sb="20" eb="21">
      <t>フク</t>
    </rPh>
    <phoneticPr fontId="2"/>
  </si>
  <si>
    <t>キックオフ会議より進捗、課題、議事録など報告</t>
    <rPh sb="5" eb="7">
      <t>カイギ</t>
    </rPh>
    <rPh sb="9" eb="11">
      <t>シンチョク</t>
    </rPh>
    <rPh sb="12" eb="14">
      <t>カダイ</t>
    </rPh>
    <rPh sb="15" eb="18">
      <t>ギジロク</t>
    </rPh>
    <rPh sb="20" eb="22">
      <t>ホウコク</t>
    </rPh>
    <phoneticPr fontId="2"/>
  </si>
  <si>
    <t>施工会社へ別途発注、ネットワーク工事は発生しない</t>
    <rPh sb="0" eb="2">
      <t>セコウ</t>
    </rPh>
    <rPh sb="2" eb="4">
      <t>カイシャ</t>
    </rPh>
    <rPh sb="5" eb="7">
      <t>ベット</t>
    </rPh>
    <rPh sb="7" eb="9">
      <t>ハッチュウ</t>
    </rPh>
    <rPh sb="16" eb="18">
      <t>コウジ</t>
    </rPh>
    <rPh sb="19" eb="21">
      <t>ハッセイ</t>
    </rPh>
    <phoneticPr fontId="2"/>
  </si>
  <si>
    <t>現地動作確認を含む（〇〇〇〇にサーバー設置）</t>
    <rPh sb="0" eb="2">
      <t>ゲンチ</t>
    </rPh>
    <rPh sb="2" eb="4">
      <t>ドウサ</t>
    </rPh>
    <rPh sb="4" eb="6">
      <t>カクニン</t>
    </rPh>
    <rPh sb="7" eb="8">
      <t>フク</t>
    </rPh>
    <rPh sb="19" eb="21">
      <t>セッチ</t>
    </rPh>
    <phoneticPr fontId="2"/>
  </si>
  <si>
    <t>ハードウェア価格は割引価格を想定</t>
    <rPh sb="6" eb="8">
      <t>カカク</t>
    </rPh>
    <rPh sb="9" eb="11">
      <t>ワリビキ</t>
    </rPh>
    <rPh sb="11" eb="13">
      <t>カカク</t>
    </rPh>
    <rPh sb="14" eb="16">
      <t>ソウテイ</t>
    </rPh>
    <phoneticPr fontId="2"/>
  </si>
  <si>
    <t>上記と同様に3ヶ月分を想定</t>
    <rPh sb="0" eb="2">
      <t>ジョウキ</t>
    </rPh>
    <rPh sb="3" eb="5">
      <t>ドウヨウ</t>
    </rPh>
    <phoneticPr fontId="2"/>
  </si>
  <si>
    <t>　　　　　　　　　 （消費税額）</t>
    <rPh sb="11" eb="14">
      <t>ショウヒゼイ</t>
    </rPh>
    <rPh sb="14" eb="15">
      <t>ガク</t>
    </rPh>
    <phoneticPr fontId="2"/>
  </si>
  <si>
    <t>株式会社　△△△△△△△△　</t>
    <rPh sb="0" eb="4">
      <t>カブシキガイシャ</t>
    </rPh>
    <phoneticPr fontId="2"/>
  </si>
  <si>
    <t xml:space="preserve"> </t>
    <phoneticPr fontId="2"/>
  </si>
  <si>
    <t>　　　　　　　　　　　　　　　　　　</t>
    <phoneticPr fontId="2"/>
  </si>
  <si>
    <t>月額単価</t>
    <rPh sb="0" eb="2">
      <t>ゲツガク</t>
    </rPh>
    <rPh sb="2" eb="4">
      <t>タンカ</t>
    </rPh>
    <phoneticPr fontId="2"/>
  </si>
  <si>
    <t>12ヶ月分のランニング</t>
    <rPh sb="3" eb="4">
      <t>ゲツ</t>
    </rPh>
    <rPh sb="4" eb="5">
      <t>ブン</t>
    </rPh>
    <phoneticPr fontId="2"/>
  </si>
  <si>
    <t>上記と同様</t>
    <rPh sb="0" eb="2">
      <t>ジョウキ</t>
    </rPh>
    <rPh sb="3" eb="5">
      <t>ドウヨウ</t>
    </rPh>
    <phoneticPr fontId="2"/>
  </si>
  <si>
    <t>税込小計</t>
    <rPh sb="0" eb="2">
      <t>ゼイコ</t>
    </rPh>
    <rPh sb="2" eb="4">
      <t>ショウケイ</t>
    </rPh>
    <phoneticPr fontId="2"/>
  </si>
  <si>
    <t>税抜小計</t>
    <rPh sb="0" eb="2">
      <t>ゼイヌキ</t>
    </rPh>
    <rPh sb="2" eb="4">
      <t>ショウケイ</t>
    </rPh>
    <phoneticPr fontId="2"/>
  </si>
  <si>
    <t>日付：</t>
    <rPh sb="0" eb="1">
      <t>ヒ</t>
    </rPh>
    <rPh sb="1" eb="2">
      <t>ツ</t>
    </rPh>
    <phoneticPr fontId="2"/>
  </si>
  <si>
    <r>
      <t>日付：</t>
    </r>
    <r>
      <rPr>
        <u/>
        <sz val="18"/>
        <color rgb="FFFF0000"/>
        <rFont val="Meiryo UI"/>
        <family val="3"/>
        <charset val="128"/>
      </rPr>
      <t>2026年6月1日</t>
    </r>
    <rPh sb="0" eb="1">
      <t>ヒ</t>
    </rPh>
    <rPh sb="1" eb="2">
      <t>ツ</t>
    </rPh>
    <rPh sb="7" eb="8">
      <t>ネン</t>
    </rPh>
    <rPh sb="9" eb="10">
      <t>ツキ</t>
    </rPh>
    <rPh sb="11" eb="12">
      <t>ヒ</t>
    </rPh>
    <phoneticPr fontId="2"/>
  </si>
  <si>
    <t>自治体公式アプリに関する概算見積書</t>
    <rPh sb="0" eb="3">
      <t>ジチタイ</t>
    </rPh>
    <rPh sb="3" eb="5">
      <t>コウシキ</t>
    </rPh>
    <rPh sb="9" eb="10">
      <t>カン</t>
    </rPh>
    <rPh sb="12" eb="14">
      <t>ガイサン</t>
    </rPh>
    <rPh sb="14" eb="16">
      <t>ミツモリ</t>
    </rPh>
    <phoneticPr fontId="2"/>
  </si>
  <si>
    <t>自治体公式アプリに関する概算見積書</t>
    <rPh sb="0" eb="3">
      <t>ジチタイ</t>
    </rPh>
    <rPh sb="3" eb="5">
      <t>コウシキ</t>
    </rPh>
    <rPh sb="9" eb="10">
      <t>カン</t>
    </rPh>
    <rPh sb="12" eb="14">
      <t>ガイサン</t>
    </rPh>
    <rPh sb="14" eb="17">
      <t>ミツモリショ</t>
    </rPh>
    <phoneticPr fontId="2"/>
  </si>
  <si>
    <t>初年度　イニシャル</t>
    <rPh sb="0" eb="3">
      <t>ショネンド</t>
    </rPh>
    <phoneticPr fontId="2"/>
  </si>
  <si>
    <t>初年度　ランニング</t>
    <rPh sb="0" eb="3">
      <t>ショネンド</t>
    </rPh>
    <phoneticPr fontId="2"/>
  </si>
  <si>
    <t>次年度　ランニング</t>
    <rPh sb="0" eb="3">
      <t>ジネンド</t>
    </rPh>
    <phoneticPr fontId="2"/>
  </si>
  <si>
    <r>
      <rPr>
        <b/>
        <sz val="18"/>
        <color theme="1"/>
        <rFont val="Meiryo UI"/>
        <family val="3"/>
        <charset val="128"/>
      </rPr>
      <t>初年度</t>
    </r>
    <r>
      <rPr>
        <sz val="18"/>
        <color theme="1"/>
        <rFont val="Meiryo UI"/>
        <family val="3"/>
        <charset val="128"/>
      </rPr>
      <t>　イニシャル</t>
    </r>
    <rPh sb="0" eb="3">
      <t>ショネンド</t>
    </rPh>
    <phoneticPr fontId="2"/>
  </si>
  <si>
    <r>
      <rPr>
        <b/>
        <sz val="18"/>
        <color theme="1"/>
        <rFont val="Meiryo UI"/>
        <family val="3"/>
        <charset val="128"/>
      </rPr>
      <t>初年度</t>
    </r>
    <r>
      <rPr>
        <sz val="18"/>
        <color theme="1"/>
        <rFont val="Meiryo UI"/>
        <family val="3"/>
        <charset val="128"/>
      </rPr>
      <t>　ランニング</t>
    </r>
    <rPh sb="0" eb="3">
      <t>ショネンド</t>
    </rPh>
    <phoneticPr fontId="2"/>
  </si>
  <si>
    <r>
      <rPr>
        <b/>
        <sz val="18"/>
        <color theme="1"/>
        <rFont val="Meiryo UI"/>
        <family val="3"/>
        <charset val="128"/>
      </rPr>
      <t>次年度</t>
    </r>
    <r>
      <rPr>
        <sz val="18"/>
        <color theme="1"/>
        <rFont val="Meiryo UI"/>
        <family val="3"/>
        <charset val="128"/>
      </rPr>
      <t>　ランニング</t>
    </r>
    <rPh sb="0" eb="3">
      <t>ジネンド</t>
    </rPh>
    <phoneticPr fontId="2"/>
  </si>
  <si>
    <t>次年度 合計（税抜き）</t>
    <rPh sb="4" eb="6">
      <t>ゴウケイ</t>
    </rPh>
    <rPh sb="8" eb="9">
      <t>ヌ</t>
    </rPh>
    <phoneticPr fontId="2"/>
  </si>
  <si>
    <t>次年度 合計（税込み）</t>
    <rPh sb="4" eb="6">
      <t>ゴウケイ</t>
    </rPh>
    <rPh sb="7" eb="9">
      <t>ゼイコ</t>
    </rPh>
    <phoneticPr fontId="2"/>
  </si>
  <si>
    <t>初年度 合計（税抜き）</t>
    <rPh sb="4" eb="6">
      <t>ゴウケイ</t>
    </rPh>
    <rPh sb="8" eb="9">
      <t>ヌ</t>
    </rPh>
    <phoneticPr fontId="2"/>
  </si>
  <si>
    <t>初年度 合計（税込み）</t>
    <rPh sb="4" eb="6">
      <t>ゴウケイ</t>
    </rPh>
    <rPh sb="7" eb="9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</si>
</sst>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8"/>
      <color theme="1"/>
      <name val="Meiryo UI"/>
      <family val="3"/>
      <charset val="128"/>
    </font>
    <font>
      <b/>
      <u/>
      <sz val="24"/>
      <color theme="1"/>
      <name val="Meiryo UI"/>
      <family val="3"/>
      <charset val="128"/>
    </font>
    <font>
      <u/>
      <sz val="18"/>
      <color theme="1"/>
      <name val="Meiryo UI"/>
      <family val="3"/>
      <charset val="128"/>
    </font>
    <font>
      <u/>
      <sz val="18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8"/>
      <color theme="4" tint="-0.249977111117893"/>
      <name val="Meiryo UI"/>
      <family val="3"/>
      <charset val="128"/>
    </font>
    <font>
      <sz val="24"/>
      <color theme="4" tint="-0.249977111117893"/>
      <name val="Meiryo UI"/>
      <family val="3"/>
      <charset val="128"/>
    </font>
    <font>
      <b/>
      <sz val="24"/>
      <color theme="4" tint="-0.249977111117893"/>
      <name val="Meiryo UI"/>
      <family val="3"/>
      <charset val="128"/>
    </font>
    <font>
      <u/>
      <sz val="18"/>
      <name val="Meiryo UI"/>
      <family val="3"/>
      <charset val="128"/>
    </font>
    <font>
      <sz val="1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38" fontId="10" fillId="0" borderId="5" xfId="1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9" fillId="4" borderId="12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3" fillId="4" borderId="10" xfId="0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7" xfId="0" applyFont="1" applyBorder="1">
      <alignment vertical="center"/>
    </xf>
    <xf numFmtId="0" fontId="7" fillId="0" borderId="4" xfId="0" applyFont="1" applyBorder="1">
      <alignment vertical="center"/>
    </xf>
    <xf numFmtId="38" fontId="7" fillId="0" borderId="4" xfId="1" applyFont="1" applyBorder="1">
      <alignment vertical="center"/>
    </xf>
    <xf numFmtId="38" fontId="11" fillId="0" borderId="1" xfId="1" applyFont="1" applyBorder="1">
      <alignment vertical="center"/>
    </xf>
    <xf numFmtId="38" fontId="12" fillId="4" borderId="1" xfId="1" applyFont="1" applyFill="1" applyBorder="1">
      <alignment vertical="center"/>
    </xf>
    <xf numFmtId="38" fontId="12" fillId="4" borderId="2" xfId="1" applyFont="1" applyFill="1" applyBorder="1">
      <alignment vertical="center"/>
    </xf>
    <xf numFmtId="38" fontId="13" fillId="4" borderId="14" xfId="1" applyFont="1" applyFill="1" applyBorder="1">
      <alignment vertical="center"/>
    </xf>
    <xf numFmtId="38" fontId="11" fillId="0" borderId="4" xfId="1" applyFont="1" applyBorder="1">
      <alignment vertical="center"/>
    </xf>
    <xf numFmtId="0" fontId="14" fillId="0" borderId="0" xfId="0" applyFont="1" applyBorder="1">
      <alignment vertical="center"/>
    </xf>
    <xf numFmtId="0" fontId="15" fillId="0" borderId="1" xfId="0" applyFont="1" applyBorder="1">
      <alignment vertical="center"/>
    </xf>
    <xf numFmtId="38" fontId="15" fillId="0" borderId="1" xfId="1" applyFont="1" applyBorder="1">
      <alignment vertical="center"/>
    </xf>
    <xf numFmtId="0" fontId="15" fillId="0" borderId="7" xfId="0" applyFont="1" applyBorder="1">
      <alignment vertical="center"/>
    </xf>
    <xf numFmtId="0" fontId="15" fillId="0" borderId="4" xfId="0" applyFont="1" applyBorder="1">
      <alignment vertical="center"/>
    </xf>
    <xf numFmtId="38" fontId="15" fillId="0" borderId="4" xfId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4" borderId="20" xfId="0" applyFont="1" applyFill="1" applyBorder="1">
      <alignment vertical="center"/>
    </xf>
    <xf numFmtId="0" fontId="3" fillId="4" borderId="21" xfId="0" applyFont="1" applyFill="1" applyBorder="1">
      <alignment vertical="center"/>
    </xf>
    <xf numFmtId="38" fontId="11" fillId="4" borderId="1" xfId="1" applyFont="1" applyFill="1" applyBorder="1">
      <alignment vertical="center"/>
    </xf>
    <xf numFmtId="38" fontId="11" fillId="4" borderId="7" xfId="1" applyFont="1" applyFill="1" applyBorder="1">
      <alignment vertical="center"/>
    </xf>
    <xf numFmtId="0" fontId="15" fillId="4" borderId="8" xfId="0" applyFont="1" applyFill="1" applyBorder="1" applyAlignment="1">
      <alignment horizontal="right" vertical="center"/>
    </xf>
    <xf numFmtId="0" fontId="15" fillId="4" borderId="16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15" fillId="4" borderId="17" xfId="0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right" vertical="center"/>
    </xf>
    <xf numFmtId="0" fontId="15" fillId="4" borderId="19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1</xdr:row>
      <xdr:rowOff>76200</xdr:rowOff>
    </xdr:from>
    <xdr:to>
      <xdr:col>6</xdr:col>
      <xdr:colOff>1388534</xdr:colOff>
      <xdr:row>2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58427" y="375557"/>
          <a:ext cx="1895928" cy="590550"/>
        </a:xfrm>
        <a:prstGeom prst="rect">
          <a:avLst/>
        </a:prstGeom>
        <a:ln w="412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view="pageBreakPreview" topLeftCell="A19" zoomScale="70" zoomScaleNormal="90" zoomScaleSheetLayoutView="70" workbookViewId="0">
      <selection activeCell="D27" sqref="D27"/>
    </sheetView>
  </sheetViews>
  <sheetFormatPr defaultColWidth="8.88671875" defaultRowHeight="30" customHeight="1" x14ac:dyDescent="0.25"/>
  <cols>
    <col min="1" max="1" width="2.5546875" style="1" customWidth="1"/>
    <col min="2" max="2" width="30.44140625" style="1" bestFit="1" customWidth="1"/>
    <col min="3" max="3" width="4.6640625" style="1" customWidth="1"/>
    <col min="4" max="4" width="39.77734375" style="1" bestFit="1" customWidth="1"/>
    <col min="5" max="5" width="26.88671875" style="1" customWidth="1"/>
    <col min="6" max="6" width="7.21875" style="1" bestFit="1" customWidth="1"/>
    <col min="7" max="7" width="26.77734375" style="1" customWidth="1"/>
    <col min="8" max="8" width="63.21875" style="1" bestFit="1" customWidth="1"/>
    <col min="9" max="9" width="2.33203125" style="1" customWidth="1"/>
    <col min="10" max="16384" width="8.88671875" style="1"/>
  </cols>
  <sheetData>
    <row r="1" spans="2:9" ht="24" x14ac:dyDescent="0.25"/>
    <row r="2" spans="2:9" ht="30" customHeight="1" x14ac:dyDescent="0.25">
      <c r="B2" s="4" t="s">
        <v>42</v>
      </c>
      <c r="C2" s="4"/>
      <c r="H2" s="47" t="s">
        <v>40</v>
      </c>
      <c r="I2" s="50"/>
    </row>
    <row r="3" spans="2:9" ht="30" customHeight="1" x14ac:dyDescent="0.25">
      <c r="B3" s="28" t="s">
        <v>3</v>
      </c>
      <c r="C3" s="29" t="s">
        <v>31</v>
      </c>
      <c r="D3" s="29"/>
      <c r="E3" s="7"/>
      <c r="F3" s="7"/>
      <c r="G3" s="6"/>
    </row>
    <row r="4" spans="2:9" ht="15" customHeight="1" x14ac:dyDescent="0.25">
      <c r="B4" s="2"/>
      <c r="C4" s="2"/>
      <c r="D4" s="2"/>
      <c r="G4" s="5"/>
      <c r="H4" s="8" t="s">
        <v>17</v>
      </c>
    </row>
    <row r="5" spans="2:9" s="3" customFormat="1" ht="30" customHeight="1" x14ac:dyDescent="0.25">
      <c r="B5" s="15" t="s">
        <v>0</v>
      </c>
      <c r="C5" s="15" t="s">
        <v>13</v>
      </c>
      <c r="D5" s="15" t="s">
        <v>1</v>
      </c>
      <c r="E5" s="15" t="s">
        <v>14</v>
      </c>
      <c r="F5" s="15" t="s">
        <v>15</v>
      </c>
      <c r="G5" s="15" t="s">
        <v>16</v>
      </c>
      <c r="H5" s="15" t="s">
        <v>2</v>
      </c>
    </row>
    <row r="6" spans="2:9" ht="30" customHeight="1" x14ac:dyDescent="0.25">
      <c r="B6" s="9" t="s">
        <v>43</v>
      </c>
      <c r="C6" s="10">
        <v>1</v>
      </c>
      <c r="D6" s="31" t="s">
        <v>4</v>
      </c>
      <c r="E6" s="32">
        <v>1000000</v>
      </c>
      <c r="F6" s="31">
        <v>1</v>
      </c>
      <c r="G6" s="36">
        <f>E6*F6</f>
        <v>1000000</v>
      </c>
      <c r="H6" s="31" t="s">
        <v>22</v>
      </c>
    </row>
    <row r="7" spans="2:9" ht="30" customHeight="1" x14ac:dyDescent="0.25">
      <c r="B7" s="11" t="s">
        <v>11</v>
      </c>
      <c r="C7" s="12">
        <v>2</v>
      </c>
      <c r="D7" s="31" t="s">
        <v>6</v>
      </c>
      <c r="E7" s="32">
        <v>1500000</v>
      </c>
      <c r="F7" s="31">
        <v>2</v>
      </c>
      <c r="G7" s="36">
        <f>E7*F7</f>
        <v>3000000</v>
      </c>
      <c r="H7" s="31" t="s">
        <v>23</v>
      </c>
    </row>
    <row r="8" spans="2:9" ht="30" customHeight="1" x14ac:dyDescent="0.25">
      <c r="B8" s="9"/>
      <c r="C8" s="10">
        <v>3</v>
      </c>
      <c r="D8" s="31" t="s">
        <v>5</v>
      </c>
      <c r="E8" s="32">
        <v>300000</v>
      </c>
      <c r="F8" s="31">
        <v>1</v>
      </c>
      <c r="G8" s="36">
        <f t="shared" ref="G8:G12" si="0">E8*F8</f>
        <v>300000</v>
      </c>
      <c r="H8" s="31" t="s">
        <v>24</v>
      </c>
    </row>
    <row r="9" spans="2:9" ht="30" customHeight="1" x14ac:dyDescent="0.25">
      <c r="B9" s="9"/>
      <c r="C9" s="12">
        <v>4</v>
      </c>
      <c r="D9" s="31" t="s">
        <v>7</v>
      </c>
      <c r="E9" s="32">
        <v>20000</v>
      </c>
      <c r="F9" s="31">
        <v>40</v>
      </c>
      <c r="G9" s="36">
        <f t="shared" si="0"/>
        <v>800000</v>
      </c>
      <c r="H9" s="31" t="s">
        <v>28</v>
      </c>
    </row>
    <row r="10" spans="2:9" ht="30" customHeight="1" x14ac:dyDescent="0.25">
      <c r="B10" s="9"/>
      <c r="C10" s="10">
        <v>5</v>
      </c>
      <c r="D10" s="31" t="s">
        <v>8</v>
      </c>
      <c r="E10" s="32">
        <v>20000</v>
      </c>
      <c r="F10" s="31">
        <v>10</v>
      </c>
      <c r="G10" s="36">
        <f t="shared" si="0"/>
        <v>200000</v>
      </c>
      <c r="H10" s="31" t="s">
        <v>27</v>
      </c>
    </row>
    <row r="11" spans="2:9" ht="30" customHeight="1" x14ac:dyDescent="0.25">
      <c r="B11" s="9"/>
      <c r="C11" s="12">
        <v>6</v>
      </c>
      <c r="D11" s="31" t="s">
        <v>9</v>
      </c>
      <c r="E11" s="32">
        <v>20000</v>
      </c>
      <c r="F11" s="31">
        <v>20</v>
      </c>
      <c r="G11" s="36">
        <f t="shared" si="0"/>
        <v>400000</v>
      </c>
      <c r="H11" s="31" t="s">
        <v>26</v>
      </c>
    </row>
    <row r="12" spans="2:9" ht="30" customHeight="1" x14ac:dyDescent="0.25">
      <c r="B12" s="9"/>
      <c r="C12" s="10">
        <v>7</v>
      </c>
      <c r="D12" s="31" t="s">
        <v>10</v>
      </c>
      <c r="E12" s="32">
        <v>1000000</v>
      </c>
      <c r="F12" s="31">
        <v>1</v>
      </c>
      <c r="G12" s="36">
        <f t="shared" si="0"/>
        <v>1000000</v>
      </c>
      <c r="H12" s="31" t="s">
        <v>25</v>
      </c>
    </row>
    <row r="13" spans="2:9" ht="30" customHeight="1" x14ac:dyDescent="0.25">
      <c r="B13" s="9"/>
      <c r="C13" s="12">
        <v>8</v>
      </c>
      <c r="D13" s="31"/>
      <c r="E13" s="32"/>
      <c r="F13" s="31"/>
      <c r="G13" s="36"/>
      <c r="H13" s="31"/>
    </row>
    <row r="14" spans="2:9" ht="30" customHeight="1" x14ac:dyDescent="0.25">
      <c r="B14" s="9"/>
      <c r="C14" s="10">
        <v>9</v>
      </c>
      <c r="D14" s="31"/>
      <c r="E14" s="32"/>
      <c r="F14" s="31"/>
      <c r="G14" s="36"/>
      <c r="H14" s="31"/>
    </row>
    <row r="15" spans="2:9" ht="30" customHeight="1" x14ac:dyDescent="0.25">
      <c r="B15" s="9"/>
      <c r="C15" s="12">
        <v>10</v>
      </c>
      <c r="D15" s="31"/>
      <c r="E15" s="32"/>
      <c r="F15" s="31"/>
      <c r="G15" s="36"/>
      <c r="H15" s="31"/>
    </row>
    <row r="16" spans="2:9" ht="30" customHeight="1" x14ac:dyDescent="0.25">
      <c r="B16" s="9"/>
      <c r="C16" s="10"/>
      <c r="D16" s="56" t="s">
        <v>38</v>
      </c>
      <c r="E16" s="57"/>
      <c r="F16" s="58"/>
      <c r="G16" s="54">
        <f>SUM(G6:G15)</f>
        <v>6700000</v>
      </c>
      <c r="H16" s="31"/>
    </row>
    <row r="17" spans="2:8" ht="30" customHeight="1" thickBot="1" x14ac:dyDescent="0.3">
      <c r="B17" s="13"/>
      <c r="C17" s="14"/>
      <c r="D17" s="59" t="s">
        <v>37</v>
      </c>
      <c r="E17" s="60"/>
      <c r="F17" s="61"/>
      <c r="G17" s="55">
        <f>G16*1.1</f>
        <v>7370000.0000000009</v>
      </c>
      <c r="H17" s="33"/>
    </row>
    <row r="18" spans="2:8" ht="30" customHeight="1" thickTop="1" x14ac:dyDescent="0.25">
      <c r="B18" s="9" t="s">
        <v>44</v>
      </c>
      <c r="C18" s="16">
        <v>11</v>
      </c>
      <c r="D18" s="34" t="s">
        <v>19</v>
      </c>
      <c r="E18" s="35">
        <v>100000</v>
      </c>
      <c r="F18" s="34">
        <v>3</v>
      </c>
      <c r="G18" s="36">
        <f>E18*F18</f>
        <v>300000</v>
      </c>
      <c r="H18" s="34" t="s">
        <v>18</v>
      </c>
    </row>
    <row r="19" spans="2:8" ht="30" customHeight="1" x14ac:dyDescent="0.25">
      <c r="B19" s="11" t="s">
        <v>12</v>
      </c>
      <c r="C19" s="12">
        <v>12</v>
      </c>
      <c r="D19" s="31" t="s">
        <v>21</v>
      </c>
      <c r="E19" s="32">
        <v>10000</v>
      </c>
      <c r="F19" s="31">
        <v>3</v>
      </c>
      <c r="G19" s="36">
        <f t="shared" ref="G19:G20" si="1">E19*F19</f>
        <v>30000</v>
      </c>
      <c r="H19" s="34" t="s">
        <v>29</v>
      </c>
    </row>
    <row r="20" spans="2:8" ht="30" customHeight="1" x14ac:dyDescent="0.25">
      <c r="B20" s="11"/>
      <c r="C20" s="10">
        <v>13</v>
      </c>
      <c r="D20" s="31" t="s">
        <v>10</v>
      </c>
      <c r="E20" s="32">
        <v>0</v>
      </c>
      <c r="F20" s="31">
        <v>0</v>
      </c>
      <c r="G20" s="36">
        <f t="shared" si="1"/>
        <v>0</v>
      </c>
      <c r="H20" s="34" t="s">
        <v>20</v>
      </c>
    </row>
    <row r="21" spans="2:8" ht="30" customHeight="1" x14ac:dyDescent="0.25">
      <c r="B21" s="11"/>
      <c r="C21" s="12">
        <v>14</v>
      </c>
      <c r="D21" s="31"/>
      <c r="E21" s="32"/>
      <c r="F21" s="31"/>
      <c r="G21" s="36"/>
      <c r="H21" s="31"/>
    </row>
    <row r="22" spans="2:8" ht="30" customHeight="1" x14ac:dyDescent="0.25">
      <c r="B22" s="16"/>
      <c r="C22" s="10">
        <v>15</v>
      </c>
      <c r="D22" s="31"/>
      <c r="E22" s="32"/>
      <c r="F22" s="31"/>
      <c r="G22" s="36"/>
      <c r="H22" s="31"/>
    </row>
    <row r="23" spans="2:8" ht="30" customHeight="1" x14ac:dyDescent="0.25">
      <c r="B23" s="11"/>
      <c r="C23" s="12"/>
      <c r="D23" s="56" t="s">
        <v>38</v>
      </c>
      <c r="E23" s="57"/>
      <c r="F23" s="58"/>
      <c r="G23" s="54">
        <f>SUM(G18:G22)</f>
        <v>330000</v>
      </c>
      <c r="H23" s="31"/>
    </row>
    <row r="24" spans="2:8" ht="30" customHeight="1" x14ac:dyDescent="0.25">
      <c r="B24" s="16"/>
      <c r="C24" s="10"/>
      <c r="D24" s="56" t="s">
        <v>37</v>
      </c>
      <c r="E24" s="57"/>
      <c r="F24" s="58"/>
      <c r="G24" s="54">
        <f>G23*1.1</f>
        <v>363000.00000000006</v>
      </c>
      <c r="H24" s="31"/>
    </row>
    <row r="25" spans="2:8" ht="30" customHeight="1" x14ac:dyDescent="0.25">
      <c r="B25" s="20"/>
      <c r="C25" s="19"/>
      <c r="D25" s="19"/>
      <c r="E25" s="52" t="s">
        <v>51</v>
      </c>
      <c r="F25" s="53"/>
      <c r="G25" s="37">
        <f>G16+G23</f>
        <v>7030000</v>
      </c>
      <c r="H25" s="26"/>
    </row>
    <row r="26" spans="2:8" s="19" customFormat="1" ht="30" customHeight="1" thickBot="1" x14ac:dyDescent="0.3">
      <c r="B26" s="20"/>
      <c r="E26" s="30" t="s">
        <v>30</v>
      </c>
      <c r="F26" s="23"/>
      <c r="G26" s="38">
        <f>G27-G25</f>
        <v>703000.00000000093</v>
      </c>
      <c r="H26" s="27"/>
    </row>
    <row r="27" spans="2:8" s="19" customFormat="1" ht="30" customHeight="1" thickTop="1" thickBot="1" x14ac:dyDescent="0.3">
      <c r="B27" s="20"/>
      <c r="E27" s="24" t="s">
        <v>52</v>
      </c>
      <c r="F27" s="25"/>
      <c r="G27" s="39">
        <f>G25*1.1</f>
        <v>7733000.0000000009</v>
      </c>
    </row>
    <row r="28" spans="2:8" s="19" customFormat="1" ht="30" customHeight="1" thickTop="1" x14ac:dyDescent="0.3">
      <c r="B28" s="20"/>
      <c r="C28" s="21"/>
      <c r="D28" s="21"/>
      <c r="E28" s="21"/>
      <c r="F28" s="21"/>
      <c r="G28" s="22"/>
      <c r="H28" s="49" t="s">
        <v>17</v>
      </c>
    </row>
    <row r="29" spans="2:8" s="3" customFormat="1" ht="30" customHeight="1" x14ac:dyDescent="0.25">
      <c r="B29" s="15" t="s">
        <v>0</v>
      </c>
      <c r="C29" s="15" t="s">
        <v>13</v>
      </c>
      <c r="D29" s="15" t="s">
        <v>1</v>
      </c>
      <c r="E29" s="15" t="s">
        <v>34</v>
      </c>
      <c r="F29" s="15" t="s">
        <v>15</v>
      </c>
      <c r="G29" s="15" t="s">
        <v>16</v>
      </c>
      <c r="H29" s="15" t="s">
        <v>2</v>
      </c>
    </row>
    <row r="30" spans="2:8" ht="30" customHeight="1" x14ac:dyDescent="0.25">
      <c r="B30" s="9" t="s">
        <v>45</v>
      </c>
      <c r="C30" s="10">
        <v>1</v>
      </c>
      <c r="D30" s="34" t="s">
        <v>19</v>
      </c>
      <c r="E30" s="35">
        <v>100000</v>
      </c>
      <c r="F30" s="34">
        <v>12</v>
      </c>
      <c r="G30" s="36">
        <f>E30*F30</f>
        <v>1200000</v>
      </c>
      <c r="H30" s="34" t="s">
        <v>35</v>
      </c>
    </row>
    <row r="31" spans="2:8" ht="30" customHeight="1" x14ac:dyDescent="0.25">
      <c r="B31" s="11" t="s">
        <v>12</v>
      </c>
      <c r="C31" s="12">
        <v>2</v>
      </c>
      <c r="D31" s="31" t="s">
        <v>21</v>
      </c>
      <c r="E31" s="32">
        <v>10000</v>
      </c>
      <c r="F31" s="31">
        <v>12</v>
      </c>
      <c r="G31" s="36">
        <f>E31*F31</f>
        <v>120000</v>
      </c>
      <c r="H31" s="34" t="s">
        <v>36</v>
      </c>
    </row>
    <row r="32" spans="2:8" ht="30" customHeight="1" x14ac:dyDescent="0.25">
      <c r="B32" s="11"/>
      <c r="C32" s="10">
        <v>3</v>
      </c>
      <c r="D32" s="31" t="s">
        <v>10</v>
      </c>
      <c r="E32" s="32">
        <v>0</v>
      </c>
      <c r="F32" s="31">
        <v>0</v>
      </c>
      <c r="G32" s="36">
        <f t="shared" ref="G32:G34" si="2">E32*F32</f>
        <v>0</v>
      </c>
      <c r="H32" s="34" t="s">
        <v>20</v>
      </c>
    </row>
    <row r="33" spans="1:8" ht="30" customHeight="1" x14ac:dyDescent="0.25">
      <c r="B33" s="11"/>
      <c r="C33" s="12">
        <v>4</v>
      </c>
      <c r="D33" s="31"/>
      <c r="E33" s="32"/>
      <c r="F33" s="31"/>
      <c r="G33" s="36">
        <f t="shared" si="2"/>
        <v>0</v>
      </c>
      <c r="H33" s="31"/>
    </row>
    <row r="34" spans="1:8" ht="30" customHeight="1" x14ac:dyDescent="0.25">
      <c r="B34" s="16"/>
      <c r="C34" s="10">
        <v>5</v>
      </c>
      <c r="D34" s="31"/>
      <c r="E34" s="32"/>
      <c r="F34" s="31"/>
      <c r="G34" s="36">
        <f t="shared" si="2"/>
        <v>0</v>
      </c>
      <c r="H34" s="31"/>
    </row>
    <row r="35" spans="1:8" ht="30" customHeight="1" x14ac:dyDescent="0.25">
      <c r="B35" s="20"/>
      <c r="C35" s="19"/>
      <c r="D35" s="19"/>
      <c r="E35" s="17" t="s">
        <v>49</v>
      </c>
      <c r="F35" s="18"/>
      <c r="G35" s="37">
        <f>SUM(G30:G34)</f>
        <v>1320000</v>
      </c>
      <c r="H35" s="26"/>
    </row>
    <row r="36" spans="1:8" s="19" customFormat="1" ht="30" customHeight="1" thickBot="1" x14ac:dyDescent="0.3">
      <c r="B36" s="20"/>
      <c r="E36" s="30" t="s">
        <v>30</v>
      </c>
      <c r="F36" s="23"/>
      <c r="G36" s="38">
        <f>G37-G35</f>
        <v>132000.00000000023</v>
      </c>
      <c r="H36" s="27"/>
    </row>
    <row r="37" spans="1:8" s="19" customFormat="1" ht="30" customHeight="1" thickTop="1" thickBot="1" x14ac:dyDescent="0.3">
      <c r="B37" s="20"/>
      <c r="E37" s="24" t="s">
        <v>50</v>
      </c>
      <c r="F37" s="25"/>
      <c r="G37" s="39">
        <f>G35*1.1</f>
        <v>1452000.0000000002</v>
      </c>
    </row>
    <row r="38" spans="1:8" ht="30" customHeight="1" thickTop="1" x14ac:dyDescent="0.25"/>
    <row r="39" spans="1:8" ht="30" customHeight="1" x14ac:dyDescent="0.25">
      <c r="A39" s="1" t="s">
        <v>32</v>
      </c>
    </row>
  </sheetData>
  <mergeCells count="4">
    <mergeCell ref="D16:F16"/>
    <mergeCell ref="D17:F17"/>
    <mergeCell ref="D23:F23"/>
    <mergeCell ref="D24:F24"/>
  </mergeCells>
  <phoneticPr fontId="2"/>
  <pageMargins left="0.31496062992125984" right="0" top="0.35433070866141736" bottom="0" header="0" footer="0"/>
  <pageSetup paperSize="9" scale="46" orientation="landscape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9"/>
  <sheetViews>
    <sheetView showGridLines="0" tabSelected="1" view="pageBreakPreview" zoomScale="70" zoomScaleNormal="90" zoomScaleSheetLayoutView="70" workbookViewId="0">
      <selection activeCell="E3" sqref="E3"/>
    </sheetView>
  </sheetViews>
  <sheetFormatPr defaultColWidth="8.88671875" defaultRowHeight="30" customHeight="1" x14ac:dyDescent="0.25"/>
  <cols>
    <col min="1" max="1" width="2.5546875" style="1" customWidth="1"/>
    <col min="2" max="2" width="30.44140625" style="1" bestFit="1" customWidth="1"/>
    <col min="3" max="3" width="4.6640625" style="1" customWidth="1"/>
    <col min="4" max="4" width="39.77734375" style="1" bestFit="1" customWidth="1"/>
    <col min="5" max="5" width="26.88671875" style="1" customWidth="1"/>
    <col min="6" max="6" width="7.21875" style="1" bestFit="1" customWidth="1"/>
    <col min="7" max="7" width="26.77734375" style="1" customWidth="1"/>
    <col min="8" max="8" width="63.21875" style="1" bestFit="1" customWidth="1"/>
    <col min="9" max="9" width="2.33203125" style="1" customWidth="1"/>
    <col min="10" max="16384" width="8.88671875" style="1"/>
  </cols>
  <sheetData>
    <row r="1" spans="2:9" ht="24" x14ac:dyDescent="0.25"/>
    <row r="2" spans="2:9" ht="30" customHeight="1" x14ac:dyDescent="0.25">
      <c r="B2" s="4" t="s">
        <v>41</v>
      </c>
      <c r="C2" s="4"/>
      <c r="H2" s="48" t="s">
        <v>39</v>
      </c>
      <c r="I2" s="51"/>
    </row>
    <row r="3" spans="2:9" ht="30" customHeight="1" x14ac:dyDescent="0.25">
      <c r="B3" s="28" t="s">
        <v>3</v>
      </c>
      <c r="C3" s="41" t="s">
        <v>33</v>
      </c>
      <c r="D3" s="29"/>
      <c r="E3" s="7"/>
      <c r="F3" s="7"/>
      <c r="G3" s="6"/>
    </row>
    <row r="4" spans="2:9" ht="15" customHeight="1" x14ac:dyDescent="0.25">
      <c r="B4" s="2"/>
      <c r="C4" s="2"/>
      <c r="D4" s="2"/>
      <c r="G4" s="5"/>
      <c r="H4" s="8" t="s">
        <v>17</v>
      </c>
    </row>
    <row r="5" spans="2:9" s="3" customFormat="1" ht="30" customHeight="1" x14ac:dyDescent="0.25">
      <c r="B5" s="15" t="s">
        <v>0</v>
      </c>
      <c r="C5" s="15" t="s">
        <v>13</v>
      </c>
      <c r="D5" s="15" t="s">
        <v>1</v>
      </c>
      <c r="E5" s="15" t="s">
        <v>14</v>
      </c>
      <c r="F5" s="15" t="s">
        <v>15</v>
      </c>
      <c r="G5" s="15" t="s">
        <v>16</v>
      </c>
      <c r="H5" s="15" t="s">
        <v>2</v>
      </c>
    </row>
    <row r="6" spans="2:9" ht="30" customHeight="1" x14ac:dyDescent="0.25">
      <c r="B6" s="9" t="s">
        <v>46</v>
      </c>
      <c r="C6" s="10">
        <v>1</v>
      </c>
      <c r="D6" s="42"/>
      <c r="E6" s="43"/>
      <c r="F6" s="42"/>
      <c r="G6" s="36">
        <f>E6*F6</f>
        <v>0</v>
      </c>
      <c r="H6" s="42"/>
    </row>
    <row r="7" spans="2:9" ht="30" customHeight="1" x14ac:dyDescent="0.25">
      <c r="B7" s="11" t="s">
        <v>11</v>
      </c>
      <c r="C7" s="12">
        <v>2</v>
      </c>
      <c r="D7" s="42"/>
      <c r="E7" s="43"/>
      <c r="F7" s="42"/>
      <c r="G7" s="36">
        <f>E7*F7</f>
        <v>0</v>
      </c>
      <c r="H7" s="42"/>
    </row>
    <row r="8" spans="2:9" ht="30" customHeight="1" x14ac:dyDescent="0.25">
      <c r="B8" s="9"/>
      <c r="C8" s="10">
        <v>3</v>
      </c>
      <c r="D8" s="42"/>
      <c r="E8" s="43"/>
      <c r="F8" s="42"/>
      <c r="G8" s="36">
        <f t="shared" ref="G8:G15" si="0">E8*F8</f>
        <v>0</v>
      </c>
      <c r="H8" s="42"/>
    </row>
    <row r="9" spans="2:9" ht="30" customHeight="1" x14ac:dyDescent="0.25">
      <c r="B9" s="9"/>
      <c r="C9" s="12">
        <v>4</v>
      </c>
      <c r="D9" s="42"/>
      <c r="E9" s="43"/>
      <c r="F9" s="42"/>
      <c r="G9" s="36">
        <f>E9*F9</f>
        <v>0</v>
      </c>
      <c r="H9" s="42"/>
    </row>
    <row r="10" spans="2:9" ht="30" customHeight="1" x14ac:dyDescent="0.25">
      <c r="B10" s="9"/>
      <c r="C10" s="10">
        <v>5</v>
      </c>
      <c r="D10" s="42"/>
      <c r="E10" s="43"/>
      <c r="F10" s="42"/>
      <c r="G10" s="36">
        <f t="shared" si="0"/>
        <v>0</v>
      </c>
      <c r="H10" s="42"/>
    </row>
    <row r="11" spans="2:9" ht="30" customHeight="1" x14ac:dyDescent="0.25">
      <c r="B11" s="9"/>
      <c r="C11" s="12">
        <v>6</v>
      </c>
      <c r="D11" s="42"/>
      <c r="E11" s="43"/>
      <c r="F11" s="42"/>
      <c r="G11" s="36">
        <f t="shared" si="0"/>
        <v>0</v>
      </c>
      <c r="H11" s="42"/>
    </row>
    <row r="12" spans="2:9" ht="30" customHeight="1" x14ac:dyDescent="0.25">
      <c r="B12" s="9"/>
      <c r="C12" s="10">
        <v>7</v>
      </c>
      <c r="D12" s="42"/>
      <c r="E12" s="43"/>
      <c r="F12" s="42"/>
      <c r="G12" s="36">
        <f t="shared" si="0"/>
        <v>0</v>
      </c>
      <c r="H12" s="42"/>
    </row>
    <row r="13" spans="2:9" ht="30" customHeight="1" x14ac:dyDescent="0.25">
      <c r="B13" s="9"/>
      <c r="C13" s="12">
        <v>8</v>
      </c>
      <c r="D13" s="42"/>
      <c r="E13" s="43"/>
      <c r="F13" s="42"/>
      <c r="G13" s="36">
        <f t="shared" ref="G13:G14" si="1">E13*F13</f>
        <v>0</v>
      </c>
      <c r="H13" s="42"/>
    </row>
    <row r="14" spans="2:9" ht="30" customHeight="1" x14ac:dyDescent="0.25">
      <c r="B14" s="9"/>
      <c r="C14" s="10">
        <v>9</v>
      </c>
      <c r="D14" s="42"/>
      <c r="E14" s="43"/>
      <c r="F14" s="42"/>
      <c r="G14" s="36">
        <f t="shared" si="1"/>
        <v>0</v>
      </c>
      <c r="H14" s="42"/>
    </row>
    <row r="15" spans="2:9" ht="30" customHeight="1" x14ac:dyDescent="0.25">
      <c r="B15" s="9"/>
      <c r="C15" s="12">
        <v>10</v>
      </c>
      <c r="D15" s="42"/>
      <c r="E15" s="43"/>
      <c r="F15" s="42"/>
      <c r="G15" s="36">
        <f t="shared" si="0"/>
        <v>0</v>
      </c>
      <c r="H15" s="42"/>
    </row>
    <row r="16" spans="2:9" ht="30" customHeight="1" x14ac:dyDescent="0.25">
      <c r="B16" s="9"/>
      <c r="C16" s="10"/>
      <c r="D16" s="56" t="s">
        <v>38</v>
      </c>
      <c r="E16" s="57"/>
      <c r="F16" s="58"/>
      <c r="G16" s="54">
        <f>SUM(G6:G15)</f>
        <v>0</v>
      </c>
      <c r="H16" s="42"/>
    </row>
    <row r="17" spans="2:8" ht="30" customHeight="1" thickBot="1" x14ac:dyDescent="0.3">
      <c r="B17" s="13"/>
      <c r="C17" s="14"/>
      <c r="D17" s="59" t="s">
        <v>37</v>
      </c>
      <c r="E17" s="60"/>
      <c r="F17" s="61"/>
      <c r="G17" s="55">
        <f>G16*1.1</f>
        <v>0</v>
      </c>
      <c r="H17" s="44"/>
    </row>
    <row r="18" spans="2:8" ht="30" customHeight="1" thickTop="1" x14ac:dyDescent="0.25">
      <c r="B18" s="9" t="s">
        <v>47</v>
      </c>
      <c r="C18" s="16">
        <v>11</v>
      </c>
      <c r="D18" s="45"/>
      <c r="E18" s="46"/>
      <c r="F18" s="45"/>
      <c r="G18" s="40">
        <f>E18*F18</f>
        <v>0</v>
      </c>
      <c r="H18" s="45"/>
    </row>
    <row r="19" spans="2:8" ht="30" customHeight="1" x14ac:dyDescent="0.25">
      <c r="B19" s="11" t="s">
        <v>12</v>
      </c>
      <c r="C19" s="12">
        <v>12</v>
      </c>
      <c r="D19" s="42"/>
      <c r="E19" s="43"/>
      <c r="F19" s="42"/>
      <c r="G19" s="36">
        <f t="shared" ref="G19:G22" si="2">E19*F19</f>
        <v>0</v>
      </c>
      <c r="H19" s="45"/>
    </row>
    <row r="20" spans="2:8" ht="30" customHeight="1" x14ac:dyDescent="0.25">
      <c r="B20" s="11"/>
      <c r="C20" s="10">
        <v>13</v>
      </c>
      <c r="D20" s="42"/>
      <c r="E20" s="43"/>
      <c r="F20" s="42"/>
      <c r="G20" s="36">
        <f t="shared" ref="G20:G21" si="3">E20*F20</f>
        <v>0</v>
      </c>
      <c r="H20" s="45"/>
    </row>
    <row r="21" spans="2:8" ht="30" customHeight="1" x14ac:dyDescent="0.25">
      <c r="B21" s="11"/>
      <c r="C21" s="12">
        <v>14</v>
      </c>
      <c r="D21" s="42"/>
      <c r="E21" s="43"/>
      <c r="F21" s="42"/>
      <c r="G21" s="36">
        <f t="shared" si="3"/>
        <v>0</v>
      </c>
      <c r="H21" s="42"/>
    </row>
    <row r="22" spans="2:8" ht="30" customHeight="1" x14ac:dyDescent="0.25">
      <c r="B22" s="11"/>
      <c r="C22" s="10">
        <v>15</v>
      </c>
      <c r="D22" s="42"/>
      <c r="E22" s="43"/>
      <c r="F22" s="42"/>
      <c r="G22" s="36">
        <f t="shared" si="2"/>
        <v>0</v>
      </c>
      <c r="H22" s="45"/>
    </row>
    <row r="23" spans="2:8" ht="30" customHeight="1" x14ac:dyDescent="0.25">
      <c r="B23" s="11"/>
      <c r="C23" s="12"/>
      <c r="D23" s="56" t="s">
        <v>38</v>
      </c>
      <c r="E23" s="57"/>
      <c r="F23" s="58"/>
      <c r="G23" s="54">
        <f>SUM(G18:G22)</f>
        <v>0</v>
      </c>
      <c r="H23" s="42"/>
    </row>
    <row r="24" spans="2:8" ht="30" customHeight="1" x14ac:dyDescent="0.25">
      <c r="B24" s="16"/>
      <c r="C24" s="10"/>
      <c r="D24" s="56" t="s">
        <v>37</v>
      </c>
      <c r="E24" s="57"/>
      <c r="F24" s="58"/>
      <c r="G24" s="54">
        <f>G23*1.1</f>
        <v>0</v>
      </c>
      <c r="H24" s="42"/>
    </row>
    <row r="25" spans="2:8" ht="30" customHeight="1" x14ac:dyDescent="0.25">
      <c r="B25" s="20"/>
      <c r="C25" s="19"/>
      <c r="D25" s="19"/>
      <c r="E25" s="17" t="s">
        <v>51</v>
      </c>
      <c r="F25" s="18"/>
      <c r="G25" s="37">
        <f>G16+G23</f>
        <v>0</v>
      </c>
      <c r="H25" s="26"/>
    </row>
    <row r="26" spans="2:8" s="19" customFormat="1" ht="30" customHeight="1" thickBot="1" x14ac:dyDescent="0.3">
      <c r="B26" s="20"/>
      <c r="E26" s="30" t="s">
        <v>30</v>
      </c>
      <c r="F26" s="23"/>
      <c r="G26" s="38">
        <f>G27-G25</f>
        <v>0</v>
      </c>
      <c r="H26" s="27"/>
    </row>
    <row r="27" spans="2:8" s="19" customFormat="1" ht="30" customHeight="1" thickTop="1" thickBot="1" x14ac:dyDescent="0.3">
      <c r="B27" s="20"/>
      <c r="E27" s="24" t="s">
        <v>52</v>
      </c>
      <c r="F27" s="25"/>
      <c r="G27" s="39">
        <f>G25*1.1</f>
        <v>0</v>
      </c>
    </row>
    <row r="28" spans="2:8" s="19" customFormat="1" ht="30" customHeight="1" thickTop="1" x14ac:dyDescent="0.3">
      <c r="B28" s="20"/>
      <c r="C28" s="21"/>
      <c r="D28" s="21"/>
      <c r="E28" s="21"/>
      <c r="F28" s="21"/>
      <c r="G28" s="22"/>
      <c r="H28" s="49" t="s">
        <v>17</v>
      </c>
    </row>
    <row r="29" spans="2:8" s="3" customFormat="1" ht="30" customHeight="1" x14ac:dyDescent="0.25">
      <c r="B29" s="15" t="s">
        <v>0</v>
      </c>
      <c r="C29" s="15" t="s">
        <v>13</v>
      </c>
      <c r="D29" s="15" t="s">
        <v>1</v>
      </c>
      <c r="E29" s="15" t="s">
        <v>34</v>
      </c>
      <c r="F29" s="15" t="s">
        <v>15</v>
      </c>
      <c r="G29" s="15" t="s">
        <v>16</v>
      </c>
      <c r="H29" s="15" t="s">
        <v>2</v>
      </c>
    </row>
    <row r="30" spans="2:8" ht="30" customHeight="1" x14ac:dyDescent="0.25">
      <c r="B30" s="9" t="s">
        <v>48</v>
      </c>
      <c r="C30" s="10">
        <v>1</v>
      </c>
      <c r="D30" s="45"/>
      <c r="E30" s="46"/>
      <c r="F30" s="45"/>
      <c r="G30" s="36">
        <f>E30*F30</f>
        <v>0</v>
      </c>
      <c r="H30" s="45"/>
    </row>
    <row r="31" spans="2:8" ht="30" customHeight="1" x14ac:dyDescent="0.25">
      <c r="B31" s="11" t="s">
        <v>12</v>
      </c>
      <c r="C31" s="12">
        <v>2</v>
      </c>
      <c r="D31" s="42"/>
      <c r="E31" s="43"/>
      <c r="F31" s="42"/>
      <c r="G31" s="36">
        <f>E31*F31</f>
        <v>0</v>
      </c>
      <c r="H31" s="45"/>
    </row>
    <row r="32" spans="2:8" ht="30" customHeight="1" x14ac:dyDescent="0.25">
      <c r="B32" s="11"/>
      <c r="C32" s="10">
        <v>3</v>
      </c>
      <c r="D32" s="42"/>
      <c r="E32" s="43"/>
      <c r="F32" s="42"/>
      <c r="G32" s="36">
        <f t="shared" ref="G32:G34" si="4">E32*F32</f>
        <v>0</v>
      </c>
      <c r="H32" s="45"/>
    </row>
    <row r="33" spans="1:8" ht="30" customHeight="1" x14ac:dyDescent="0.25">
      <c r="B33" s="11"/>
      <c r="C33" s="12">
        <v>4</v>
      </c>
      <c r="D33" s="42"/>
      <c r="E33" s="43"/>
      <c r="F33" s="42"/>
      <c r="G33" s="36">
        <f t="shared" si="4"/>
        <v>0</v>
      </c>
      <c r="H33" s="42"/>
    </row>
    <row r="34" spans="1:8" ht="30" customHeight="1" x14ac:dyDescent="0.25">
      <c r="B34" s="16"/>
      <c r="C34" s="10">
        <v>5</v>
      </c>
      <c r="D34" s="42"/>
      <c r="E34" s="43"/>
      <c r="F34" s="42"/>
      <c r="G34" s="36">
        <f t="shared" si="4"/>
        <v>0</v>
      </c>
      <c r="H34" s="42"/>
    </row>
    <row r="35" spans="1:8" ht="30" customHeight="1" x14ac:dyDescent="0.25">
      <c r="B35" s="20"/>
      <c r="C35" s="19"/>
      <c r="D35" s="19"/>
      <c r="E35" s="17" t="s">
        <v>49</v>
      </c>
      <c r="F35" s="18"/>
      <c r="G35" s="37">
        <f>SUM(G30:G34)</f>
        <v>0</v>
      </c>
      <c r="H35" s="26"/>
    </row>
    <row r="36" spans="1:8" s="19" customFormat="1" ht="30" customHeight="1" thickBot="1" x14ac:dyDescent="0.3">
      <c r="B36" s="20"/>
      <c r="E36" s="30" t="s">
        <v>30</v>
      </c>
      <c r="F36" s="23"/>
      <c r="G36" s="38">
        <f>G37-G35</f>
        <v>0</v>
      </c>
      <c r="H36" s="27"/>
    </row>
    <row r="37" spans="1:8" s="19" customFormat="1" ht="30" customHeight="1" thickTop="1" thickBot="1" x14ac:dyDescent="0.3">
      <c r="B37" s="20"/>
      <c r="E37" s="24" t="s">
        <v>50</v>
      </c>
      <c r="F37" s="25"/>
      <c r="G37" s="39">
        <f>G35*1.1</f>
        <v>0</v>
      </c>
    </row>
    <row r="38" spans="1:8" ht="30" customHeight="1" thickTop="1" x14ac:dyDescent="0.25"/>
    <row r="39" spans="1:8" ht="30" customHeight="1" x14ac:dyDescent="0.25">
      <c r="A39" s="1" t="s">
        <v>32</v>
      </c>
    </row>
  </sheetData>
  <mergeCells count="4">
    <mergeCell ref="D16:F16"/>
    <mergeCell ref="D17:F17"/>
    <mergeCell ref="D23:F23"/>
    <mergeCell ref="D24:F24"/>
  </mergeCells>
  <phoneticPr fontId="2"/>
  <pageMargins left="0.31496062992125984" right="0" top="0.35433070866141736" bottom="0" header="0" footer="0"/>
  <pageSetup paperSize="9" scale="46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見積書</vt:lpstr>
      <vt:lpstr>記入例!Print_Area</vt:lpstr>
      <vt:lpstr>見積書!Print_Area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01001443</dc:creator>
  <cp:lastModifiedBy>山田　誠人</cp:lastModifiedBy>
  <cp:lastPrinted>2023-07-03T02:30:04Z</cp:lastPrinted>
  <dcterms:created xsi:type="dcterms:W3CDTF">2023-06-28T01:27:36Z</dcterms:created>
  <dcterms:modified xsi:type="dcterms:W3CDTF">2026-05-21T06:02:14Z</dcterms:modified>
</cp:coreProperties>
</file>