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493281F1-FFAB-468F-ACCA-2A56EE9B2145}" xr6:coauthVersionLast="47" xr6:coauthVersionMax="47" xr10:uidLastSave="{00000000-0000-0000-0000-000000000000}"/>
  <bookViews>
    <workbookView xWindow="-110" yWindow="-110" windowWidth="19420" windowHeight="10300" xr2:uid="{72AB922D-FEEF-49FD-9B5E-2545F4FA955B}"/>
  </bookViews>
  <sheets>
    <sheet name="16-1" sheetId="1" r:id="rId1"/>
    <sheet name="16-2" sheetId="2" r:id="rId2"/>
    <sheet name="16-3" sheetId="3" r:id="rId3"/>
    <sheet name="16-4" sheetId="4" r:id="rId4"/>
    <sheet name="16-5" sheetId="5" r:id="rId5"/>
    <sheet name="16-6" sheetId="6" r:id="rId6"/>
    <sheet name="16-7" sheetId="7" r:id="rId7"/>
    <sheet name="16-8" sheetId="8" r:id="rId8"/>
    <sheet name="16-9" sheetId="9" r:id="rId9"/>
    <sheet name="16-10" sheetId="10" r:id="rId10"/>
    <sheet name="16-11" sheetId="11" r:id="rId11"/>
    <sheet name="16-12" sheetId="12" r:id="rId12"/>
    <sheet name="16-13" sheetId="13" r:id="rId13"/>
    <sheet name="16-14" sheetId="14" r:id="rId14"/>
    <sheet name="16-15" sheetId="15" r:id="rId15"/>
    <sheet name="16-16" sheetId="16" r:id="rId16"/>
    <sheet name="16-17" sheetId="17" r:id="rId17"/>
    <sheet name="16-18" sheetId="18" r:id="rId18"/>
    <sheet name="16-19" sheetId="19" r:id="rId19"/>
  </sheets>
  <definedNames>
    <definedName name="_xlnm.Print_Area" localSheetId="0">'16-1'!$A$1:$G$42</definedName>
    <definedName name="_xlnm.Print_Area" localSheetId="11">'16-12'!$A$1:$U$38</definedName>
    <definedName name="用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7" l="1"/>
  <c r="B20" i="17"/>
  <c r="C19" i="17"/>
  <c r="C18" i="17"/>
  <c r="C17" i="17"/>
  <c r="C16" i="17"/>
  <c r="C15" i="17"/>
  <c r="C14" i="17"/>
  <c r="C13" i="17" s="1"/>
  <c r="C11" i="17" s="1"/>
  <c r="E13" i="17"/>
  <c r="E11" i="17" s="1"/>
  <c r="D13" i="17"/>
  <c r="D11" i="17" s="1"/>
  <c r="B13" i="17"/>
  <c r="B11" i="17"/>
  <c r="C18" i="10"/>
</calcChain>
</file>

<file path=xl/sharedStrings.xml><?xml version="1.0" encoding="utf-8"?>
<sst xmlns="http://schemas.openxmlformats.org/spreadsheetml/2006/main" count="1002" uniqueCount="446">
  <si>
    <t>16-1　一般会計歳入歳出状況</t>
    <phoneticPr fontId="4"/>
  </si>
  <si>
    <t>各年度3月31日現在（単位：千円）</t>
    <rPh sb="0" eb="3">
      <t>カクネンド</t>
    </rPh>
    <rPh sb="4" eb="5">
      <t>ガツ</t>
    </rPh>
    <rPh sb="7" eb="10">
      <t>ニチゲンザイ</t>
    </rPh>
    <phoneticPr fontId="4"/>
  </si>
  <si>
    <t>科目（款）</t>
    <phoneticPr fontId="3"/>
  </si>
  <si>
    <t>令和2年度
決算額</t>
    <rPh sb="0" eb="2">
      <t>レイワ</t>
    </rPh>
    <rPh sb="6" eb="8">
      <t>ケッサン</t>
    </rPh>
    <rPh sb="8" eb="9">
      <t>ガク</t>
    </rPh>
    <phoneticPr fontId="3"/>
  </si>
  <si>
    <t>令和3年度
決算額</t>
    <rPh sb="0" eb="2">
      <t>レイワ</t>
    </rPh>
    <rPh sb="6" eb="8">
      <t>ケッサン</t>
    </rPh>
    <rPh sb="8" eb="9">
      <t>ガク</t>
    </rPh>
    <phoneticPr fontId="3"/>
  </si>
  <si>
    <t>令和4年度
決算額</t>
    <rPh sb="0" eb="2">
      <t>レイワ</t>
    </rPh>
    <rPh sb="6" eb="8">
      <t>ケッサン</t>
    </rPh>
    <rPh sb="8" eb="9">
      <t>ガク</t>
    </rPh>
    <phoneticPr fontId="3"/>
  </si>
  <si>
    <t>令和5年度
決算額</t>
    <rPh sb="0" eb="2">
      <t>レイワ</t>
    </rPh>
    <rPh sb="6" eb="8">
      <t>ケッサン</t>
    </rPh>
    <rPh sb="8" eb="9">
      <t>ガク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</si>
  <si>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</si>
  <si>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決算額</t>
  </si>
  <si>
    <t>構成比（％）</t>
    <phoneticPr fontId="4"/>
  </si>
  <si>
    <t>歳入総額</t>
  </si>
  <si>
    <t>　市　税</t>
    <phoneticPr fontId="4"/>
  </si>
  <si>
    <t>　地方譲与税</t>
    <phoneticPr fontId="4"/>
  </si>
  <si>
    <t>　利子割交付金</t>
    <phoneticPr fontId="4"/>
  </si>
  <si>
    <t>　配当割交付金</t>
    <rPh sb="1" eb="3">
      <t>ハイトウ</t>
    </rPh>
    <rPh sb="3" eb="4">
      <t>ワリ</t>
    </rPh>
    <rPh sb="4" eb="7">
      <t>コウフキン</t>
    </rPh>
    <phoneticPr fontId="3"/>
  </si>
  <si>
    <t>　株式等譲渡所得割交付金</t>
    <rPh sb="1" eb="3">
      <t>カブシキ</t>
    </rPh>
    <rPh sb="3" eb="4">
      <t>トウ</t>
    </rPh>
    <rPh sb="4" eb="6">
      <t>ジョウト</t>
    </rPh>
    <rPh sb="6" eb="8">
      <t>ショトク</t>
    </rPh>
    <rPh sb="8" eb="9">
      <t>ワリ</t>
    </rPh>
    <rPh sb="9" eb="12">
      <t>コウフキン</t>
    </rPh>
    <phoneticPr fontId="3"/>
  </si>
  <si>
    <t>　地方消費税交付金</t>
    <rPh sb="1" eb="3">
      <t>チホウ</t>
    </rPh>
    <rPh sb="3" eb="6">
      <t>ショウヒゼイ</t>
    </rPh>
    <rPh sb="6" eb="9">
      <t>コウフキン</t>
    </rPh>
    <phoneticPr fontId="4"/>
  </si>
  <si>
    <t>　ゴルフ場利用税交付金</t>
    <phoneticPr fontId="4"/>
  </si>
  <si>
    <t>　自動車取得税交付金</t>
    <phoneticPr fontId="4"/>
  </si>
  <si>
    <t>　地方特例交付金</t>
    <rPh sb="1" eb="3">
      <t>チホウ</t>
    </rPh>
    <rPh sb="3" eb="5">
      <t>トクレイ</t>
    </rPh>
    <rPh sb="5" eb="8">
      <t>コウフキン</t>
    </rPh>
    <phoneticPr fontId="4"/>
  </si>
  <si>
    <t>　地方交付税</t>
    <phoneticPr fontId="4"/>
  </si>
  <si>
    <t>　交通安全対策特別交付金</t>
    <phoneticPr fontId="4"/>
  </si>
  <si>
    <t>　分担金及び負担金</t>
    <phoneticPr fontId="4"/>
  </si>
  <si>
    <t>　使用料及び手数料</t>
    <phoneticPr fontId="4"/>
  </si>
  <si>
    <t>　国庫支出金</t>
    <phoneticPr fontId="4"/>
  </si>
  <si>
    <t>　県支出金</t>
    <phoneticPr fontId="4"/>
  </si>
  <si>
    <t>　財産収入</t>
    <phoneticPr fontId="4"/>
  </si>
  <si>
    <t>　寄附金</t>
    <phoneticPr fontId="4"/>
  </si>
  <si>
    <t>　繰入金</t>
    <phoneticPr fontId="4"/>
  </si>
  <si>
    <t>　繰越金</t>
    <phoneticPr fontId="4"/>
  </si>
  <si>
    <t>　諸収入</t>
    <phoneticPr fontId="4"/>
  </si>
  <si>
    <t>　市　債</t>
    <phoneticPr fontId="4"/>
  </si>
  <si>
    <t>歳出総額</t>
  </si>
  <si>
    <t>　議会費</t>
    <phoneticPr fontId="4"/>
  </si>
  <si>
    <t>　総務費</t>
    <phoneticPr fontId="4"/>
  </si>
  <si>
    <t>　民生費</t>
    <phoneticPr fontId="4"/>
  </si>
  <si>
    <t>　衛生環境費</t>
    <rPh sb="3" eb="5">
      <t>カンキョウ</t>
    </rPh>
    <phoneticPr fontId="4"/>
  </si>
  <si>
    <t>　労働費</t>
    <phoneticPr fontId="4"/>
  </si>
  <si>
    <t>　農林業費</t>
    <phoneticPr fontId="4"/>
  </si>
  <si>
    <t>　商工観光費</t>
    <phoneticPr fontId="4"/>
  </si>
  <si>
    <t>　土木費</t>
    <phoneticPr fontId="4"/>
  </si>
  <si>
    <t>　消防費</t>
    <phoneticPr fontId="4"/>
  </si>
  <si>
    <t>　教育費</t>
    <phoneticPr fontId="4"/>
  </si>
  <si>
    <t>　災害復旧費</t>
    <phoneticPr fontId="4"/>
  </si>
  <si>
    <t>　公債費</t>
    <phoneticPr fontId="4"/>
  </si>
  <si>
    <t>資料　財政課</t>
    <phoneticPr fontId="4"/>
  </si>
  <si>
    <t>16-2　一般会計財源別歳入状況</t>
    <phoneticPr fontId="4"/>
  </si>
  <si>
    <t>財源別</t>
  </si>
  <si>
    <t>令和2年度
決算額</t>
    <rPh sb="0" eb="2">
      <t>レイワ</t>
    </rPh>
    <rPh sb="3" eb="5">
      <t>ネンド</t>
    </rPh>
    <rPh sb="6" eb="8">
      <t>ケッサン</t>
    </rPh>
    <rPh sb="8" eb="9">
      <t>ガク</t>
    </rPh>
    <phoneticPr fontId="3"/>
  </si>
  <si>
    <t>令和3年度
決算額</t>
    <rPh sb="0" eb="2">
      <t>レイワ</t>
    </rPh>
    <rPh sb="3" eb="5">
      <t>ネンド</t>
    </rPh>
    <rPh sb="6" eb="8">
      <t>ケッサン</t>
    </rPh>
    <rPh sb="8" eb="9">
      <t>ガク</t>
    </rPh>
    <phoneticPr fontId="3"/>
  </si>
  <si>
    <t>令和4年度
決算額</t>
    <rPh sb="0" eb="2">
      <t>レイワ</t>
    </rPh>
    <rPh sb="3" eb="5">
      <t>ネンド</t>
    </rPh>
    <rPh sb="6" eb="8">
      <t>ケッサン</t>
    </rPh>
    <rPh sb="8" eb="9">
      <t>ガク</t>
    </rPh>
    <phoneticPr fontId="3"/>
  </si>
  <si>
    <t>令和5年度
決算額</t>
    <rPh sb="0" eb="2">
      <t>レイワ</t>
    </rPh>
    <rPh sb="3" eb="5">
      <t>ネンド</t>
    </rPh>
    <rPh sb="6" eb="8">
      <t>ケッサン</t>
    </rPh>
    <rPh sb="8" eb="9">
      <t>ガク</t>
    </rPh>
    <phoneticPr fontId="3"/>
  </si>
  <si>
    <t>令和6年度
決算額</t>
    <rPh sb="0" eb="2">
      <t>レイワ</t>
    </rPh>
    <rPh sb="3" eb="5">
      <t>ネンド</t>
    </rPh>
    <rPh sb="6" eb="8">
      <t>ケッサン</t>
    </rPh>
    <rPh sb="8" eb="9">
      <t>ガク</t>
    </rPh>
    <phoneticPr fontId="3"/>
  </si>
  <si>
    <t>総　額</t>
  </si>
  <si>
    <t>　自主財源</t>
  </si>
  <si>
    <t>　依存財源</t>
  </si>
  <si>
    <t>　自主財源率（％）</t>
  </si>
  <si>
    <t>（注）　自主財源とは市税、分担金及び負担金、使用料及び手数料、財産収入、寄附金、</t>
    <rPh sb="4" eb="6">
      <t>ジシュ</t>
    </rPh>
    <rPh sb="6" eb="8">
      <t>ザイゲン</t>
    </rPh>
    <rPh sb="31" eb="33">
      <t>ザイサン</t>
    </rPh>
    <rPh sb="36" eb="38">
      <t>キフ</t>
    </rPh>
    <phoneticPr fontId="4"/>
  </si>
  <si>
    <t>　　　　繰入金、繰越金、諸収入をいう。</t>
    <phoneticPr fontId="3"/>
  </si>
  <si>
    <t>16-3　一般会計性質別歳出決算</t>
    <phoneticPr fontId="4"/>
  </si>
  <si>
    <t>各年度3月31日現在（単位：千円）</t>
    <rPh sb="0" eb="3">
      <t>カクネンド</t>
    </rPh>
    <rPh sb="4" eb="5">
      <t>ガツ</t>
    </rPh>
    <rPh sb="7" eb="10">
      <t>ニチゲンザイ</t>
    </rPh>
    <rPh sb="11" eb="13">
      <t>タンイ</t>
    </rPh>
    <phoneticPr fontId="4"/>
  </si>
  <si>
    <t>科　目</t>
    <phoneticPr fontId="3"/>
  </si>
  <si>
    <t>構成比(％)</t>
    <phoneticPr fontId="4"/>
  </si>
  <si>
    <t>総　額</t>
    <phoneticPr fontId="3"/>
  </si>
  <si>
    <t>　人件費</t>
  </si>
  <si>
    <t>　物件費</t>
  </si>
  <si>
    <t>　維持補修費</t>
  </si>
  <si>
    <t>　扶助費</t>
  </si>
  <si>
    <t>　補助費等</t>
  </si>
  <si>
    <t>　普通建設事業費</t>
  </si>
  <si>
    <t>　　補　助</t>
    <phoneticPr fontId="3"/>
  </si>
  <si>
    <t>　　単　独</t>
    <phoneticPr fontId="3"/>
  </si>
  <si>
    <t>　災害復旧事業費</t>
  </si>
  <si>
    <t>　公債費</t>
  </si>
  <si>
    <t>　積立金</t>
  </si>
  <si>
    <t>　投資及び出資金・貸付金</t>
  </si>
  <si>
    <t>　繰出金</t>
  </si>
  <si>
    <t>16-4　市債の状況(一般会計）</t>
    <phoneticPr fontId="4"/>
  </si>
  <si>
    <t>各年度3月31日現在　（単位：千円）</t>
    <rPh sb="0" eb="3">
      <t>カクネンド</t>
    </rPh>
    <rPh sb="4" eb="5">
      <t>ガツ</t>
    </rPh>
    <rPh sb="7" eb="10">
      <t>ニチゲンザイ</t>
    </rPh>
    <phoneticPr fontId="4"/>
  </si>
  <si>
    <t>区　分</t>
    <phoneticPr fontId="3"/>
  </si>
  <si>
    <t>令和2年度
残　高</t>
    <rPh sb="0" eb="2">
      <t>レイワ</t>
    </rPh>
    <rPh sb="3" eb="5">
      <t>ネンド</t>
    </rPh>
    <rPh sb="4" eb="5">
      <t>ド</t>
    </rPh>
    <rPh sb="6" eb="7">
      <t>ザン</t>
    </rPh>
    <rPh sb="8" eb="9">
      <t>タカ</t>
    </rPh>
    <phoneticPr fontId="3"/>
  </si>
  <si>
    <t>令和3年度
残　高</t>
    <rPh sb="0" eb="2">
      <t>レイワ</t>
    </rPh>
    <rPh sb="3" eb="5">
      <t>ネンド</t>
    </rPh>
    <rPh sb="4" eb="5">
      <t>ド</t>
    </rPh>
    <rPh sb="6" eb="7">
      <t>ザン</t>
    </rPh>
    <rPh sb="8" eb="9">
      <t>タカ</t>
    </rPh>
    <phoneticPr fontId="3"/>
  </si>
  <si>
    <t>令和4年度
残　高</t>
    <rPh sb="0" eb="2">
      <t>レイワ</t>
    </rPh>
    <rPh sb="3" eb="5">
      <t>ネンド</t>
    </rPh>
    <rPh sb="4" eb="5">
      <t>ド</t>
    </rPh>
    <rPh sb="6" eb="7">
      <t>ザン</t>
    </rPh>
    <rPh sb="8" eb="9">
      <t>タカ</t>
    </rPh>
    <phoneticPr fontId="3"/>
  </si>
  <si>
    <t>令和5年度
残　高</t>
    <rPh sb="0" eb="2">
      <t>レイワ</t>
    </rPh>
    <rPh sb="3" eb="5">
      <t>ネンド</t>
    </rPh>
    <rPh sb="4" eb="5">
      <t>ド</t>
    </rPh>
    <rPh sb="6" eb="7">
      <t>ザン</t>
    </rPh>
    <rPh sb="8" eb="9">
      <t>タカ</t>
    </rPh>
    <phoneticPr fontId="3"/>
  </si>
  <si>
    <t>令和6年度</t>
    <rPh sb="0" eb="2">
      <t>レイワ</t>
    </rPh>
    <rPh sb="3" eb="5">
      <t>ネンド</t>
    </rPh>
    <rPh sb="4" eb="5">
      <t>ド</t>
    </rPh>
    <phoneticPr fontId="4"/>
  </si>
  <si>
    <t>発行高</t>
  </si>
  <si>
    <t>償還高</t>
  </si>
  <si>
    <t>残　高</t>
    <phoneticPr fontId="3"/>
  </si>
  <si>
    <t>　普通債</t>
  </si>
  <si>
    <t>　　土　木</t>
  </si>
  <si>
    <t>　　農　林</t>
  </si>
  <si>
    <t>　　教　育</t>
  </si>
  <si>
    <t>　　公営住宅</t>
  </si>
  <si>
    <t>-</t>
    <phoneticPr fontId="3"/>
  </si>
  <si>
    <t>　　民　生</t>
  </si>
  <si>
    <t>　　衛　生</t>
  </si>
  <si>
    <t>　　観　光</t>
  </si>
  <si>
    <t>　　消　防</t>
  </si>
  <si>
    <t>　　市民会館</t>
  </si>
  <si>
    <t>　　庁　舎</t>
  </si>
  <si>
    <t>　　防　災</t>
  </si>
  <si>
    <t>　　その他</t>
  </si>
  <si>
    <t>　災害復旧債</t>
  </si>
  <si>
    <t>　　衛　生</t>
    <rPh sb="2" eb="3">
      <t>マモル</t>
    </rPh>
    <rPh sb="4" eb="5">
      <t>ショウ</t>
    </rPh>
    <phoneticPr fontId="3"/>
  </si>
  <si>
    <t xml:space="preserve">    消　防</t>
    <rPh sb="4" eb="5">
      <t>ケ</t>
    </rPh>
    <rPh sb="6" eb="7">
      <t>ボウ</t>
    </rPh>
    <phoneticPr fontId="3"/>
  </si>
  <si>
    <t xml:space="preserve">    民　生</t>
    <rPh sb="4" eb="5">
      <t>タミ</t>
    </rPh>
    <rPh sb="6" eb="7">
      <t>セイ</t>
    </rPh>
    <phoneticPr fontId="3"/>
  </si>
  <si>
    <t xml:space="preserve">    庁　舎</t>
    <rPh sb="4" eb="5">
      <t>チョウ</t>
    </rPh>
    <rPh sb="6" eb="7">
      <t>シャ</t>
    </rPh>
    <phoneticPr fontId="3"/>
  </si>
  <si>
    <t>　その他</t>
  </si>
  <si>
    <t>　　市民税等減税補塡債</t>
    <rPh sb="9" eb="10">
      <t>ウズ</t>
    </rPh>
    <phoneticPr fontId="3"/>
  </si>
  <si>
    <t>　　臨時税収補塡債</t>
    <rPh sb="8" eb="9">
      <t>サイ</t>
    </rPh>
    <phoneticPr fontId="3"/>
  </si>
  <si>
    <t>　　臨時財政対策債</t>
  </si>
  <si>
    <t>（注）　単位未満を四捨五入しているため、総額と内訳は必ずしも一致しない。</t>
    <rPh sb="1" eb="2">
      <t>チュウ</t>
    </rPh>
    <rPh sb="4" eb="6">
      <t>タンイ</t>
    </rPh>
    <rPh sb="6" eb="8">
      <t>ミマン</t>
    </rPh>
    <rPh sb="9" eb="13">
      <t>シシャゴニュウ</t>
    </rPh>
    <rPh sb="20" eb="22">
      <t>ソウガク</t>
    </rPh>
    <rPh sb="23" eb="25">
      <t>ウチワケ</t>
    </rPh>
    <rPh sb="26" eb="27">
      <t>カナラ</t>
    </rPh>
    <rPh sb="30" eb="32">
      <t>イッチ</t>
    </rPh>
    <phoneticPr fontId="3"/>
  </si>
  <si>
    <t>16-5　特別会計歳入歳出決算状況</t>
    <phoneticPr fontId="4"/>
  </si>
  <si>
    <t>各年度3月31日現在　（単位：千円）</t>
    <rPh sb="0" eb="3">
      <t>カクネンド</t>
    </rPh>
    <rPh sb="4" eb="5">
      <t>ガツ</t>
    </rPh>
    <rPh sb="7" eb="10">
      <t>ニチゲンザイ</t>
    </rPh>
    <phoneticPr fontId="8"/>
  </si>
  <si>
    <t>会　計　名</t>
    <phoneticPr fontId="4"/>
  </si>
  <si>
    <t>令和2年度決算額</t>
    <rPh sb="0" eb="2">
      <t>レイワ</t>
    </rPh>
    <rPh sb="3" eb="5">
      <t>ネンド</t>
    </rPh>
    <rPh sb="4" eb="5">
      <t>ド</t>
    </rPh>
    <phoneticPr fontId="9"/>
  </si>
  <si>
    <t>令和3年度決算額</t>
    <rPh sb="0" eb="2">
      <t>レイワ</t>
    </rPh>
    <rPh sb="3" eb="5">
      <t>ネンド</t>
    </rPh>
    <rPh sb="4" eb="5">
      <t>ド</t>
    </rPh>
    <phoneticPr fontId="4"/>
  </si>
  <si>
    <t>令和4年度決算額</t>
    <rPh sb="0" eb="2">
      <t>レイワ</t>
    </rPh>
    <rPh sb="3" eb="5">
      <t>ネンド</t>
    </rPh>
    <rPh sb="4" eb="5">
      <t>ド</t>
    </rPh>
    <phoneticPr fontId="4"/>
  </si>
  <si>
    <t>令和5年度決算額</t>
    <rPh sb="0" eb="2">
      <t>レイワ</t>
    </rPh>
    <rPh sb="3" eb="5">
      <t>ネンド</t>
    </rPh>
    <rPh sb="4" eb="5">
      <t>ド</t>
    </rPh>
    <phoneticPr fontId="4"/>
  </si>
  <si>
    <t>令和6年度決算額</t>
    <rPh sb="0" eb="2">
      <t>レイワ</t>
    </rPh>
    <rPh sb="3" eb="5">
      <t>ネンド</t>
    </rPh>
    <rPh sb="4" eb="5">
      <t>ド</t>
    </rPh>
    <phoneticPr fontId="4"/>
  </si>
  <si>
    <t>歳　入</t>
    <phoneticPr fontId="4"/>
  </si>
  <si>
    <t>歳　出</t>
  </si>
  <si>
    <t>歳　入</t>
  </si>
  <si>
    <t>　国民健康保険特別会計</t>
  </si>
  <si>
    <t>　住宅新築資金等貸付事業特別会計</t>
  </si>
  <si>
    <t>-</t>
  </si>
  <si>
    <t>　駐車場事業特別会計</t>
  </si>
  <si>
    <t>　飯綱高原スキー場事業特別会計</t>
    <rPh sb="1" eb="3">
      <t>イイヅナ</t>
    </rPh>
    <rPh sb="3" eb="5">
      <t>コウゲン</t>
    </rPh>
    <phoneticPr fontId="4"/>
  </si>
  <si>
    <t>　母子父子寡婦福祉資金貸付事業特別会計</t>
    <rPh sb="1" eb="3">
      <t>ボシ</t>
    </rPh>
    <rPh sb="3" eb="5">
      <t>フシ</t>
    </rPh>
    <rPh sb="5" eb="7">
      <t>カフ</t>
    </rPh>
    <rPh sb="7" eb="9">
      <t>フクシ</t>
    </rPh>
    <rPh sb="9" eb="11">
      <t>シキン</t>
    </rPh>
    <rPh sb="11" eb="13">
      <t>カシツケ</t>
    </rPh>
    <rPh sb="13" eb="15">
      <t>ジギョウ</t>
    </rPh>
    <rPh sb="15" eb="17">
      <t>トクベツ</t>
    </rPh>
    <rPh sb="17" eb="19">
      <t>カイケイ</t>
    </rPh>
    <phoneticPr fontId="8"/>
  </si>
  <si>
    <t>　介護保険特別会計</t>
    <rPh sb="1" eb="3">
      <t>カイゴ</t>
    </rPh>
    <rPh sb="3" eb="5">
      <t>ホケン</t>
    </rPh>
    <phoneticPr fontId="8"/>
  </si>
  <si>
    <t>　授産施設特別会計</t>
    <rPh sb="1" eb="3">
      <t>ジュサン</t>
    </rPh>
    <rPh sb="3" eb="5">
      <t>シセツ</t>
    </rPh>
    <rPh sb="5" eb="7">
      <t>トクベツ</t>
    </rPh>
    <rPh sb="7" eb="9">
      <t>カイケイ</t>
    </rPh>
    <phoneticPr fontId="9"/>
  </si>
  <si>
    <t>　鬼無里大岡観光施設事業特別会計</t>
    <rPh sb="1" eb="4">
      <t>キナサ</t>
    </rPh>
    <rPh sb="4" eb="5">
      <t>ダイ</t>
    </rPh>
    <rPh sb="5" eb="6">
      <t>オカ</t>
    </rPh>
    <rPh sb="6" eb="8">
      <t>カンコウ</t>
    </rPh>
    <rPh sb="8" eb="10">
      <t>シセツ</t>
    </rPh>
    <rPh sb="10" eb="12">
      <t>ジギョウ</t>
    </rPh>
    <rPh sb="12" eb="14">
      <t>トクベツ</t>
    </rPh>
    <rPh sb="14" eb="16">
      <t>カイケイ</t>
    </rPh>
    <phoneticPr fontId="9"/>
  </si>
  <si>
    <t>　後期高齢者医療特別会計</t>
    <rPh sb="1" eb="3">
      <t>コウキ</t>
    </rPh>
    <rPh sb="3" eb="6">
      <t>コウレイシャ</t>
    </rPh>
    <rPh sb="6" eb="8">
      <t>イリョウ</t>
    </rPh>
    <rPh sb="8" eb="10">
      <t>トクベツ</t>
    </rPh>
    <rPh sb="10" eb="12">
      <t>カイケイ</t>
    </rPh>
    <phoneticPr fontId="9"/>
  </si>
  <si>
    <t>　病院事業債管理特別会計</t>
    <rPh sb="1" eb="3">
      <t>ビョウイン</t>
    </rPh>
    <rPh sb="3" eb="6">
      <t>ジギョウサイ</t>
    </rPh>
    <rPh sb="6" eb="8">
      <t>カンリ</t>
    </rPh>
    <rPh sb="8" eb="10">
      <t>トクベツ</t>
    </rPh>
    <rPh sb="10" eb="12">
      <t>カイケイ</t>
    </rPh>
    <phoneticPr fontId="4"/>
  </si>
  <si>
    <t>　公共料金等集合支払特別会計</t>
  </si>
  <si>
    <t>（注）1　公共料金等集合支払特別会計については、重複計上となるため合計に含まない。</t>
    <phoneticPr fontId="4"/>
  </si>
  <si>
    <t>　　　2　単位未満を四捨五入しているため、総額と内訳は必ずしも一致しない。</t>
    <rPh sb="5" eb="7">
      <t>タンイ</t>
    </rPh>
    <rPh sb="7" eb="9">
      <t>ミマン</t>
    </rPh>
    <rPh sb="10" eb="14">
      <t>シシャゴニュウ</t>
    </rPh>
    <rPh sb="21" eb="23">
      <t>ソウガク</t>
    </rPh>
    <rPh sb="24" eb="26">
      <t>ウチワケ</t>
    </rPh>
    <rPh sb="27" eb="28">
      <t>カナラ</t>
    </rPh>
    <rPh sb="31" eb="33">
      <t>イッチ</t>
    </rPh>
    <phoneticPr fontId="4"/>
  </si>
  <si>
    <t>資料　財政課</t>
  </si>
  <si>
    <t>16-6　財政力状況</t>
    <phoneticPr fontId="4"/>
  </si>
  <si>
    <t>区　分</t>
  </si>
  <si>
    <t>令和2年度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</si>
  <si>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</si>
  <si>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</si>
  <si>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</si>
  <si>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基準財政需要額</t>
  </si>
  <si>
    <t>基準財政収入額</t>
  </si>
  <si>
    <t>財政力指数</t>
  </si>
  <si>
    <t>標準財政規模</t>
  </si>
  <si>
    <t>（注）　財政力指数とは、基準財政収入額を基準財政需要額で除して得た数値の過去３年間の　</t>
    <rPh sb="1" eb="2">
      <t>チュウ</t>
    </rPh>
    <rPh sb="4" eb="7">
      <t>ザイセイリョク</t>
    </rPh>
    <rPh sb="7" eb="9">
      <t>シスウ</t>
    </rPh>
    <rPh sb="12" eb="14">
      <t>キジュン</t>
    </rPh>
    <rPh sb="14" eb="16">
      <t>ザイセイ</t>
    </rPh>
    <rPh sb="16" eb="18">
      <t>シュウニュウ</t>
    </rPh>
    <rPh sb="18" eb="19">
      <t>ガク</t>
    </rPh>
    <rPh sb="20" eb="22">
      <t>キジュン</t>
    </rPh>
    <rPh sb="22" eb="24">
      <t>ザイセイ</t>
    </rPh>
    <rPh sb="24" eb="26">
      <t>ジュヨウ</t>
    </rPh>
    <rPh sb="26" eb="27">
      <t>ガク</t>
    </rPh>
    <rPh sb="28" eb="29">
      <t>ジョ</t>
    </rPh>
    <rPh sb="31" eb="32">
      <t>エ</t>
    </rPh>
    <rPh sb="33" eb="35">
      <t>スウチ</t>
    </rPh>
    <rPh sb="36" eb="38">
      <t>カコ</t>
    </rPh>
    <phoneticPr fontId="4"/>
  </si>
  <si>
    <t>　　　　平均値である。</t>
    <phoneticPr fontId="3"/>
  </si>
  <si>
    <t>16-7　一般会計・特別会計相互繰入繰出状況</t>
    <phoneticPr fontId="4"/>
  </si>
  <si>
    <t>令和6年度
決算額</t>
    <rPh sb="0" eb="2">
      <t>レイワ</t>
    </rPh>
    <rPh sb="3" eb="5">
      <t>ネンド</t>
    </rPh>
    <phoneticPr fontId="3"/>
  </si>
  <si>
    <t>一般会計から特別会計へ繰出</t>
  </si>
  <si>
    <t>一般会計へ特別会計から繰入</t>
  </si>
  <si>
    <t>（注）　企業会計は含まない。</t>
    <phoneticPr fontId="4"/>
  </si>
  <si>
    <t>16-8　企業会計収支決算状況</t>
    <phoneticPr fontId="4"/>
  </si>
  <si>
    <t>各年度3月31日現在　（単位：千円）</t>
    <rPh sb="0" eb="3">
      <t>カクネンド</t>
    </rPh>
    <rPh sb="4" eb="5">
      <t>ガツ</t>
    </rPh>
    <rPh sb="7" eb="8">
      <t>ニチ</t>
    </rPh>
    <rPh sb="8" eb="10">
      <t>ゲンザイ</t>
    </rPh>
    <phoneticPr fontId="4"/>
  </si>
  <si>
    <t>会計名</t>
  </si>
  <si>
    <t>令和2年度決算額</t>
    <rPh sb="0" eb="2">
      <t>レイワ</t>
    </rPh>
    <rPh sb="3" eb="5">
      <t>ネンド</t>
    </rPh>
    <rPh sb="4" eb="5">
      <t>ド</t>
    </rPh>
    <rPh sb="5" eb="7">
      <t>ケッサン</t>
    </rPh>
    <phoneticPr fontId="3"/>
  </si>
  <si>
    <t>令和3年度決算額</t>
    <rPh sb="0" eb="2">
      <t>レイワ</t>
    </rPh>
    <rPh sb="3" eb="5">
      <t>ネンド</t>
    </rPh>
    <rPh sb="4" eb="5">
      <t>ド</t>
    </rPh>
    <rPh sb="5" eb="7">
      <t>ケッサン</t>
    </rPh>
    <phoneticPr fontId="3"/>
  </si>
  <si>
    <t>令和4年度決算額</t>
    <rPh sb="0" eb="2">
      <t>レイワ</t>
    </rPh>
    <rPh sb="3" eb="5">
      <t>ネンド</t>
    </rPh>
    <rPh sb="4" eb="5">
      <t>ド</t>
    </rPh>
    <rPh sb="5" eb="7">
      <t>ケッサン</t>
    </rPh>
    <phoneticPr fontId="3"/>
  </si>
  <si>
    <t>令和5年度決算額</t>
    <rPh sb="0" eb="2">
      <t>レイワ</t>
    </rPh>
    <rPh sb="3" eb="5">
      <t>ネンド</t>
    </rPh>
    <rPh sb="4" eb="5">
      <t>ド</t>
    </rPh>
    <rPh sb="5" eb="7">
      <t>ケッサン</t>
    </rPh>
    <phoneticPr fontId="3"/>
  </si>
  <si>
    <t>令和6年度決算額</t>
    <rPh sb="0" eb="2">
      <t>レイワ</t>
    </rPh>
    <rPh sb="3" eb="5">
      <t>ネンド</t>
    </rPh>
    <rPh sb="4" eb="5">
      <t>ド</t>
    </rPh>
    <rPh sb="5" eb="7">
      <t>ケッサン</t>
    </rPh>
    <phoneticPr fontId="3"/>
  </si>
  <si>
    <t>収　入</t>
  </si>
  <si>
    <t>支　出</t>
  </si>
  <si>
    <t>水道事業会計</t>
  </si>
  <si>
    <t>　収益的収支</t>
  </si>
  <si>
    <t>　資本的収支</t>
  </si>
  <si>
    <t>下水道事業会計</t>
  </si>
  <si>
    <t>産業団地事業会計</t>
  </si>
  <si>
    <t>戸隠観光施設事業会計</t>
    <rPh sb="0" eb="2">
      <t>トガクシ</t>
    </rPh>
    <rPh sb="2" eb="4">
      <t>カンコウ</t>
    </rPh>
    <rPh sb="4" eb="6">
      <t>シセツ</t>
    </rPh>
    <rPh sb="6" eb="8">
      <t>ジギョウ</t>
    </rPh>
    <rPh sb="8" eb="10">
      <t>カイケイ</t>
    </rPh>
    <phoneticPr fontId="3"/>
  </si>
  <si>
    <t>資料　上下水道局総務課、企業立地課、観光振興課（北部産業振興事務所）</t>
    <rPh sb="3" eb="5">
      <t>ジョウゲ</t>
    </rPh>
    <rPh sb="8" eb="10">
      <t>ソウム</t>
    </rPh>
    <rPh sb="10" eb="11">
      <t>カ</t>
    </rPh>
    <rPh sb="12" eb="14">
      <t>キギョウ</t>
    </rPh>
    <rPh sb="14" eb="16">
      <t>リッチ</t>
    </rPh>
    <rPh sb="16" eb="17">
      <t>カ</t>
    </rPh>
    <rPh sb="18" eb="20">
      <t>カンコウ</t>
    </rPh>
    <rPh sb="20" eb="23">
      <t>シンコウカ</t>
    </rPh>
    <rPh sb="24" eb="26">
      <t>ホクブ</t>
    </rPh>
    <rPh sb="26" eb="33">
      <t>サンギョウシンコウジムショ</t>
    </rPh>
    <phoneticPr fontId="4"/>
  </si>
  <si>
    <t>16-9　市有財産</t>
    <phoneticPr fontId="4"/>
  </si>
  <si>
    <t>各年度3月31日現在</t>
    <rPh sb="0" eb="3">
      <t>カクネンド</t>
    </rPh>
    <rPh sb="4" eb="5">
      <t>ガツ</t>
    </rPh>
    <rPh sb="7" eb="10">
      <t>ニチゲンザイ</t>
    </rPh>
    <phoneticPr fontId="3"/>
  </si>
  <si>
    <t>年　度</t>
    <phoneticPr fontId="4"/>
  </si>
  <si>
    <t>土　地
（㎡）</t>
    <rPh sb="0" eb="1">
      <t>ツチ</t>
    </rPh>
    <rPh sb="2" eb="3">
      <t>チ</t>
    </rPh>
    <phoneticPr fontId="4"/>
  </si>
  <si>
    <t>建　物
（㎡）</t>
    <phoneticPr fontId="4"/>
  </si>
  <si>
    <t>立　木
（㎥）</t>
    <phoneticPr fontId="4"/>
  </si>
  <si>
    <t>物　権
（㎡）</t>
    <phoneticPr fontId="4"/>
  </si>
  <si>
    <t>有価証券
（千円）</t>
    <phoneticPr fontId="3"/>
  </si>
  <si>
    <t>出資による権利
（千円）</t>
    <phoneticPr fontId="3"/>
  </si>
  <si>
    <t>重　要　物　品</t>
    <phoneticPr fontId="4"/>
  </si>
  <si>
    <r>
      <t xml:space="preserve">債　権
</t>
    </r>
    <r>
      <rPr>
        <sz val="10"/>
        <rFont val="ＭＳ 明朝"/>
        <family val="1"/>
        <charset val="128"/>
      </rPr>
      <t>（千円）</t>
    </r>
    <phoneticPr fontId="4"/>
  </si>
  <si>
    <r>
      <t xml:space="preserve">基　金
</t>
    </r>
    <r>
      <rPr>
        <sz val="10"/>
        <rFont val="ＭＳ 明朝"/>
        <family val="1"/>
        <charset val="128"/>
      </rPr>
      <t>（千円）</t>
    </r>
    <phoneticPr fontId="4"/>
  </si>
  <si>
    <t>物品（点）</t>
    <rPh sb="3" eb="4">
      <t>テン</t>
    </rPh>
    <phoneticPr fontId="4"/>
  </si>
  <si>
    <r>
      <t xml:space="preserve">車両（台）
</t>
    </r>
    <r>
      <rPr>
        <sz val="7"/>
        <rFont val="ＭＳ 明朝"/>
        <family val="1"/>
        <charset val="128"/>
      </rPr>
      <t>（消防・水道除く）</t>
    </r>
    <rPh sb="1" eb="2">
      <t>リョウ</t>
    </rPh>
    <rPh sb="3" eb="4">
      <t>ダイ</t>
    </rPh>
    <phoneticPr fontId="4"/>
  </si>
  <si>
    <t>令和2年度</t>
    <rPh sb="0" eb="1">
      <t>レイワ</t>
    </rPh>
    <rPh sb="3" eb="4">
      <t>ド</t>
    </rPh>
    <phoneticPr fontId="3"/>
  </si>
  <si>
    <t>資料　管財課、会計課</t>
    <phoneticPr fontId="3"/>
  </si>
  <si>
    <t>16-10　上下水道事業財産</t>
    <phoneticPr fontId="4"/>
  </si>
  <si>
    <t>上水道事業</t>
  </si>
  <si>
    <t>各年度3月31日現在　（単位：千円）</t>
    <rPh sb="0" eb="3">
      <t>カクネンド</t>
    </rPh>
    <rPh sb="4" eb="5">
      <t>ガツ</t>
    </rPh>
    <rPh sb="7" eb="10">
      <t>ニチゲンザイ</t>
    </rPh>
    <rPh sb="15" eb="17">
      <t>センエン</t>
    </rPh>
    <phoneticPr fontId="4"/>
  </si>
  <si>
    <t>年　度</t>
    <phoneticPr fontId="3"/>
  </si>
  <si>
    <t>総　額</t>
    <phoneticPr fontId="4"/>
  </si>
  <si>
    <t>土　地</t>
    <rPh sb="0" eb="1">
      <t>ツチ</t>
    </rPh>
    <rPh sb="2" eb="3">
      <t>チ</t>
    </rPh>
    <phoneticPr fontId="4"/>
  </si>
  <si>
    <t>建　物</t>
    <rPh sb="0" eb="1">
      <t>タツル</t>
    </rPh>
    <rPh sb="2" eb="3">
      <t>モノ</t>
    </rPh>
    <phoneticPr fontId="4"/>
  </si>
  <si>
    <t>立　木</t>
    <rPh sb="0" eb="1">
      <t>タチ</t>
    </rPh>
    <rPh sb="2" eb="3">
      <t>キ</t>
    </rPh>
    <phoneticPr fontId="4"/>
  </si>
  <si>
    <t>構築物</t>
  </si>
  <si>
    <t>機械及び装置</t>
    <phoneticPr fontId="3"/>
  </si>
  <si>
    <t>車両運搬具</t>
  </si>
  <si>
    <t>工具・器具・
備品</t>
    <rPh sb="3" eb="5">
      <t>キグ</t>
    </rPh>
    <rPh sb="7" eb="9">
      <t>ビヒン</t>
    </rPh>
    <phoneticPr fontId="3"/>
  </si>
  <si>
    <t>建設仮勘定</t>
    <phoneticPr fontId="3"/>
  </si>
  <si>
    <t>無形固定資産</t>
    <phoneticPr fontId="3"/>
  </si>
  <si>
    <t>投　資</t>
    <phoneticPr fontId="3"/>
  </si>
  <si>
    <t>数量（㎡）</t>
    <phoneticPr fontId="3"/>
  </si>
  <si>
    <t>評価額</t>
    <rPh sb="0" eb="2">
      <t>ヒョウカ</t>
    </rPh>
    <rPh sb="2" eb="3">
      <t>ガク</t>
    </rPh>
    <phoneticPr fontId="4"/>
  </si>
  <si>
    <t>評価額</t>
  </si>
  <si>
    <t>数量（㎥）</t>
    <phoneticPr fontId="3"/>
  </si>
  <si>
    <t>数量（台）</t>
    <phoneticPr fontId="3"/>
  </si>
  <si>
    <t>令和2年度</t>
    <rPh sb="0" eb="1">
      <t>レイワ</t>
    </rPh>
    <rPh sb="3" eb="4">
      <t>ド</t>
    </rPh>
    <phoneticPr fontId="4"/>
  </si>
  <si>
    <t>-</t>
    <phoneticPr fontId="4"/>
  </si>
  <si>
    <t>下水道事業</t>
  </si>
  <si>
    <t>（注）　単位未満を四捨五入してあるため、総数と内訳が一致しない。</t>
    <rPh sb="1" eb="2">
      <t>チュウ</t>
    </rPh>
    <rPh sb="4" eb="8">
      <t>タンイミマン</t>
    </rPh>
    <rPh sb="9" eb="13">
      <t>シシャゴニュウ</t>
    </rPh>
    <rPh sb="20" eb="22">
      <t>ソウスウ</t>
    </rPh>
    <rPh sb="23" eb="25">
      <t>ウチワケ</t>
    </rPh>
    <rPh sb="26" eb="28">
      <t>イッチ</t>
    </rPh>
    <phoneticPr fontId="4"/>
  </si>
  <si>
    <t>資料　上下水道局総務課</t>
    <rPh sb="3" eb="5">
      <t>ジョウゲ</t>
    </rPh>
    <rPh sb="8" eb="10">
      <t>ソウム</t>
    </rPh>
    <rPh sb="10" eb="11">
      <t>カ</t>
    </rPh>
    <phoneticPr fontId="4"/>
  </si>
  <si>
    <t>16-11　市税の収入状況</t>
    <rPh sb="11" eb="12">
      <t>ジョウ</t>
    </rPh>
    <phoneticPr fontId="4"/>
  </si>
  <si>
    <t>区　分</t>
    <phoneticPr fontId="4"/>
  </si>
  <si>
    <t>令和5年度</t>
    <rPh sb="0" eb="2">
      <t>レイワ</t>
    </rPh>
    <phoneticPr fontId="4"/>
  </si>
  <si>
    <t>調定額（円）</t>
    <phoneticPr fontId="4"/>
  </si>
  <si>
    <t>収入額（円）</t>
    <phoneticPr fontId="4"/>
  </si>
  <si>
    <r>
      <t>不納欠損額</t>
    </r>
    <r>
      <rPr>
        <sz val="10"/>
        <rFont val="ＭＳ 明朝"/>
        <family val="1"/>
        <charset val="128"/>
      </rPr>
      <t>（円）</t>
    </r>
    <phoneticPr fontId="3"/>
  </si>
  <si>
    <r>
      <t>収入未済額</t>
    </r>
    <r>
      <rPr>
        <sz val="10"/>
        <rFont val="ＭＳ 明朝"/>
        <family val="1"/>
        <charset val="128"/>
      </rPr>
      <t>（円）</t>
    </r>
    <phoneticPr fontId="3"/>
  </si>
  <si>
    <t>市　税</t>
    <phoneticPr fontId="4"/>
  </si>
  <si>
    <t>　現年課税分</t>
    <phoneticPr fontId="4"/>
  </si>
  <si>
    <t>　滞納繰越分</t>
    <phoneticPr fontId="4"/>
  </si>
  <si>
    <t>市民税</t>
  </si>
  <si>
    <t>　個　人</t>
    <phoneticPr fontId="4"/>
  </si>
  <si>
    <t>　　現年課税分</t>
    <phoneticPr fontId="4"/>
  </si>
  <si>
    <t>　　滞納繰越分</t>
    <phoneticPr fontId="4"/>
  </si>
  <si>
    <t>　法　人</t>
    <phoneticPr fontId="4"/>
  </si>
  <si>
    <t>固定資産税</t>
  </si>
  <si>
    <t>　固定資産税</t>
    <phoneticPr fontId="4"/>
  </si>
  <si>
    <t>　交付金</t>
    <rPh sb="1" eb="4">
      <t>コウフキン</t>
    </rPh>
    <phoneticPr fontId="4"/>
  </si>
  <si>
    <t>軽自動車税</t>
  </si>
  <si>
    <t>　軽自動車税種別割</t>
    <rPh sb="1" eb="5">
      <t>ケイジドウシャ</t>
    </rPh>
    <rPh sb="5" eb="6">
      <t>ゼイ</t>
    </rPh>
    <rPh sb="6" eb="8">
      <t>シュベツ</t>
    </rPh>
    <rPh sb="8" eb="9">
      <t>ワリ</t>
    </rPh>
    <phoneticPr fontId="4"/>
  </si>
  <si>
    <t>　軽自動車税環境性能割</t>
    <rPh sb="1" eb="5">
      <t>ケイジドウシャ</t>
    </rPh>
    <rPh sb="5" eb="6">
      <t>ゼイ</t>
    </rPh>
    <rPh sb="6" eb="8">
      <t>カンキョウ</t>
    </rPh>
    <rPh sb="8" eb="10">
      <t>セイノウ</t>
    </rPh>
    <rPh sb="10" eb="11">
      <t>ワリ</t>
    </rPh>
    <phoneticPr fontId="4"/>
  </si>
  <si>
    <t>市たばこ税</t>
  </si>
  <si>
    <t>特別土地保有税</t>
  </si>
  <si>
    <t>入湯税</t>
  </si>
  <si>
    <t>事業所税</t>
    <phoneticPr fontId="4"/>
  </si>
  <si>
    <t>都市計画税</t>
  </si>
  <si>
    <t>令和6年度</t>
    <rPh sb="0" eb="2">
      <t>レイワ</t>
    </rPh>
    <rPh sb="3" eb="5">
      <t>ネンド</t>
    </rPh>
    <phoneticPr fontId="4"/>
  </si>
  <si>
    <r>
      <t>不納欠損額</t>
    </r>
    <r>
      <rPr>
        <sz val="10"/>
        <rFont val="ＭＳ ゴシック"/>
        <family val="3"/>
        <charset val="128"/>
      </rPr>
      <t>（円）</t>
    </r>
    <phoneticPr fontId="3"/>
  </si>
  <si>
    <r>
      <t>収入未済額</t>
    </r>
    <r>
      <rPr>
        <sz val="10"/>
        <rFont val="ＭＳ ゴシック"/>
        <family val="3"/>
        <charset val="128"/>
      </rPr>
      <t>（円）</t>
    </r>
    <phoneticPr fontId="3"/>
  </si>
  <si>
    <t>対前年比</t>
    <phoneticPr fontId="4"/>
  </si>
  <si>
    <r>
      <t xml:space="preserve">収入歩合
</t>
    </r>
    <r>
      <rPr>
        <sz val="10"/>
        <rFont val="ＭＳ ゴシック"/>
        <family val="3"/>
        <charset val="128"/>
      </rPr>
      <t>（％）</t>
    </r>
    <rPh sb="0" eb="1">
      <t>オサム</t>
    </rPh>
    <rPh sb="1" eb="2">
      <t>イリ</t>
    </rPh>
    <rPh sb="2" eb="4">
      <t>ブアイ</t>
    </rPh>
    <phoneticPr fontId="4"/>
  </si>
  <si>
    <r>
      <t>調定</t>
    </r>
    <r>
      <rPr>
        <sz val="10"/>
        <rFont val="ＭＳ ゴシック"/>
        <family val="3"/>
        <charset val="128"/>
      </rPr>
      <t>（％）</t>
    </r>
    <phoneticPr fontId="4"/>
  </si>
  <si>
    <r>
      <t>収入</t>
    </r>
    <r>
      <rPr>
        <sz val="10"/>
        <rFont val="ＭＳ ゴシック"/>
        <family val="3"/>
        <charset val="128"/>
      </rPr>
      <t>（％）</t>
    </r>
    <phoneticPr fontId="4"/>
  </si>
  <si>
    <t>資料　市民税課『令和７年度市税概要』</t>
    <rPh sb="3" eb="6">
      <t>シミンゼイ</t>
    </rPh>
    <rPh sb="6" eb="7">
      <t>カ</t>
    </rPh>
    <rPh sb="8" eb="10">
      <t>レイワ</t>
    </rPh>
    <rPh sb="11" eb="13">
      <t>ネンド</t>
    </rPh>
    <rPh sb="13" eb="15">
      <t>シゼイ</t>
    </rPh>
    <phoneticPr fontId="4"/>
  </si>
  <si>
    <t>16-12　土地の概況</t>
    <phoneticPr fontId="4"/>
  </si>
  <si>
    <t>年　度
地　目</t>
    <rPh sb="0" eb="1">
      <t>トシ</t>
    </rPh>
    <rPh sb="2" eb="3">
      <t>ド</t>
    </rPh>
    <rPh sb="4" eb="5">
      <t>チ</t>
    </rPh>
    <rPh sb="6" eb="7">
      <t>メ</t>
    </rPh>
    <phoneticPr fontId="4"/>
  </si>
  <si>
    <t>地　積（㎡）</t>
    <phoneticPr fontId="4"/>
  </si>
  <si>
    <t>決　定　価　格（千円）</t>
    <phoneticPr fontId="3"/>
  </si>
  <si>
    <t>非課税地積</t>
  </si>
  <si>
    <t>評価総地積</t>
  </si>
  <si>
    <t>法定免税点
未満のもの</t>
    <phoneticPr fontId="3"/>
  </si>
  <si>
    <t>法定免税点
以上のもの</t>
    <phoneticPr fontId="3"/>
  </si>
  <si>
    <t>令和3年度</t>
    <rPh sb="0" eb="1">
      <t>レイワ</t>
    </rPh>
    <rPh sb="3" eb="4">
      <t>ド</t>
    </rPh>
    <phoneticPr fontId="4"/>
  </si>
  <si>
    <t>田</t>
    <rPh sb="0" eb="1">
      <t>タ</t>
    </rPh>
    <phoneticPr fontId="4"/>
  </si>
  <si>
    <t>一般田</t>
    <phoneticPr fontId="4"/>
  </si>
  <si>
    <t>介在田・市街化区域田</t>
    <rPh sb="0" eb="2">
      <t>カイザイ</t>
    </rPh>
    <phoneticPr fontId="4"/>
  </si>
  <si>
    <t>畑</t>
    <rPh sb="0" eb="1">
      <t>ハタケ</t>
    </rPh>
    <phoneticPr fontId="4"/>
  </si>
  <si>
    <t>一般畑</t>
    <phoneticPr fontId="4"/>
  </si>
  <si>
    <t>介在畑・市街化区域畑</t>
    <rPh sb="0" eb="2">
      <t>カイザイ</t>
    </rPh>
    <rPh sb="2" eb="3">
      <t>ハタケ</t>
    </rPh>
    <rPh sb="9" eb="10">
      <t>ハタケ</t>
    </rPh>
    <phoneticPr fontId="4"/>
  </si>
  <si>
    <t>宅地</t>
    <rPh sb="0" eb="2">
      <t>タクチ</t>
    </rPh>
    <phoneticPr fontId="4"/>
  </si>
  <si>
    <t>小規模住宅用地</t>
    <rPh sb="3" eb="5">
      <t>ジュウタク</t>
    </rPh>
    <rPh sb="5" eb="7">
      <t>ヨウチ</t>
    </rPh>
    <phoneticPr fontId="4"/>
  </si>
  <si>
    <t>…</t>
    <phoneticPr fontId="3"/>
  </si>
  <si>
    <t>一般住宅用地</t>
    <rPh sb="2" eb="4">
      <t>ジュウタク</t>
    </rPh>
    <rPh sb="4" eb="6">
      <t>ヨウチ</t>
    </rPh>
    <phoneticPr fontId="4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</si>
  <si>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4"/>
  </si>
  <si>
    <t>計</t>
    <rPh sb="0" eb="1">
      <t>ケイ</t>
    </rPh>
    <phoneticPr fontId="4"/>
  </si>
  <si>
    <t>塩　田</t>
    <phoneticPr fontId="4"/>
  </si>
  <si>
    <t>鉱泉地</t>
  </si>
  <si>
    <t>池　沼</t>
    <phoneticPr fontId="4"/>
  </si>
  <si>
    <t>山林</t>
    <rPh sb="0" eb="2">
      <t>サンリン</t>
    </rPh>
    <phoneticPr fontId="4"/>
  </si>
  <si>
    <t>一般山林</t>
    <phoneticPr fontId="4"/>
  </si>
  <si>
    <t>介在山林</t>
    <phoneticPr fontId="4"/>
  </si>
  <si>
    <t>牧　場</t>
    <phoneticPr fontId="4"/>
  </si>
  <si>
    <t>原　野</t>
    <phoneticPr fontId="4"/>
  </si>
  <si>
    <t>雑種地</t>
    <rPh sb="0" eb="2">
      <t>ザッシュ</t>
    </rPh>
    <rPh sb="2" eb="3">
      <t>チ</t>
    </rPh>
    <phoneticPr fontId="4"/>
  </si>
  <si>
    <t>ゴルフ場用地</t>
    <phoneticPr fontId="4"/>
  </si>
  <si>
    <t>遊園地等の用地</t>
    <phoneticPr fontId="4"/>
  </si>
  <si>
    <t>鉄軌道用地</t>
    <phoneticPr fontId="4"/>
  </si>
  <si>
    <t>単体利用</t>
    <rPh sb="0" eb="2">
      <t>タンタイ</t>
    </rPh>
    <rPh sb="2" eb="4">
      <t>リヨウ</t>
    </rPh>
    <phoneticPr fontId="4"/>
  </si>
  <si>
    <t>複合利用</t>
    <rPh sb="0" eb="2">
      <t>フクゴウ</t>
    </rPh>
    <rPh sb="2" eb="4">
      <t>リヨウ</t>
    </rPh>
    <phoneticPr fontId="4"/>
  </si>
  <si>
    <t>小規模住宅用地</t>
    <rPh sb="0" eb="3">
      <t>ショウキボ</t>
    </rPh>
    <rPh sb="3" eb="5">
      <t>ジュウタク</t>
    </rPh>
    <rPh sb="5" eb="7">
      <t>ヨウチ</t>
    </rPh>
    <phoneticPr fontId="4"/>
  </si>
  <si>
    <t>一般住宅用地</t>
    <rPh sb="0" eb="2">
      <t>イッパン</t>
    </rPh>
    <rPh sb="2" eb="4">
      <t>ジュウタク</t>
    </rPh>
    <rPh sb="4" eb="6">
      <t>ヨウチ</t>
    </rPh>
    <phoneticPr fontId="4"/>
  </si>
  <si>
    <t>住宅用地以外</t>
    <rPh sb="0" eb="2">
      <t>ジュウタク</t>
    </rPh>
    <rPh sb="2" eb="4">
      <t>ヨウチ</t>
    </rPh>
    <rPh sb="4" eb="6">
      <t>イガイ</t>
    </rPh>
    <phoneticPr fontId="4"/>
  </si>
  <si>
    <t>その他の雑種地</t>
    <phoneticPr fontId="4"/>
  </si>
  <si>
    <t>そ　の　他</t>
    <phoneticPr fontId="3"/>
  </si>
  <si>
    <t>課税標準額（千円）</t>
    <rPh sb="0" eb="2">
      <t>カゼイ</t>
    </rPh>
    <rPh sb="2" eb="4">
      <t>ヒョウジュン</t>
    </rPh>
    <rPh sb="4" eb="5">
      <t>ガク</t>
    </rPh>
    <rPh sb="6" eb="8">
      <t>センエン</t>
    </rPh>
    <phoneticPr fontId="4"/>
  </si>
  <si>
    <t>筆　数（筆）</t>
    <phoneticPr fontId="4"/>
  </si>
  <si>
    <r>
      <t>単位当たり価格</t>
    </r>
    <r>
      <rPr>
        <sz val="10"/>
        <rFont val="ＭＳ 明朝"/>
        <family val="1"/>
        <charset val="128"/>
      </rPr>
      <t>（円／㎡）</t>
    </r>
    <phoneticPr fontId="4"/>
  </si>
  <si>
    <t>総　額</t>
    <rPh sb="0" eb="1">
      <t>フサ</t>
    </rPh>
    <rPh sb="2" eb="3">
      <t>ガク</t>
    </rPh>
    <phoneticPr fontId="4"/>
  </si>
  <si>
    <t>非課税地筆数</t>
    <rPh sb="4" eb="5">
      <t>ヒツ</t>
    </rPh>
    <rPh sb="5" eb="6">
      <t>スウ</t>
    </rPh>
    <phoneticPr fontId="3"/>
  </si>
  <si>
    <t>評価総筆数</t>
    <phoneticPr fontId="4"/>
  </si>
  <si>
    <t>平均価格</t>
  </si>
  <si>
    <t>最高価格</t>
  </si>
  <si>
    <t>…</t>
  </si>
  <si>
    <t>資料　資産税課『令和７年度固定資産概要調書』</t>
    <rPh sb="3" eb="6">
      <t>シサンゼイ</t>
    </rPh>
    <rPh sb="6" eb="7">
      <t>カ</t>
    </rPh>
    <rPh sb="8" eb="10">
      <t>レイワ</t>
    </rPh>
    <rPh sb="11" eb="12">
      <t>ネン</t>
    </rPh>
    <rPh sb="12" eb="13">
      <t>ド</t>
    </rPh>
    <phoneticPr fontId="4"/>
  </si>
  <si>
    <t>16-13　宅地の概況</t>
    <phoneticPr fontId="4"/>
  </si>
  <si>
    <t>地　積（㎡）</t>
    <rPh sb="0" eb="1">
      <t>チ</t>
    </rPh>
    <rPh sb="2" eb="3">
      <t>セキ</t>
    </rPh>
    <phoneticPr fontId="4"/>
  </si>
  <si>
    <t>決定価格（千円）</t>
    <phoneticPr fontId="3"/>
  </si>
  <si>
    <t>単位当たり価格（円／㎡）</t>
    <phoneticPr fontId="4"/>
  </si>
  <si>
    <t>個　人</t>
    <rPh sb="0" eb="1">
      <t>コ</t>
    </rPh>
    <rPh sb="2" eb="3">
      <t>ジン</t>
    </rPh>
    <phoneticPr fontId="4"/>
  </si>
  <si>
    <t>法　人</t>
    <rPh sb="0" eb="1">
      <t>ホウ</t>
    </rPh>
    <rPh sb="2" eb="3">
      <t>ジン</t>
    </rPh>
    <phoneticPr fontId="4"/>
  </si>
  <si>
    <t>平　均　価　格</t>
    <phoneticPr fontId="4"/>
  </si>
  <si>
    <t>最　高　価　格</t>
    <phoneticPr fontId="4"/>
  </si>
  <si>
    <t>総　数</t>
    <phoneticPr fontId="4"/>
  </si>
  <si>
    <t>商業地区</t>
    <rPh sb="0" eb="2">
      <t>ショウギョウ</t>
    </rPh>
    <rPh sb="2" eb="4">
      <t>チク</t>
    </rPh>
    <phoneticPr fontId="4"/>
  </si>
  <si>
    <t>繁華街</t>
    <phoneticPr fontId="4"/>
  </si>
  <si>
    <t>高度商業地区Ⅰ</t>
    <phoneticPr fontId="4"/>
  </si>
  <si>
    <t>高度商業地区Ⅱ</t>
    <phoneticPr fontId="4"/>
  </si>
  <si>
    <t>普通商業地区</t>
    <phoneticPr fontId="4"/>
  </si>
  <si>
    <t>住宅地区</t>
    <rPh sb="0" eb="2">
      <t>ジュウタク</t>
    </rPh>
    <rPh sb="2" eb="4">
      <t>チク</t>
    </rPh>
    <phoneticPr fontId="4"/>
  </si>
  <si>
    <t>併用住宅地区</t>
    <phoneticPr fontId="4"/>
  </si>
  <si>
    <t>高級住宅地区</t>
    <phoneticPr fontId="4"/>
  </si>
  <si>
    <t>普通住宅地区</t>
    <phoneticPr fontId="4"/>
  </si>
  <si>
    <t>工業地区</t>
    <rPh sb="0" eb="2">
      <t>コウギョウ</t>
    </rPh>
    <rPh sb="2" eb="4">
      <t>チク</t>
    </rPh>
    <phoneticPr fontId="4"/>
  </si>
  <si>
    <t>大工場地区</t>
    <phoneticPr fontId="4"/>
  </si>
  <si>
    <t>中小工場地区</t>
    <phoneticPr fontId="4"/>
  </si>
  <si>
    <t>家内工業地区</t>
    <phoneticPr fontId="4"/>
  </si>
  <si>
    <t>村落地区</t>
    <rPh sb="0" eb="2">
      <t>ソンラク</t>
    </rPh>
    <rPh sb="2" eb="4">
      <t>チク</t>
    </rPh>
    <phoneticPr fontId="4"/>
  </si>
  <si>
    <t>集団地区</t>
    <phoneticPr fontId="4"/>
  </si>
  <si>
    <t>村落地区</t>
    <phoneticPr fontId="4"/>
  </si>
  <si>
    <t>観光地区</t>
    <phoneticPr fontId="4"/>
  </si>
  <si>
    <t>農業用施設の用に供する宅地</t>
    <rPh sb="0" eb="3">
      <t>ノウギョウヨウ</t>
    </rPh>
    <rPh sb="3" eb="5">
      <t>シセツ</t>
    </rPh>
    <rPh sb="6" eb="7">
      <t>ヨウ</t>
    </rPh>
    <rPh sb="8" eb="9">
      <t>キョウ</t>
    </rPh>
    <rPh sb="11" eb="13">
      <t>タクチ</t>
    </rPh>
    <phoneticPr fontId="4"/>
  </si>
  <si>
    <t>生産緑地地区内の宅地</t>
    <rPh sb="0" eb="2">
      <t>セイサン</t>
    </rPh>
    <rPh sb="2" eb="4">
      <t>リョクチ</t>
    </rPh>
    <rPh sb="4" eb="6">
      <t>チク</t>
    </rPh>
    <rPh sb="6" eb="7">
      <t>ナイ</t>
    </rPh>
    <rPh sb="8" eb="10">
      <t>タクチ</t>
    </rPh>
    <phoneticPr fontId="4"/>
  </si>
  <si>
    <t>16-14　家屋の概況</t>
    <phoneticPr fontId="4"/>
  </si>
  <si>
    <t>年　度
区　分</t>
    <rPh sb="4" eb="5">
      <t>ク</t>
    </rPh>
    <rPh sb="6" eb="7">
      <t>ブン</t>
    </rPh>
    <phoneticPr fontId="4"/>
  </si>
  <si>
    <t>納税義務者数
（人）</t>
    <rPh sb="0" eb="4">
      <t>ノウゼイギム</t>
    </rPh>
    <rPh sb="4" eb="5">
      <t>シャ</t>
    </rPh>
    <rPh sb="5" eb="6">
      <t>スウ</t>
    </rPh>
    <rPh sb="8" eb="9">
      <t>ニン</t>
    </rPh>
    <phoneticPr fontId="4"/>
  </si>
  <si>
    <t>棟数（棟）</t>
    <rPh sb="0" eb="1">
      <t>ムネ</t>
    </rPh>
    <rPh sb="1" eb="2">
      <t>スウ</t>
    </rPh>
    <phoneticPr fontId="4"/>
  </si>
  <si>
    <t>床面積（㎡）</t>
    <rPh sb="0" eb="3">
      <t>ユカメンセキ</t>
    </rPh>
    <phoneticPr fontId="4"/>
  </si>
  <si>
    <t>決定価格
（千円）</t>
    <rPh sb="0" eb="2">
      <t>ケッテイ</t>
    </rPh>
    <rPh sb="2" eb="4">
      <t>カカク</t>
    </rPh>
    <phoneticPr fontId="4"/>
  </si>
  <si>
    <t>単位当たり
価格（円）</t>
    <rPh sb="6" eb="8">
      <t>カカク</t>
    </rPh>
    <rPh sb="9" eb="10">
      <t>エン</t>
    </rPh>
    <phoneticPr fontId="4"/>
  </si>
  <si>
    <t>令和3年度</t>
    <rPh sb="0" eb="2">
      <t>レイワ</t>
    </rPh>
    <rPh sb="3" eb="4">
      <t>ド</t>
    </rPh>
    <phoneticPr fontId="3"/>
  </si>
  <si>
    <t>法定免税点未満のもの</t>
  </si>
  <si>
    <t>法定免税点以上のもの</t>
  </si>
  <si>
    <t>　木造</t>
    <phoneticPr fontId="4"/>
  </si>
  <si>
    <t>　　法定免税点未満のもの</t>
    <phoneticPr fontId="4"/>
  </si>
  <si>
    <t>　　法定免税点以上のもの</t>
    <phoneticPr fontId="4"/>
  </si>
  <si>
    <t>　木造以外</t>
    <phoneticPr fontId="4"/>
  </si>
  <si>
    <t>非課税家屋</t>
    <phoneticPr fontId="4"/>
  </si>
  <si>
    <t>個人が所有する家屋</t>
    <rPh sb="0" eb="2">
      <t>コジン</t>
    </rPh>
    <rPh sb="3" eb="5">
      <t>ショユウ</t>
    </rPh>
    <rPh sb="7" eb="9">
      <t>カオク</t>
    </rPh>
    <phoneticPr fontId="4"/>
  </si>
  <si>
    <t>法人が所有する家屋</t>
    <rPh sb="0" eb="2">
      <t>ホウジン</t>
    </rPh>
    <rPh sb="3" eb="5">
      <t>ショユウ</t>
    </rPh>
    <rPh sb="7" eb="9">
      <t>カオク</t>
    </rPh>
    <phoneticPr fontId="4"/>
  </si>
  <si>
    <t>資料　資産税課『令和７年度固定資産概要調書』</t>
    <rPh sb="0" eb="2">
      <t>シリョウ</t>
    </rPh>
    <rPh sb="3" eb="6">
      <t>シサンゼイ</t>
    </rPh>
    <rPh sb="6" eb="7">
      <t>カ</t>
    </rPh>
    <rPh sb="8" eb="10">
      <t>レイワ</t>
    </rPh>
    <rPh sb="11" eb="12">
      <t>ネン</t>
    </rPh>
    <rPh sb="12" eb="13">
      <t>ド</t>
    </rPh>
    <rPh sb="13" eb="15">
      <t>コテイ</t>
    </rPh>
    <rPh sb="15" eb="17">
      <t>シサン</t>
    </rPh>
    <rPh sb="17" eb="19">
      <t>ガイヨウ</t>
    </rPh>
    <rPh sb="19" eb="21">
      <t>チョウショ</t>
    </rPh>
    <phoneticPr fontId="3"/>
  </si>
  <si>
    <t>16-15　家屋（種類別）の概況</t>
    <phoneticPr fontId="4"/>
  </si>
  <si>
    <t>種　　別</t>
    <phoneticPr fontId="4"/>
  </si>
  <si>
    <t>棟　数</t>
    <phoneticPr fontId="4"/>
  </si>
  <si>
    <t>床面積（㎡）</t>
    <phoneticPr fontId="3"/>
  </si>
  <si>
    <t>決定価格
（千円）</t>
    <rPh sb="6" eb="8">
      <t>センエン</t>
    </rPh>
    <phoneticPr fontId="3"/>
  </si>
  <si>
    <t>単位当たり価格
（円）</t>
    <rPh sb="5" eb="7">
      <t>カカク</t>
    </rPh>
    <rPh sb="9" eb="10">
      <t>エン</t>
    </rPh>
    <phoneticPr fontId="4"/>
  </si>
  <si>
    <t>　木造家屋</t>
    <phoneticPr fontId="4"/>
  </si>
  <si>
    <t>　　戸建形式住宅</t>
    <rPh sb="2" eb="4">
      <t>コダテ</t>
    </rPh>
    <rPh sb="4" eb="6">
      <t>ケイシキ</t>
    </rPh>
    <rPh sb="6" eb="8">
      <t>ジュウタク</t>
    </rPh>
    <phoneticPr fontId="4"/>
  </si>
  <si>
    <t>　　集合形式住宅</t>
    <rPh sb="2" eb="4">
      <t>シュウゴウ</t>
    </rPh>
    <rPh sb="4" eb="6">
      <t>ケイシキ</t>
    </rPh>
    <rPh sb="6" eb="8">
      <t>ジュウタク</t>
    </rPh>
    <phoneticPr fontId="4"/>
  </si>
  <si>
    <t>　　併用住宅</t>
    <phoneticPr fontId="4"/>
  </si>
  <si>
    <t>　　ホテル・旅館</t>
    <rPh sb="6" eb="8">
      <t>リョカン</t>
    </rPh>
    <phoneticPr fontId="4"/>
  </si>
  <si>
    <t>　　事務所・店舗</t>
    <rPh sb="6" eb="8">
      <t>テンポ</t>
    </rPh>
    <phoneticPr fontId="4"/>
  </si>
  <si>
    <t>　　劇場・病院</t>
    <rPh sb="5" eb="7">
      <t>ビョウイン</t>
    </rPh>
    <phoneticPr fontId="4"/>
  </si>
  <si>
    <t>　　工場・倉庫</t>
    <rPh sb="5" eb="7">
      <t>ソウコ</t>
    </rPh>
    <phoneticPr fontId="4"/>
  </si>
  <si>
    <t>　　附属家</t>
    <phoneticPr fontId="4"/>
  </si>
  <si>
    <t>　木造以外の家屋</t>
    <phoneticPr fontId="4"/>
  </si>
  <si>
    <t>　　事務所、店舗</t>
    <phoneticPr fontId="4"/>
  </si>
  <si>
    <t>　　住宅用建物</t>
    <rPh sb="4" eb="5">
      <t>ヨウ</t>
    </rPh>
    <rPh sb="5" eb="7">
      <t>タテモノ</t>
    </rPh>
    <phoneticPr fontId="4"/>
  </si>
  <si>
    <t>　　病院、ホテル</t>
    <phoneticPr fontId="4"/>
  </si>
  <si>
    <t>　　工場、倉庫</t>
    <phoneticPr fontId="4"/>
  </si>
  <si>
    <t>　　その他</t>
    <phoneticPr fontId="4"/>
  </si>
  <si>
    <t>資料　資産税課『令和７年度固定資産概要調書』</t>
    <rPh sb="3" eb="6">
      <t>シサンゼイ</t>
    </rPh>
    <rPh sb="6" eb="7">
      <t>カ</t>
    </rPh>
    <rPh sb="8" eb="10">
      <t>レイワ</t>
    </rPh>
    <rPh sb="11" eb="12">
      <t>ネン</t>
    </rPh>
    <rPh sb="12" eb="13">
      <t>ド</t>
    </rPh>
    <rPh sb="13" eb="15">
      <t>コテイ</t>
    </rPh>
    <rPh sb="15" eb="17">
      <t>シサン</t>
    </rPh>
    <phoneticPr fontId="4"/>
  </si>
  <si>
    <t>16-16　木造以外の家屋の構造別状況</t>
    <phoneticPr fontId="4"/>
  </si>
  <si>
    <t>種　別</t>
    <phoneticPr fontId="4"/>
  </si>
  <si>
    <t>　鉄骨鉄筋コンクリート造</t>
    <phoneticPr fontId="4"/>
  </si>
  <si>
    <t>　鉄筋コンクリート造</t>
    <phoneticPr fontId="4"/>
  </si>
  <si>
    <t>　鉄骨造</t>
    <phoneticPr fontId="4"/>
  </si>
  <si>
    <t>　軽量鉄骨造</t>
    <phoneticPr fontId="4"/>
  </si>
  <si>
    <t>　れんが・コンクリートブロック造</t>
    <phoneticPr fontId="4"/>
  </si>
  <si>
    <t>　その他</t>
    <rPh sb="3" eb="4">
      <t>タ</t>
    </rPh>
    <phoneticPr fontId="4"/>
  </si>
  <si>
    <t>16-17　償却資産の概況</t>
    <phoneticPr fontId="4"/>
  </si>
  <si>
    <t>（単位：千円）</t>
    <rPh sb="1" eb="3">
      <t>タンイ</t>
    </rPh>
    <rPh sb="4" eb="6">
      <t>センエン</t>
    </rPh>
    <phoneticPr fontId="4"/>
  </si>
  <si>
    <t>年　度
種　別</t>
    <rPh sb="0" eb="1">
      <t>トシ</t>
    </rPh>
    <rPh sb="2" eb="3">
      <t>ド</t>
    </rPh>
    <rPh sb="4" eb="5">
      <t>シュ</t>
    </rPh>
    <rPh sb="6" eb="7">
      <t>ベツ</t>
    </rPh>
    <phoneticPr fontId="4"/>
  </si>
  <si>
    <t>決定価格</t>
  </si>
  <si>
    <t>課税標準額</t>
  </si>
  <si>
    <t>課税標準額の内訳</t>
  </si>
  <si>
    <t>課税標準の特例
規定の適用を
受けるもの</t>
    <phoneticPr fontId="4"/>
  </si>
  <si>
    <t>左以外のもの</t>
  </si>
  <si>
    <t>市町村長が価格等を決定したもの</t>
    <rPh sb="1" eb="2">
      <t>マチ</t>
    </rPh>
    <rPh sb="2" eb="3">
      <t>ムラ</t>
    </rPh>
    <phoneticPr fontId="4"/>
  </si>
  <si>
    <t>　構築物</t>
    <phoneticPr fontId="4"/>
  </si>
  <si>
    <t>　機械及び装置</t>
    <rPh sb="3" eb="4">
      <t>オヨ</t>
    </rPh>
    <phoneticPr fontId="4"/>
  </si>
  <si>
    <t>　船舶</t>
    <phoneticPr fontId="4"/>
  </si>
  <si>
    <t>　航空機</t>
    <phoneticPr fontId="4"/>
  </si>
  <si>
    <t>　車両及び運搬具</t>
    <rPh sb="3" eb="4">
      <t>オヨ</t>
    </rPh>
    <phoneticPr fontId="4"/>
  </si>
  <si>
    <t>　工具、器具及び備品</t>
    <rPh sb="6" eb="7">
      <t>オヨ</t>
    </rPh>
    <phoneticPr fontId="4"/>
  </si>
  <si>
    <t>法第389条関係</t>
    <rPh sb="0" eb="1">
      <t>ホウ</t>
    </rPh>
    <rPh sb="1" eb="2">
      <t>ダイ</t>
    </rPh>
    <rPh sb="5" eb="6">
      <t>ジョウ</t>
    </rPh>
    <rPh sb="6" eb="8">
      <t>カンケイ</t>
    </rPh>
    <phoneticPr fontId="4"/>
  </si>
  <si>
    <t>　総務大臣が価格等を決定し、配分したもの</t>
    <rPh sb="1" eb="3">
      <t>ソウム</t>
    </rPh>
    <rPh sb="3" eb="5">
      <t>ダイジン</t>
    </rPh>
    <rPh sb="8" eb="9">
      <t>トウ</t>
    </rPh>
    <rPh sb="14" eb="16">
      <t>ハイブン</t>
    </rPh>
    <phoneticPr fontId="4"/>
  </si>
  <si>
    <t>　道府県知事が価格等を決定し、配分したもの</t>
    <rPh sb="1" eb="4">
      <t>ドウフケン</t>
    </rPh>
    <rPh sb="4" eb="6">
      <t>チジ</t>
    </rPh>
    <rPh sb="9" eb="10">
      <t>トウ</t>
    </rPh>
    <rPh sb="15" eb="17">
      <t>ハイブン</t>
    </rPh>
    <phoneticPr fontId="4"/>
  </si>
  <si>
    <t>資料　資産税課『令和７年度固定資産概要調書』</t>
    <rPh sb="3" eb="6">
      <t>シサンゼイ</t>
    </rPh>
    <rPh sb="6" eb="7">
      <t>カ</t>
    </rPh>
    <rPh sb="8" eb="10">
      <t>レイワ</t>
    </rPh>
    <rPh sb="11" eb="13">
      <t>ネンド</t>
    </rPh>
    <rPh sb="13" eb="15">
      <t>コテイ</t>
    </rPh>
    <phoneticPr fontId="4"/>
  </si>
  <si>
    <t>16-18　都市計画税の概況</t>
    <phoneticPr fontId="4"/>
  </si>
  <si>
    <t>年　度
区　分</t>
    <phoneticPr fontId="4"/>
  </si>
  <si>
    <t>土地の地積
（千㎡）</t>
    <phoneticPr fontId="3"/>
  </si>
  <si>
    <t>家屋の床面積
（㎡）</t>
    <phoneticPr fontId="3"/>
  </si>
  <si>
    <t>土地の筆数
（筆）</t>
    <phoneticPr fontId="3"/>
  </si>
  <si>
    <t>家屋の棟数
（棟）</t>
    <phoneticPr fontId="3"/>
  </si>
  <si>
    <t>決定価格
（千円）</t>
    <phoneticPr fontId="3"/>
  </si>
  <si>
    <t>課税標準額
（千円）</t>
    <phoneticPr fontId="3"/>
  </si>
  <si>
    <t>令和2年度</t>
    <rPh sb="0" eb="2">
      <t>レイワ</t>
    </rPh>
    <rPh sb="3" eb="5">
      <t>ネンド</t>
    </rPh>
    <phoneticPr fontId="3"/>
  </si>
  <si>
    <t>土　地</t>
    <phoneticPr fontId="4"/>
  </si>
  <si>
    <t>　宅地等</t>
    <phoneticPr fontId="4"/>
  </si>
  <si>
    <t>　　宅　地</t>
    <phoneticPr fontId="4"/>
  </si>
  <si>
    <t xml:space="preserve">    その他</t>
    <phoneticPr fontId="4"/>
  </si>
  <si>
    <t>　農　地</t>
    <phoneticPr fontId="4"/>
  </si>
  <si>
    <t>家　屋</t>
    <phoneticPr fontId="4"/>
  </si>
  <si>
    <t>　木造以外の家屋</t>
    <rPh sb="3" eb="5">
      <t>イガイ</t>
    </rPh>
    <phoneticPr fontId="4"/>
  </si>
  <si>
    <t>16-19　主要地点の地価公示価格</t>
    <rPh sb="15" eb="17">
      <t>カカク</t>
    </rPh>
    <phoneticPr fontId="4"/>
  </si>
  <si>
    <t>各年1月1日現在　（単位：円）</t>
    <phoneticPr fontId="4"/>
  </si>
  <si>
    <t>用途区分</t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</si>
  <si>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</si>
  <si>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</si>
  <si>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</si>
  <si>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</si>
  <si>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令和7年</t>
    <rPh sb="0" eb="2">
      <t>レイワ</t>
    </rPh>
    <rPh sb="3" eb="4">
      <t>ネン</t>
    </rPh>
    <phoneticPr fontId="4"/>
  </si>
  <si>
    <t>標準地の所在及び地番並びに住居表示</t>
    <rPh sb="0" eb="2">
      <t>ヒョウジュン</t>
    </rPh>
    <rPh sb="2" eb="3">
      <t>チ</t>
    </rPh>
    <rPh sb="10" eb="11">
      <t>ナラ</t>
    </rPh>
    <rPh sb="13" eb="15">
      <t>ジュウキョ</t>
    </rPh>
    <rPh sb="15" eb="17">
      <t>ヒョウジ</t>
    </rPh>
    <phoneticPr fontId="4"/>
  </si>
  <si>
    <t>第一種低層住居専用地域</t>
    <rPh sb="1" eb="2">
      <t>イチ</t>
    </rPh>
    <rPh sb="3" eb="5">
      <t>テイソウ</t>
    </rPh>
    <phoneticPr fontId="4"/>
  </si>
  <si>
    <t>伊勢宮2丁目2460番276「伊勢宮2-19-11」</t>
    <rPh sb="15" eb="18">
      <t>イセミヤ</t>
    </rPh>
    <phoneticPr fontId="4"/>
  </si>
  <si>
    <t>第二種低層住居専用地域</t>
    <rPh sb="1" eb="2">
      <t>ニ</t>
    </rPh>
    <phoneticPr fontId="4"/>
  </si>
  <si>
    <t>第一種中高層住居専用地域</t>
    <rPh sb="1" eb="2">
      <t>イチ</t>
    </rPh>
    <rPh sb="3" eb="4">
      <t>チュウ</t>
    </rPh>
    <rPh sb="4" eb="5">
      <t>コウ</t>
    </rPh>
    <rPh sb="5" eb="6">
      <t>テイソウ</t>
    </rPh>
    <phoneticPr fontId="4"/>
  </si>
  <si>
    <t>北条町45番5　　　　　　　　　　　　　　　　　　　　　　　</t>
  </si>
  <si>
    <t>第二種中高層住居専用地域</t>
    <rPh sb="1" eb="2">
      <t>ニ</t>
    </rPh>
    <rPh sb="3" eb="4">
      <t>チュウ</t>
    </rPh>
    <rPh sb="4" eb="5">
      <t>コウ</t>
    </rPh>
    <rPh sb="5" eb="6">
      <t>テイソウ</t>
    </rPh>
    <phoneticPr fontId="4"/>
  </si>
  <si>
    <t>若宮1丁目3番23　　　　　　　　　　　　　　　　　　　　　</t>
  </si>
  <si>
    <t>第一種住居地域</t>
    <rPh sb="1" eb="2">
      <t>イチ</t>
    </rPh>
    <phoneticPr fontId="4"/>
  </si>
  <si>
    <t>大字栗田字西番場1611番　　　　　　　　　　　　　　　　　</t>
    <phoneticPr fontId="4"/>
  </si>
  <si>
    <t>第二種住居地域</t>
    <rPh sb="1" eb="2">
      <t>ニ</t>
    </rPh>
    <phoneticPr fontId="4"/>
  </si>
  <si>
    <t>準住居地域</t>
    <rPh sb="0" eb="1">
      <t>ジュン</t>
    </rPh>
    <rPh sb="1" eb="3">
      <t>ジュウキョ</t>
    </rPh>
    <rPh sb="3" eb="5">
      <t>チイキ</t>
    </rPh>
    <phoneticPr fontId="4"/>
  </si>
  <si>
    <t>稲里町中央3丁目1番3　　　　　　　　　　　　　　　　　　　</t>
  </si>
  <si>
    <t>近隣商業地域</t>
  </si>
  <si>
    <t>大字鶴賀字舎利田566番2外　　　　　　　　　　　　　　　　</t>
  </si>
  <si>
    <t>商業地域</t>
  </si>
  <si>
    <t>大字南長野字石堂東沖1970番1外　　　　　　　　　　　　　</t>
  </si>
  <si>
    <t>準工業地域</t>
  </si>
  <si>
    <t>東鶴賀町49番2　　　　　　　　　　　　　　　　　　　　　　</t>
  </si>
  <si>
    <t>工業地域</t>
  </si>
  <si>
    <t>大字柳原字下返町2551番16　　　　　　　　　　　　　　　</t>
  </si>
  <si>
    <t>工業専用地域</t>
  </si>
  <si>
    <t>篠ノ井岡田字西中条457番1　　　　　　　　　　　　　　　　</t>
  </si>
  <si>
    <t>防火地域</t>
  </si>
  <si>
    <t>準防火地域</t>
  </si>
  <si>
    <t>大字南長野字石堂南1282番16　　　　　　　　　　　　　　</t>
  </si>
  <si>
    <t>市街化調整区域</t>
  </si>
  <si>
    <t>大字北長池字南長池境2098番1外　　　　　　　　　　　　　</t>
  </si>
  <si>
    <t>（注）　価格は１㎡当たりである｡この地価公示価格は、用途地域における最高価格地である｡</t>
    <phoneticPr fontId="4"/>
  </si>
  <si>
    <t>資料　県企画振興部総合政策課『長野県地価調査書』</t>
    <rPh sb="3" eb="4">
      <t>ケン</t>
    </rPh>
    <rPh sb="4" eb="6">
      <t>キカク</t>
    </rPh>
    <rPh sb="6" eb="8">
      <t>シンコウ</t>
    </rPh>
    <rPh sb="8" eb="9">
      <t>ブ</t>
    </rPh>
    <rPh sb="9" eb="11">
      <t>ソウゴウ</t>
    </rPh>
    <rPh sb="11" eb="13">
      <t>セイサク</t>
    </rPh>
    <rPh sb="13" eb="14">
      <t>カ</t>
    </rPh>
    <rPh sb="15" eb="17">
      <t>ナガノ</t>
    </rPh>
    <rPh sb="17" eb="18">
      <t>ケン</t>
    </rPh>
    <rPh sb="18" eb="20">
      <t>チカ</t>
    </rPh>
    <rPh sb="20" eb="22">
      <t>チョウサ</t>
    </rPh>
    <rPh sb="22" eb="23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</si>
</sst>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;[Red]#,##0"/>
    <numFmt numFmtId="177" formatCode="#,##0.0;[Red]#,##0.0"/>
    <numFmt numFmtId="178" formatCode="\(#,##0\)"/>
    <numFmt numFmtId="179" formatCode="#,##0_);\(#,##0\)"/>
    <numFmt numFmtId="180" formatCode="#,##0.0_);\(#,##0.0\)"/>
    <numFmt numFmtId="181" formatCode="#,##0.00;[Red]#,##0.00"/>
    <numFmt numFmtId="182" formatCode="#,##0,"/>
    <numFmt numFmtId="183" formatCode="0_);[Red]\(0\)"/>
    <numFmt numFmtId="184" formatCode="#,##0;[Red]\-#,##0;\-"/>
    <numFmt numFmtId="185" formatCode="#,##0;[Red]#,##0;\-"/>
  </numFmts>
  <fonts count="1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2">
    <xf numFmtId="0" fontId="0" fillId="0" borderId="0" xfId="0"/>
    <xf numFmtId="176" fontId="2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left" vertical="center"/>
    </xf>
    <xf numFmtId="176" fontId="0" fillId="0" borderId="8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6" fontId="5" fillId="0" borderId="9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6" fontId="5" fillId="0" borderId="9" xfId="0" applyNumberFormat="1" applyFont="1" applyBorder="1" applyAlignment="1">
      <alignment vertical="center"/>
    </xf>
    <xf numFmtId="178" fontId="0" fillId="0" borderId="0" xfId="0" applyNumberFormat="1" applyAlignment="1">
      <alignment horizontal="right" vertical="center"/>
    </xf>
    <xf numFmtId="176" fontId="0" fillId="0" borderId="9" xfId="0" applyNumberForma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5" fillId="0" borderId="6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vertical="center"/>
    </xf>
    <xf numFmtId="179" fontId="5" fillId="0" borderId="0" xfId="0" applyNumberFormat="1" applyFont="1" applyAlignment="1">
      <alignment vertical="center"/>
    </xf>
    <xf numFmtId="179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horizontal="right" vertical="center"/>
    </xf>
    <xf numFmtId="179" fontId="0" fillId="0" borderId="4" xfId="0" applyNumberFormat="1" applyBorder="1" applyAlignment="1">
      <alignment horizontal="center" vertical="center"/>
    </xf>
    <xf numFmtId="179" fontId="0" fillId="0" borderId="9" xfId="0" applyNumberFormat="1" applyBorder="1" applyAlignment="1">
      <alignment vertical="center"/>
    </xf>
    <xf numFmtId="179" fontId="6" fillId="0" borderId="0" xfId="0" applyNumberFormat="1" applyFont="1" applyAlignment="1">
      <alignment vertical="center"/>
    </xf>
    <xf numFmtId="179" fontId="5" fillId="0" borderId="9" xfId="0" applyNumberFormat="1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179" fontId="5" fillId="0" borderId="6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2" xfId="1" applyFont="1" applyBorder="1">
      <alignment vertical="center"/>
    </xf>
    <xf numFmtId="176" fontId="1" fillId="0" borderId="0" xfId="1" applyNumberFormat="1" applyFont="1" applyAlignment="1">
      <alignment horizontal="right" vertical="center"/>
    </xf>
    <xf numFmtId="0" fontId="1" fillId="0" borderId="0" xfId="1" applyFont="1">
      <alignment vertical="center"/>
    </xf>
    <xf numFmtId="0" fontId="5" fillId="0" borderId="9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 applyAlignment="1">
      <alignment horizontal="right"/>
    </xf>
    <xf numFmtId="0" fontId="5" fillId="0" borderId="6" xfId="1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1" fillId="0" borderId="1" xfId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81" fontId="5" fillId="0" borderId="0" xfId="0" applyNumberFormat="1" applyFont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38" fontId="0" fillId="0" borderId="0" xfId="0" applyNumberFormat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0" xfId="2" applyNumberFormat="1" applyFont="1" applyFill="1" applyBorder="1" applyAlignment="1" applyProtection="1">
      <alignment horizontal="right" vertical="center"/>
    </xf>
    <xf numFmtId="176" fontId="5" fillId="0" borderId="9" xfId="0" quotePrefix="1" applyNumberFormat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0" fillId="0" borderId="6" xfId="0" quotePrefix="1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0" fillId="0" borderId="6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38" fontId="0" fillId="0" borderId="1" xfId="2" applyFont="1" applyFill="1" applyBorder="1" applyAlignment="1" applyProtection="1">
      <alignment horizontal="right" vertical="center"/>
    </xf>
    <xf numFmtId="38" fontId="0" fillId="0" borderId="1" xfId="2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0" fillId="0" borderId="0" xfId="0" quotePrefix="1" applyNumberFormat="1" applyAlignment="1">
      <alignment horizontal="center" vertical="center"/>
    </xf>
    <xf numFmtId="182" fontId="0" fillId="0" borderId="0" xfId="0" applyNumberFormat="1" applyAlignment="1">
      <alignment horizontal="right" vertical="center"/>
    </xf>
    <xf numFmtId="38" fontId="0" fillId="0" borderId="0" xfId="2" applyFont="1" applyFill="1" applyBorder="1" applyAlignment="1" applyProtection="1">
      <alignment horizontal="right" vertical="center"/>
    </xf>
    <xf numFmtId="38" fontId="0" fillId="0" borderId="0" xfId="2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2" fillId="0" borderId="11" xfId="0" applyNumberFormat="1" applyFont="1" applyBorder="1" applyAlignment="1">
      <alignment vertical="center"/>
    </xf>
    <xf numFmtId="176" fontId="0" fillId="0" borderId="10" xfId="0" applyNumberForma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right" vertical="center"/>
    </xf>
    <xf numFmtId="181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183" fontId="5" fillId="0" borderId="0" xfId="0" applyNumberFormat="1" applyFont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wrapText="1" shrinkToFit="1"/>
    </xf>
    <xf numFmtId="176" fontId="5" fillId="0" borderId="15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0" fillId="0" borderId="15" xfId="0" applyNumberFormat="1" applyBorder="1" applyAlignment="1">
      <alignment horizontal="right" vertical="center" shrinkToFit="1"/>
    </xf>
    <xf numFmtId="176" fontId="0" fillId="0" borderId="0" xfId="0" applyNumberFormat="1" applyAlignment="1">
      <alignment horizontal="right" vertical="center" shrinkToFit="1"/>
    </xf>
    <xf numFmtId="184" fontId="5" fillId="0" borderId="15" xfId="0" applyNumberFormat="1" applyFont="1" applyBorder="1" applyAlignment="1">
      <alignment horizontal="right" vertical="center" shrinkToFit="1"/>
    </xf>
    <xf numFmtId="184" fontId="5" fillId="0" borderId="0" xfId="0" applyNumberFormat="1" applyFont="1" applyAlignment="1">
      <alignment horizontal="right" vertical="center" shrinkToFit="1"/>
    </xf>
    <xf numFmtId="176" fontId="11" fillId="0" borderId="3" xfId="0" applyNumberFormat="1" applyFont="1" applyBorder="1" applyAlignment="1">
      <alignment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184" fontId="5" fillId="0" borderId="8" xfId="0" applyNumberFormat="1" applyFont="1" applyBorder="1" applyAlignment="1">
      <alignment horizontal="right" vertical="center" shrinkToFit="1"/>
    </xf>
    <xf numFmtId="184" fontId="5" fillId="0" borderId="1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85" fontId="0" fillId="0" borderId="13" xfId="0" applyNumberFormat="1" applyBorder="1" applyAlignment="1">
      <alignment horizontal="right" vertical="center" shrinkToFit="1"/>
    </xf>
    <xf numFmtId="185" fontId="0" fillId="0" borderId="11" xfId="0" applyNumberFormat="1" applyBorder="1" applyAlignment="1">
      <alignment horizontal="right" vertical="center" shrinkToFit="1"/>
    </xf>
    <xf numFmtId="185" fontId="14" fillId="0" borderId="11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vertical="center" shrinkToFit="1"/>
    </xf>
    <xf numFmtId="185" fontId="5" fillId="0" borderId="15" xfId="0" applyNumberFormat="1" applyFont="1" applyBorder="1" applyAlignment="1">
      <alignment horizontal="right" vertical="center" shrinkToFit="1"/>
    </xf>
    <xf numFmtId="185" fontId="5" fillId="0" borderId="0" xfId="0" applyNumberFormat="1" applyFont="1" applyAlignment="1">
      <alignment horizontal="right" vertical="center" shrinkToFit="1"/>
    </xf>
    <xf numFmtId="185" fontId="5" fillId="0" borderId="8" xfId="0" applyNumberFormat="1" applyFont="1" applyBorder="1" applyAlignment="1">
      <alignment horizontal="right" vertical="center" shrinkToFit="1"/>
    </xf>
    <xf numFmtId="185" fontId="5" fillId="0" borderId="1" xfId="0" applyNumberFormat="1" applyFont="1" applyBorder="1" applyAlignment="1">
      <alignment horizontal="right" vertical="center" shrinkToFit="1"/>
    </xf>
    <xf numFmtId="176" fontId="5" fillId="0" borderId="2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176" fontId="0" fillId="0" borderId="9" xfId="0" quotePrefix="1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3" fontId="5" fillId="0" borderId="15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176" fontId="5" fillId="0" borderId="1" xfId="0" quotePrefix="1" applyNumberFormat="1" applyFon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15" xfId="0" applyNumberForma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0" fillId="0" borderId="13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0" xfId="0" quotePrefix="1" applyNumberFormat="1" applyFont="1" applyAlignment="1">
      <alignment vertical="center"/>
    </xf>
    <xf numFmtId="176" fontId="5" fillId="0" borderId="0" xfId="0" quotePrefix="1" applyNumberFormat="1" applyFont="1" applyAlignment="1">
      <alignment horizontal="center" vertical="center"/>
    </xf>
    <xf numFmtId="185" fontId="0" fillId="0" borderId="15" xfId="0" applyNumberFormat="1" applyBorder="1" applyAlignment="1">
      <alignment horizontal="right" vertical="center"/>
    </xf>
    <xf numFmtId="185" fontId="0" fillId="0" borderId="0" xfId="0" applyNumberFormat="1" applyAlignment="1">
      <alignment horizontal="right" vertical="center"/>
    </xf>
    <xf numFmtId="185" fontId="5" fillId="0" borderId="15" xfId="0" applyNumberFormat="1" applyFont="1" applyBorder="1" applyAlignment="1">
      <alignment horizontal="right" vertical="center"/>
    </xf>
    <xf numFmtId="185" fontId="5" fillId="0" borderId="0" xfId="0" applyNumberFormat="1" applyFont="1" applyAlignment="1">
      <alignment horizontal="right" vertical="center"/>
    </xf>
    <xf numFmtId="176" fontId="5" fillId="0" borderId="9" xfId="0" quotePrefix="1" applyNumberFormat="1" applyFont="1" applyBorder="1" applyAlignment="1" applyProtection="1">
      <alignment horizontal="center" vertical="center"/>
      <protection locked="0"/>
    </xf>
    <xf numFmtId="176" fontId="0" fillId="0" borderId="9" xfId="0" quotePrefix="1" applyNumberFormat="1" applyBorder="1" applyAlignment="1" applyProtection="1">
      <alignment horizontal="center" vertical="center"/>
      <protection locked="0"/>
    </xf>
    <xf numFmtId="176" fontId="5" fillId="0" borderId="9" xfId="0" quotePrefix="1" applyNumberFormat="1" applyFont="1" applyBorder="1" applyAlignment="1">
      <alignment vertical="center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0" fontId="5" fillId="0" borderId="11" xfId="0" applyFont="1" applyBorder="1" applyAlignment="1">
      <alignment horizontal="left" vertical="center" wrapText="1" indent="1"/>
    </xf>
    <xf numFmtId="176" fontId="5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176" fontId="1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/>
    </xf>
    <xf numFmtId="176" fontId="5" fillId="0" borderId="2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 wrapText="1"/>
    </xf>
    <xf numFmtId="176" fontId="11" fillId="0" borderId="7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5" fillId="0" borderId="5" xfId="0" applyNumberFormat="1" applyFont="1" applyBorder="1" applyAlignment="1">
      <alignment horizontal="left" vertical="center" shrinkToFit="1"/>
    </xf>
    <xf numFmtId="176" fontId="5" fillId="0" borderId="12" xfId="0" applyNumberFormat="1" applyFont="1" applyBorder="1" applyAlignment="1">
      <alignment horizontal="left" vertical="center" shrinkToFit="1"/>
    </xf>
    <xf numFmtId="176" fontId="5" fillId="0" borderId="11" xfId="0" applyNumberFormat="1" applyFont="1" applyBorder="1" applyAlignment="1">
      <alignment horizontal="left" vertical="center" shrinkToFit="1"/>
    </xf>
    <xf numFmtId="176" fontId="5" fillId="0" borderId="2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left" vertical="center" shrinkToFit="1"/>
    </xf>
    <xf numFmtId="176" fontId="5" fillId="0" borderId="2" xfId="0" applyNumberFormat="1" applyFont="1" applyBorder="1" applyAlignment="1">
      <alignment horizontal="center" vertical="center" textRotation="255" shrinkToFit="1"/>
    </xf>
    <xf numFmtId="176" fontId="5" fillId="0" borderId="9" xfId="0" applyNumberFormat="1" applyFont="1" applyBorder="1" applyAlignment="1">
      <alignment horizontal="center" vertical="center" textRotation="255" shrinkToFit="1"/>
    </xf>
    <xf numFmtId="176" fontId="5" fillId="0" borderId="6" xfId="0" applyNumberFormat="1" applyFont="1" applyBorder="1" applyAlignment="1">
      <alignment horizontal="center" vertical="center" textRotation="255" shrinkToFit="1"/>
    </xf>
    <xf numFmtId="176" fontId="5" fillId="0" borderId="13" xfId="0" applyNumberFormat="1" applyFont="1" applyBorder="1" applyAlignment="1">
      <alignment horizontal="left" vertical="center" shrinkToFit="1"/>
    </xf>
    <xf numFmtId="176" fontId="5" fillId="0" borderId="8" xfId="0" applyNumberFormat="1" applyFont="1" applyBorder="1" applyAlignment="1">
      <alignment horizontal="left" vertical="center" shrinkToFit="1"/>
    </xf>
    <xf numFmtId="176" fontId="5" fillId="0" borderId="3" xfId="0" applyNumberFormat="1" applyFont="1" applyBorder="1" applyAlignment="1">
      <alignment horizontal="center" vertical="center" textRotation="255" shrinkToFit="1"/>
    </xf>
    <xf numFmtId="176" fontId="5" fillId="0" borderId="14" xfId="0" applyNumberFormat="1" applyFont="1" applyBorder="1" applyAlignment="1">
      <alignment horizontal="center" vertical="center" textRotation="255" shrinkToFit="1"/>
    </xf>
    <xf numFmtId="176" fontId="5" fillId="0" borderId="7" xfId="0" applyNumberFormat="1" applyFont="1" applyBorder="1" applyAlignment="1">
      <alignment horizontal="center" vertical="center" textRotation="255" shrinkToFit="1"/>
    </xf>
    <xf numFmtId="176" fontId="5" fillId="0" borderId="4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7" xfId="0" applyNumberFormat="1" applyFont="1" applyBorder="1" applyAlignment="1">
      <alignment horizontal="left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left" vertical="center" shrinkToFit="1"/>
    </xf>
    <xf numFmtId="176" fontId="11" fillId="0" borderId="1" xfId="0" applyNumberFormat="1" applyFont="1" applyBorder="1" applyAlignment="1">
      <alignment horizontal="left" vertical="center" shrinkToFit="1"/>
    </xf>
    <xf numFmtId="176" fontId="11" fillId="0" borderId="6" xfId="0" applyNumberFormat="1" applyFont="1" applyBorder="1" applyAlignment="1">
      <alignment horizontal="left" vertical="center" shrinkToFit="1"/>
    </xf>
    <xf numFmtId="176" fontId="5" fillId="0" borderId="14" xfId="0" applyNumberFormat="1" applyFont="1" applyBorder="1" applyAlignment="1">
      <alignment horizontal="left" vertical="center" shrinkToFit="1"/>
    </xf>
    <xf numFmtId="176" fontId="5" fillId="0" borderId="0" xfId="0" quotePrefix="1" applyNumberFormat="1" applyFont="1" applyAlignment="1">
      <alignment horizontal="center" vertical="center" shrinkToFit="1"/>
    </xf>
    <xf numFmtId="176" fontId="5" fillId="0" borderId="9" xfId="0" quotePrefix="1" applyNumberFormat="1" applyFont="1" applyBorder="1" applyAlignment="1">
      <alignment horizontal="center" vertical="center" shrinkToFit="1"/>
    </xf>
    <xf numFmtId="176" fontId="0" fillId="0" borderId="0" xfId="0" quotePrefix="1" applyNumberFormat="1" applyAlignment="1">
      <alignment horizontal="center" vertical="center" shrinkToFit="1"/>
    </xf>
    <xf numFmtId="176" fontId="0" fillId="0" borderId="9" xfId="0" quotePrefix="1" applyNumberForma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wrapText="1" shrinkToFit="1"/>
    </xf>
    <xf numFmtId="176" fontId="11" fillId="0" borderId="7" xfId="0" applyNumberFormat="1" applyFont="1" applyBorder="1" applyAlignment="1">
      <alignment horizontal="center" vertical="center" wrapText="1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wrapText="1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quotePrefix="1" applyNumberFormat="1" applyFont="1" applyBorder="1" applyAlignment="1">
      <alignment horizontal="center" vertical="center" shrinkToFit="1"/>
    </xf>
    <xf numFmtId="176" fontId="5" fillId="0" borderId="12" xfId="0" quotePrefix="1" applyNumberFormat="1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83" fontId="5" fillId="0" borderId="4" xfId="0" quotePrefix="1" applyNumberFormat="1" applyFont="1" applyBorder="1" applyAlignment="1">
      <alignment horizontal="center" vertical="center" shrinkToFit="1"/>
    </xf>
    <xf numFmtId="183" fontId="5" fillId="0" borderId="5" xfId="0" applyNumberFormat="1" applyFont="1" applyBorder="1" applyAlignment="1">
      <alignment horizontal="center" vertical="center" shrinkToFit="1"/>
    </xf>
    <xf numFmtId="176" fontId="11" fillId="0" borderId="13" xfId="0" applyNumberFormat="1" applyFont="1" applyBorder="1" applyAlignment="1">
      <alignment horizontal="center" vertical="center" wrapText="1" shrinkToFit="1"/>
    </xf>
    <xf numFmtId="176" fontId="11" fillId="0" borderId="8" xfId="0" applyNumberFormat="1" applyFont="1" applyBorder="1" applyAlignment="1">
      <alignment horizontal="center" vertical="center" wrapText="1" shrinkToFit="1"/>
    </xf>
    <xf numFmtId="176" fontId="11" fillId="0" borderId="9" xfId="0" applyNumberFormat="1" applyFont="1" applyBorder="1" applyAlignment="1">
      <alignment horizontal="left" vertical="center"/>
    </xf>
    <xf numFmtId="176" fontId="11" fillId="0" borderId="14" xfId="0" applyNumberFormat="1" applyFont="1" applyBorder="1" applyAlignment="1">
      <alignment horizontal="left" vertical="center"/>
    </xf>
    <xf numFmtId="176" fontId="0" fillId="0" borderId="5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textRotation="255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2" xfId="0" quotePrefix="1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vertical="center" shrinkToFit="1"/>
    </xf>
    <xf numFmtId="176" fontId="5" fillId="0" borderId="2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11" fillId="0" borderId="1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</cellXfs>
  <cellStyles count="3">
    <cellStyle name="桁区切り 2" xfId="2" xr:uid="{C4B84CFF-ED5E-44C9-BF42-6412F5374DB2}"/>
    <cellStyle name="標準" xfId="0" builtinId="0"/>
    <cellStyle name="標準 2" xfId="1" xr:uid="{723DAA76-4CB1-465C-A34B-6299C7911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A5CB-7603-43E6-BB28-80002E0AF1D0}">
  <sheetPr>
    <pageSetUpPr fitToPage="1"/>
  </sheetPr>
  <dimension ref="A1:J42"/>
  <sheetViews>
    <sheetView tabSelected="1" zoomScale="110" zoomScaleNormal="110" zoomScaleSheetLayoutView="100" workbookViewId="0"/>
  </sheetViews>
  <sheetFormatPr defaultColWidth="18.453125" defaultRowHeight="13" x14ac:dyDescent="0.2"/>
  <cols>
    <col min="1" max="1" width="27.26953125" style="2" customWidth="1"/>
    <col min="2" max="6" width="14.54296875" style="2" customWidth="1"/>
    <col min="7" max="7" width="14.54296875" style="4" customWidth="1"/>
    <col min="8" max="8" width="14.54296875" style="2" customWidth="1"/>
    <col min="9" max="9" width="18.453125" style="2"/>
    <col min="10" max="10" width="18.453125" style="4"/>
    <col min="11" max="16384" width="18.453125" style="2"/>
  </cols>
  <sheetData>
    <row r="1" spans="1:10" x14ac:dyDescent="0.2">
      <c r="A1" s="1" t="s">
        <v>0</v>
      </c>
      <c r="G1" s="3"/>
    </row>
    <row r="2" spans="1:10" x14ac:dyDescent="0.2">
      <c r="A2" s="5"/>
      <c r="B2" s="6"/>
      <c r="D2" s="6"/>
      <c r="E2" s="6"/>
      <c r="F2" s="6"/>
      <c r="G2" s="7" t="s">
        <v>1</v>
      </c>
      <c r="H2" s="8"/>
    </row>
    <row r="3" spans="1:10" x14ac:dyDescent="0.2">
      <c r="A3" s="161" t="s">
        <v>2</v>
      </c>
      <c r="B3" s="163" t="s">
        <v>3</v>
      </c>
      <c r="C3" s="163" t="s">
        <v>4</v>
      </c>
      <c r="D3" s="163" t="s">
        <v>5</v>
      </c>
      <c r="E3" s="163" t="s">
        <v>6</v>
      </c>
      <c r="F3" s="165" t="s">
        <v>7</v>
      </c>
      <c r="G3" s="166"/>
    </row>
    <row r="4" spans="1:10" x14ac:dyDescent="0.2">
      <c r="A4" s="162"/>
      <c r="B4" s="164"/>
      <c r="C4" s="164"/>
      <c r="D4" s="164"/>
      <c r="E4" s="164"/>
      <c r="F4" s="9" t="s">
        <v>8</v>
      </c>
      <c r="G4" s="10" t="s">
        <v>9</v>
      </c>
    </row>
    <row r="5" spans="1:10" s="14" customFormat="1" x14ac:dyDescent="0.2">
      <c r="A5" s="11" t="s">
        <v>10</v>
      </c>
      <c r="B5" s="12">
        <v>220248201</v>
      </c>
      <c r="C5" s="12">
        <v>175963785</v>
      </c>
      <c r="D5" s="12">
        <v>170641762</v>
      </c>
      <c r="E5" s="12">
        <v>166739459</v>
      </c>
      <c r="F5" s="12">
        <v>170949499</v>
      </c>
      <c r="G5" s="13">
        <v>100</v>
      </c>
      <c r="J5" s="15"/>
    </row>
    <row r="6" spans="1:10" x14ac:dyDescent="0.2">
      <c r="A6" s="16" t="s">
        <v>11</v>
      </c>
      <c r="B6" s="17">
        <v>58093977</v>
      </c>
      <c r="C6" s="17">
        <v>58263038</v>
      </c>
      <c r="D6" s="17">
        <v>59736362</v>
      </c>
      <c r="E6" s="17">
        <v>60897916</v>
      </c>
      <c r="F6" s="12">
        <v>59715493</v>
      </c>
      <c r="G6" s="13">
        <v>34.9</v>
      </c>
    </row>
    <row r="7" spans="1:10" x14ac:dyDescent="0.2">
      <c r="A7" s="16" t="s">
        <v>12</v>
      </c>
      <c r="B7" s="17">
        <v>1368779</v>
      </c>
      <c r="C7" s="17">
        <v>1393240</v>
      </c>
      <c r="D7" s="17">
        <v>1414905</v>
      </c>
      <c r="E7" s="17">
        <v>1426704</v>
      </c>
      <c r="F7" s="12">
        <v>1455549</v>
      </c>
      <c r="G7" s="13">
        <v>0.9</v>
      </c>
    </row>
    <row r="8" spans="1:10" x14ac:dyDescent="0.2">
      <c r="A8" s="16" t="s">
        <v>13</v>
      </c>
      <c r="B8" s="17">
        <v>46518</v>
      </c>
      <c r="C8" s="17">
        <v>37566</v>
      </c>
      <c r="D8" s="17">
        <v>20981</v>
      </c>
      <c r="E8" s="17">
        <v>16968</v>
      </c>
      <c r="F8" s="12">
        <v>23363</v>
      </c>
      <c r="G8" s="13">
        <v>0</v>
      </c>
    </row>
    <row r="9" spans="1:10" x14ac:dyDescent="0.2">
      <c r="A9" s="16" t="s">
        <v>14</v>
      </c>
      <c r="B9" s="17">
        <v>204963</v>
      </c>
      <c r="C9" s="17">
        <v>291081</v>
      </c>
      <c r="D9" s="17">
        <v>253638</v>
      </c>
      <c r="E9" s="17">
        <v>311150</v>
      </c>
      <c r="F9" s="12">
        <v>420025</v>
      </c>
      <c r="G9" s="13">
        <v>0.3</v>
      </c>
    </row>
    <row r="10" spans="1:10" x14ac:dyDescent="0.2">
      <c r="A10" s="16" t="s">
        <v>15</v>
      </c>
      <c r="B10" s="17">
        <v>236318</v>
      </c>
      <c r="C10" s="17">
        <v>312726</v>
      </c>
      <c r="D10" s="17">
        <v>183370</v>
      </c>
      <c r="E10" s="17">
        <v>310101</v>
      </c>
      <c r="F10" s="12">
        <v>559398</v>
      </c>
      <c r="G10" s="13">
        <v>0.3</v>
      </c>
    </row>
    <row r="11" spans="1:10" x14ac:dyDescent="0.2">
      <c r="A11" s="16" t="s">
        <v>16</v>
      </c>
      <c r="B11" s="17">
        <v>8832706</v>
      </c>
      <c r="C11" s="17">
        <v>9614842</v>
      </c>
      <c r="D11" s="17">
        <v>10038221</v>
      </c>
      <c r="E11" s="17">
        <v>9996572</v>
      </c>
      <c r="F11" s="12">
        <v>10107567</v>
      </c>
      <c r="G11" s="13">
        <v>5.9</v>
      </c>
    </row>
    <row r="12" spans="1:10" x14ac:dyDescent="0.2">
      <c r="A12" s="16" t="s">
        <v>17</v>
      </c>
      <c r="B12" s="17">
        <v>39770</v>
      </c>
      <c r="C12" s="17">
        <v>49221</v>
      </c>
      <c r="D12" s="17">
        <v>51216</v>
      </c>
      <c r="E12" s="17">
        <v>49382</v>
      </c>
      <c r="F12" s="12">
        <v>46401</v>
      </c>
      <c r="G12" s="13">
        <v>0</v>
      </c>
    </row>
    <row r="13" spans="1:10" x14ac:dyDescent="0.2">
      <c r="A13" s="16" t="s">
        <v>18</v>
      </c>
      <c r="B13" s="17">
        <v>88278</v>
      </c>
      <c r="C13" s="17">
        <v>95657</v>
      </c>
      <c r="D13" s="17">
        <v>92007</v>
      </c>
      <c r="E13" s="17">
        <v>116385</v>
      </c>
      <c r="F13" s="12">
        <v>147847</v>
      </c>
      <c r="G13" s="13">
        <v>0.1</v>
      </c>
    </row>
    <row r="14" spans="1:10" x14ac:dyDescent="0.2">
      <c r="A14" s="18" t="s">
        <v>19</v>
      </c>
      <c r="B14" s="17">
        <v>927262</v>
      </c>
      <c r="C14" s="17">
        <v>1973725</v>
      </c>
      <c r="D14" s="17">
        <v>1455589</v>
      </c>
      <c r="E14" s="17">
        <v>1347313</v>
      </c>
      <c r="F14" s="12">
        <v>3088594</v>
      </c>
      <c r="G14" s="13">
        <v>1.8</v>
      </c>
    </row>
    <row r="15" spans="1:10" x14ac:dyDescent="0.2">
      <c r="A15" s="16" t="s">
        <v>20</v>
      </c>
      <c r="B15" s="17">
        <v>19823047</v>
      </c>
      <c r="C15" s="17">
        <v>23591576</v>
      </c>
      <c r="D15" s="17">
        <v>22635817</v>
      </c>
      <c r="E15" s="17">
        <v>23045466</v>
      </c>
      <c r="F15" s="12">
        <v>25058723</v>
      </c>
      <c r="G15" s="13">
        <v>14.7</v>
      </c>
    </row>
    <row r="16" spans="1:10" x14ac:dyDescent="0.2">
      <c r="A16" s="16" t="s">
        <v>21</v>
      </c>
      <c r="B16" s="17">
        <v>67221</v>
      </c>
      <c r="C16" s="17">
        <v>65668</v>
      </c>
      <c r="D16" s="17">
        <v>61941</v>
      </c>
      <c r="E16" s="17">
        <v>55721</v>
      </c>
      <c r="F16" s="12">
        <v>52209</v>
      </c>
      <c r="G16" s="13">
        <v>0</v>
      </c>
    </row>
    <row r="17" spans="1:10" x14ac:dyDescent="0.2">
      <c r="A17" s="16" t="s">
        <v>22</v>
      </c>
      <c r="B17" s="17">
        <v>759205</v>
      </c>
      <c r="C17" s="17">
        <v>765200</v>
      </c>
      <c r="D17" s="17">
        <v>797247</v>
      </c>
      <c r="E17" s="17">
        <v>825014</v>
      </c>
      <c r="F17" s="12">
        <v>878850</v>
      </c>
      <c r="G17" s="13">
        <v>0.5</v>
      </c>
    </row>
    <row r="18" spans="1:10" x14ac:dyDescent="0.2">
      <c r="A18" s="16" t="s">
        <v>23</v>
      </c>
      <c r="B18" s="17">
        <v>2535870</v>
      </c>
      <c r="C18" s="17">
        <v>2547530</v>
      </c>
      <c r="D18" s="17">
        <v>2624816</v>
      </c>
      <c r="E18" s="17">
        <v>2572324</v>
      </c>
      <c r="F18" s="12">
        <v>2410334</v>
      </c>
      <c r="G18" s="13">
        <v>1.4</v>
      </c>
    </row>
    <row r="19" spans="1:10" x14ac:dyDescent="0.2">
      <c r="A19" s="16" t="s">
        <v>24</v>
      </c>
      <c r="B19" s="17">
        <v>68674814</v>
      </c>
      <c r="C19" s="17">
        <v>38681267</v>
      </c>
      <c r="D19" s="17">
        <v>31163992</v>
      </c>
      <c r="E19" s="17">
        <v>29799574</v>
      </c>
      <c r="F19" s="12">
        <v>28552308</v>
      </c>
      <c r="G19" s="13">
        <v>16.7</v>
      </c>
    </row>
    <row r="20" spans="1:10" x14ac:dyDescent="0.2">
      <c r="A20" s="16" t="s">
        <v>25</v>
      </c>
      <c r="B20" s="17">
        <v>17591933</v>
      </c>
      <c r="C20" s="17">
        <v>11063248</v>
      </c>
      <c r="D20" s="17">
        <v>10519115</v>
      </c>
      <c r="E20" s="17">
        <v>10433036</v>
      </c>
      <c r="F20" s="12">
        <v>10709192</v>
      </c>
      <c r="G20" s="13">
        <v>6.3</v>
      </c>
    </row>
    <row r="21" spans="1:10" x14ac:dyDescent="0.2">
      <c r="A21" s="16" t="s">
        <v>26</v>
      </c>
      <c r="B21" s="17">
        <v>965759</v>
      </c>
      <c r="C21" s="17">
        <v>589192</v>
      </c>
      <c r="D21" s="17">
        <v>682188</v>
      </c>
      <c r="E21" s="17">
        <v>1035128</v>
      </c>
      <c r="F21" s="12">
        <v>685467</v>
      </c>
      <c r="G21" s="13">
        <v>0.4</v>
      </c>
    </row>
    <row r="22" spans="1:10" x14ac:dyDescent="0.2">
      <c r="A22" s="16" t="s">
        <v>27</v>
      </c>
      <c r="B22" s="17">
        <v>971020</v>
      </c>
      <c r="C22" s="17">
        <v>1270128</v>
      </c>
      <c r="D22" s="17">
        <v>973518</v>
      </c>
      <c r="E22" s="17">
        <v>1289451</v>
      </c>
      <c r="F22" s="12">
        <v>1249624</v>
      </c>
      <c r="G22" s="13">
        <v>0.7</v>
      </c>
    </row>
    <row r="23" spans="1:10" x14ac:dyDescent="0.2">
      <c r="A23" s="16" t="s">
        <v>28</v>
      </c>
      <c r="B23" s="17">
        <v>840855</v>
      </c>
      <c r="C23" s="17">
        <v>333025</v>
      </c>
      <c r="D23" s="17">
        <v>588179</v>
      </c>
      <c r="E23" s="17">
        <v>2219735</v>
      </c>
      <c r="F23" s="12">
        <v>2632500</v>
      </c>
      <c r="G23" s="13">
        <v>1.5</v>
      </c>
    </row>
    <row r="24" spans="1:10" x14ac:dyDescent="0.2">
      <c r="A24" s="16" t="s">
        <v>29</v>
      </c>
      <c r="B24" s="17">
        <v>1960510</v>
      </c>
      <c r="C24" s="17">
        <v>2359413</v>
      </c>
      <c r="D24" s="17">
        <v>3858548</v>
      </c>
      <c r="E24" s="17">
        <v>3624890</v>
      </c>
      <c r="F24" s="12">
        <v>4295803</v>
      </c>
      <c r="G24" s="13">
        <v>2.5</v>
      </c>
    </row>
    <row r="25" spans="1:10" x14ac:dyDescent="0.2">
      <c r="A25" s="16" t="s">
        <v>30</v>
      </c>
      <c r="B25" s="17">
        <v>19819996</v>
      </c>
      <c r="C25" s="17">
        <v>10866342</v>
      </c>
      <c r="D25" s="17">
        <v>17319812</v>
      </c>
      <c r="E25" s="17">
        <v>9021529</v>
      </c>
      <c r="F25" s="12">
        <v>8361552</v>
      </c>
      <c r="G25" s="13">
        <v>4.9000000000000004</v>
      </c>
    </row>
    <row r="26" spans="1:10" x14ac:dyDescent="0.2">
      <c r="A26" s="16" t="s">
        <v>31</v>
      </c>
      <c r="B26" s="17">
        <v>16399400</v>
      </c>
      <c r="C26" s="17">
        <v>11800100</v>
      </c>
      <c r="D26" s="17">
        <v>6170300</v>
      </c>
      <c r="E26" s="17">
        <v>8345100</v>
      </c>
      <c r="F26" s="12">
        <v>10498700</v>
      </c>
      <c r="G26" s="13">
        <v>6.2</v>
      </c>
    </row>
    <row r="27" spans="1:10" s="14" customFormat="1" x14ac:dyDescent="0.2">
      <c r="A27" s="11"/>
      <c r="B27" s="19"/>
      <c r="C27" s="19"/>
      <c r="D27" s="19"/>
      <c r="E27" s="19"/>
      <c r="F27" s="19"/>
      <c r="G27" s="13"/>
      <c r="J27" s="15"/>
    </row>
    <row r="28" spans="1:10" s="14" customFormat="1" x14ac:dyDescent="0.2">
      <c r="A28" s="20" t="s">
        <v>32</v>
      </c>
      <c r="B28" s="12">
        <v>214416434</v>
      </c>
      <c r="C28" s="12">
        <v>170089751</v>
      </c>
      <c r="D28" s="12">
        <v>165119939</v>
      </c>
      <c r="E28" s="12">
        <v>160589255</v>
      </c>
      <c r="F28" s="12">
        <v>166702305</v>
      </c>
      <c r="G28" s="13">
        <v>100</v>
      </c>
      <c r="J28" s="15"/>
    </row>
    <row r="29" spans="1:10" x14ac:dyDescent="0.2">
      <c r="A29" s="16" t="s">
        <v>33</v>
      </c>
      <c r="B29" s="17">
        <v>706742</v>
      </c>
      <c r="C29" s="17">
        <v>701547</v>
      </c>
      <c r="D29" s="17">
        <v>697115</v>
      </c>
      <c r="E29" s="17">
        <v>657898</v>
      </c>
      <c r="F29" s="12">
        <v>666347</v>
      </c>
      <c r="G29" s="13">
        <v>0.4</v>
      </c>
    </row>
    <row r="30" spans="1:10" x14ac:dyDescent="0.2">
      <c r="A30" s="16" t="s">
        <v>34</v>
      </c>
      <c r="B30" s="17">
        <v>54275101</v>
      </c>
      <c r="C30" s="17">
        <v>18132158</v>
      </c>
      <c r="D30" s="17">
        <v>15720414</v>
      </c>
      <c r="E30" s="17">
        <v>14689220</v>
      </c>
      <c r="F30" s="12">
        <v>19813638</v>
      </c>
      <c r="G30" s="13">
        <v>11.9</v>
      </c>
    </row>
    <row r="31" spans="1:10" x14ac:dyDescent="0.2">
      <c r="A31" s="16" t="s">
        <v>35</v>
      </c>
      <c r="B31" s="17">
        <v>56584698</v>
      </c>
      <c r="C31" s="17">
        <v>63872617</v>
      </c>
      <c r="D31" s="17">
        <v>59751104</v>
      </c>
      <c r="E31" s="17">
        <v>63878420</v>
      </c>
      <c r="F31" s="12">
        <v>62425544</v>
      </c>
      <c r="G31" s="13">
        <v>37.5</v>
      </c>
    </row>
    <row r="32" spans="1:10" x14ac:dyDescent="0.2">
      <c r="A32" s="16" t="s">
        <v>36</v>
      </c>
      <c r="B32" s="17">
        <v>19521899</v>
      </c>
      <c r="C32" s="17">
        <v>17918749</v>
      </c>
      <c r="D32" s="17">
        <v>13612979</v>
      </c>
      <c r="E32" s="17">
        <v>12968445</v>
      </c>
      <c r="F32" s="12">
        <v>11650617</v>
      </c>
      <c r="G32" s="13">
        <v>7</v>
      </c>
    </row>
    <row r="33" spans="1:7" x14ac:dyDescent="0.2">
      <c r="A33" s="16" t="s">
        <v>37</v>
      </c>
      <c r="B33" s="17">
        <v>185288</v>
      </c>
      <c r="C33" s="17">
        <v>200574</v>
      </c>
      <c r="D33" s="17">
        <v>239000</v>
      </c>
      <c r="E33" s="17">
        <v>424769</v>
      </c>
      <c r="F33" s="12">
        <v>638318</v>
      </c>
      <c r="G33" s="13">
        <v>0.4</v>
      </c>
    </row>
    <row r="34" spans="1:7" x14ac:dyDescent="0.2">
      <c r="A34" s="16" t="s">
        <v>38</v>
      </c>
      <c r="B34" s="17">
        <v>6299690</v>
      </c>
      <c r="C34" s="17">
        <v>2052030</v>
      </c>
      <c r="D34" s="17">
        <v>2229489</v>
      </c>
      <c r="E34" s="17">
        <v>2233241</v>
      </c>
      <c r="F34" s="12">
        <v>2381213</v>
      </c>
      <c r="G34" s="13">
        <v>1.4</v>
      </c>
    </row>
    <row r="35" spans="1:7" x14ac:dyDescent="0.2">
      <c r="A35" s="16" t="s">
        <v>39</v>
      </c>
      <c r="B35" s="17">
        <v>18198888</v>
      </c>
      <c r="C35" s="17">
        <v>12603892</v>
      </c>
      <c r="D35" s="17">
        <v>20624809</v>
      </c>
      <c r="E35" s="17">
        <v>9494690</v>
      </c>
      <c r="F35" s="12">
        <v>8861615</v>
      </c>
      <c r="G35" s="13">
        <v>5.3</v>
      </c>
    </row>
    <row r="36" spans="1:7" x14ac:dyDescent="0.2">
      <c r="A36" s="16" t="s">
        <v>40</v>
      </c>
      <c r="B36" s="17">
        <v>17371356</v>
      </c>
      <c r="C36" s="17">
        <v>18338441</v>
      </c>
      <c r="D36" s="17">
        <v>16314029</v>
      </c>
      <c r="E36" s="17">
        <v>17338914</v>
      </c>
      <c r="F36" s="12">
        <v>18082534</v>
      </c>
      <c r="G36" s="13">
        <v>10.8</v>
      </c>
    </row>
    <row r="37" spans="1:7" x14ac:dyDescent="0.2">
      <c r="A37" s="16" t="s">
        <v>41</v>
      </c>
      <c r="B37" s="17">
        <v>4561899</v>
      </c>
      <c r="C37" s="17">
        <v>4744225</v>
      </c>
      <c r="D37" s="17">
        <v>4844290</v>
      </c>
      <c r="E37" s="17">
        <v>5197476</v>
      </c>
      <c r="F37" s="12">
        <v>5700485</v>
      </c>
      <c r="G37" s="13">
        <v>3.4</v>
      </c>
    </row>
    <row r="38" spans="1:7" x14ac:dyDescent="0.2">
      <c r="A38" s="16" t="s">
        <v>42</v>
      </c>
      <c r="B38" s="17">
        <v>14068120</v>
      </c>
      <c r="C38" s="17">
        <v>12634286</v>
      </c>
      <c r="D38" s="17">
        <v>13257931</v>
      </c>
      <c r="E38" s="17">
        <v>15418517</v>
      </c>
      <c r="F38" s="12">
        <v>19627535</v>
      </c>
      <c r="G38" s="13">
        <v>11.8</v>
      </c>
    </row>
    <row r="39" spans="1:7" x14ac:dyDescent="0.2">
      <c r="A39" s="16" t="s">
        <v>43</v>
      </c>
      <c r="B39" s="17">
        <v>6600962</v>
      </c>
      <c r="C39" s="17">
        <v>2702543</v>
      </c>
      <c r="D39" s="17">
        <v>1321778</v>
      </c>
      <c r="E39" s="17">
        <v>1373180</v>
      </c>
      <c r="F39" s="12">
        <v>883098</v>
      </c>
      <c r="G39" s="13">
        <v>0.5</v>
      </c>
    </row>
    <row r="40" spans="1:7" x14ac:dyDescent="0.2">
      <c r="A40" s="21" t="s">
        <v>44</v>
      </c>
      <c r="B40" s="7">
        <v>16041791</v>
      </c>
      <c r="C40" s="7">
        <v>16188689</v>
      </c>
      <c r="D40" s="7">
        <v>16507001</v>
      </c>
      <c r="E40" s="7">
        <v>16914485</v>
      </c>
      <c r="F40" s="22">
        <v>15971361</v>
      </c>
      <c r="G40" s="23">
        <v>9.6</v>
      </c>
    </row>
    <row r="42" spans="1:7" x14ac:dyDescent="0.2">
      <c r="A42" s="8" t="s">
        <v>45</v>
      </c>
    </row>
  </sheetData>
  <mergeCells count="6">
    <mergeCell ref="F3:G3"/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scale="87" fitToWidth="0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B1DE-746A-4CBE-B6A3-C2C702CEA448}">
  <dimension ref="A1:P21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2" customWidth="1"/>
    <col min="2" max="16" width="12.7265625" style="2" customWidth="1"/>
    <col min="17" max="17" width="36.90625" style="2" customWidth="1"/>
    <col min="18" max="16384" width="14.6328125" style="2"/>
  </cols>
  <sheetData>
    <row r="1" spans="1:16" x14ac:dyDescent="0.2">
      <c r="A1" s="1" t="s">
        <v>188</v>
      </c>
      <c r="B1" s="1"/>
      <c r="C1" s="1"/>
    </row>
    <row r="2" spans="1:16" x14ac:dyDescent="0.2">
      <c r="A2" s="76" t="s">
        <v>189</v>
      </c>
      <c r="B2" s="6"/>
      <c r="C2" s="6"/>
      <c r="D2" s="6"/>
      <c r="E2" s="6"/>
      <c r="F2" s="6"/>
      <c r="G2" s="6"/>
      <c r="H2" s="6"/>
      <c r="N2" s="17"/>
      <c r="O2" s="17"/>
      <c r="P2" s="7" t="s">
        <v>190</v>
      </c>
    </row>
    <row r="3" spans="1:16" x14ac:dyDescent="0.2">
      <c r="A3" s="161" t="s">
        <v>191</v>
      </c>
      <c r="B3" s="202" t="s">
        <v>192</v>
      </c>
      <c r="C3" s="168" t="s">
        <v>193</v>
      </c>
      <c r="D3" s="204"/>
      <c r="E3" s="168" t="s">
        <v>194</v>
      </c>
      <c r="F3" s="204"/>
      <c r="G3" s="195" t="s">
        <v>195</v>
      </c>
      <c r="H3" s="205"/>
      <c r="I3" s="203" t="s">
        <v>196</v>
      </c>
      <c r="J3" s="199" t="s">
        <v>197</v>
      </c>
      <c r="K3" s="184" t="s">
        <v>198</v>
      </c>
      <c r="L3" s="186"/>
      <c r="M3" s="199" t="s">
        <v>199</v>
      </c>
      <c r="N3" s="202" t="s">
        <v>200</v>
      </c>
      <c r="O3" s="199" t="s">
        <v>201</v>
      </c>
      <c r="P3" s="203" t="s">
        <v>202</v>
      </c>
    </row>
    <row r="4" spans="1:16" x14ac:dyDescent="0.2">
      <c r="A4" s="162"/>
      <c r="B4" s="191"/>
      <c r="C4" s="58" t="s">
        <v>203</v>
      </c>
      <c r="D4" s="77" t="s">
        <v>204</v>
      </c>
      <c r="E4" s="77" t="s">
        <v>203</v>
      </c>
      <c r="F4" s="58" t="s">
        <v>205</v>
      </c>
      <c r="G4" s="77" t="s">
        <v>206</v>
      </c>
      <c r="H4" s="58" t="s">
        <v>205</v>
      </c>
      <c r="I4" s="194"/>
      <c r="J4" s="200"/>
      <c r="K4" s="78" t="s">
        <v>207</v>
      </c>
      <c r="L4" s="58" t="s">
        <v>205</v>
      </c>
      <c r="M4" s="201"/>
      <c r="N4" s="191"/>
      <c r="O4" s="201"/>
      <c r="P4" s="194"/>
    </row>
    <row r="5" spans="1:16" x14ac:dyDescent="0.2">
      <c r="A5" s="79" t="s">
        <v>208</v>
      </c>
      <c r="B5" s="17">
        <v>127492637</v>
      </c>
      <c r="C5" s="17">
        <v>2390695</v>
      </c>
      <c r="D5" s="17">
        <v>2300372</v>
      </c>
      <c r="E5" s="17">
        <v>25186</v>
      </c>
      <c r="F5" s="17">
        <v>2384830</v>
      </c>
      <c r="G5" s="17">
        <v>677</v>
      </c>
      <c r="H5" s="17">
        <v>1841</v>
      </c>
      <c r="I5" s="17">
        <v>99969625</v>
      </c>
      <c r="J5" s="17">
        <v>17634131</v>
      </c>
      <c r="K5" s="17">
        <v>57</v>
      </c>
      <c r="L5" s="17">
        <v>145480</v>
      </c>
      <c r="M5" s="17">
        <v>305762</v>
      </c>
      <c r="N5" s="17">
        <v>3609445</v>
      </c>
      <c r="O5" s="17">
        <v>1141152</v>
      </c>
      <c r="P5" s="17" t="s">
        <v>125</v>
      </c>
    </row>
    <row r="6" spans="1:16" x14ac:dyDescent="0.2">
      <c r="A6" s="70">
        <v>3</v>
      </c>
      <c r="B6" s="17">
        <v>130678442</v>
      </c>
      <c r="C6" s="17">
        <v>2390695</v>
      </c>
      <c r="D6" s="17">
        <v>2300372</v>
      </c>
      <c r="E6" s="17">
        <v>25349</v>
      </c>
      <c r="F6" s="17">
        <v>2420212</v>
      </c>
      <c r="G6" s="17">
        <v>677</v>
      </c>
      <c r="H6" s="17">
        <v>1841</v>
      </c>
      <c r="I6" s="17">
        <v>101909436</v>
      </c>
      <c r="J6" s="17">
        <v>18121847</v>
      </c>
      <c r="K6" s="17">
        <v>56</v>
      </c>
      <c r="L6" s="17">
        <v>147276</v>
      </c>
      <c r="M6" s="17">
        <v>312826</v>
      </c>
      <c r="N6" s="17">
        <v>4389339</v>
      </c>
      <c r="O6" s="17">
        <v>1075294</v>
      </c>
      <c r="P6" s="17" t="s">
        <v>125</v>
      </c>
    </row>
    <row r="7" spans="1:16" x14ac:dyDescent="0.2">
      <c r="A7" s="70">
        <v>4</v>
      </c>
      <c r="B7" s="17">
        <v>134635186</v>
      </c>
      <c r="C7" s="17">
        <v>2391941</v>
      </c>
      <c r="D7" s="17">
        <v>2315263</v>
      </c>
      <c r="E7" s="17">
        <v>25587</v>
      </c>
      <c r="F7" s="17">
        <v>2590007</v>
      </c>
      <c r="G7" s="17">
        <v>677</v>
      </c>
      <c r="H7" s="17">
        <v>1841</v>
      </c>
      <c r="I7" s="17">
        <v>103666386</v>
      </c>
      <c r="J7" s="17">
        <v>18717462</v>
      </c>
      <c r="K7" s="17">
        <v>57</v>
      </c>
      <c r="L7" s="17">
        <v>151870</v>
      </c>
      <c r="M7" s="17">
        <v>344200</v>
      </c>
      <c r="N7" s="17">
        <v>5797177</v>
      </c>
      <c r="O7" s="17">
        <v>1050979</v>
      </c>
      <c r="P7" s="17" t="s">
        <v>125</v>
      </c>
    </row>
    <row r="8" spans="1:16" x14ac:dyDescent="0.2">
      <c r="A8" s="70">
        <v>5</v>
      </c>
      <c r="B8" s="17">
        <v>136908901</v>
      </c>
      <c r="C8" s="17">
        <v>2391893</v>
      </c>
      <c r="D8" s="17">
        <v>2315261</v>
      </c>
      <c r="E8" s="17">
        <v>25587</v>
      </c>
      <c r="F8" s="17">
        <v>2590007</v>
      </c>
      <c r="G8" s="17">
        <v>677</v>
      </c>
      <c r="H8" s="17">
        <v>1841</v>
      </c>
      <c r="I8" s="17">
        <v>104942319</v>
      </c>
      <c r="J8" s="17">
        <v>19302862</v>
      </c>
      <c r="K8" s="17">
        <v>57</v>
      </c>
      <c r="L8" s="17">
        <v>162457</v>
      </c>
      <c r="M8" s="17">
        <v>344859</v>
      </c>
      <c r="N8" s="17">
        <v>6249681</v>
      </c>
      <c r="O8" s="17">
        <v>999615</v>
      </c>
      <c r="P8" s="17" t="s">
        <v>125</v>
      </c>
    </row>
    <row r="9" spans="1:16" s="14" customFormat="1" x14ac:dyDescent="0.2">
      <c r="A9" s="80">
        <v>6</v>
      </c>
      <c r="B9" s="81">
        <v>139264781468</v>
      </c>
      <c r="C9" s="82">
        <v>2391967</v>
      </c>
      <c r="D9" s="81">
        <v>2317616061</v>
      </c>
      <c r="E9" s="83">
        <v>25587</v>
      </c>
      <c r="F9" s="81">
        <v>2693273190</v>
      </c>
      <c r="G9" s="84">
        <v>677</v>
      </c>
      <c r="H9" s="81">
        <v>1840665</v>
      </c>
      <c r="I9" s="81">
        <v>107336865387</v>
      </c>
      <c r="J9" s="81">
        <v>19674199397</v>
      </c>
      <c r="K9" s="84">
        <v>57</v>
      </c>
      <c r="L9" s="81">
        <v>166552504</v>
      </c>
      <c r="M9" s="81">
        <v>316650889</v>
      </c>
      <c r="N9" s="81">
        <v>6757783375</v>
      </c>
      <c r="O9" s="81">
        <v>954439041</v>
      </c>
      <c r="P9" s="81" t="s">
        <v>209</v>
      </c>
    </row>
    <row r="10" spans="1:16" s="14" customFormat="1" x14ac:dyDescent="0.2">
      <c r="A10" s="85"/>
      <c r="B10" s="86"/>
      <c r="C10" s="87"/>
      <c r="D10" s="86"/>
      <c r="E10" s="88"/>
      <c r="F10" s="86"/>
      <c r="G10" s="89"/>
      <c r="H10" s="86"/>
      <c r="I10" s="86"/>
    </row>
    <row r="11" spans="1:16" x14ac:dyDescent="0.2">
      <c r="A11" s="90" t="s">
        <v>210</v>
      </c>
      <c r="B11" s="17"/>
      <c r="C11" s="17"/>
      <c r="D11" s="17"/>
      <c r="E11" s="17"/>
      <c r="F11" s="17"/>
      <c r="G11" s="17"/>
      <c r="H11" s="17"/>
      <c r="I11" s="17"/>
    </row>
    <row r="12" spans="1:16" x14ac:dyDescent="0.2">
      <c r="A12" s="161" t="s">
        <v>191</v>
      </c>
      <c r="B12" s="202" t="s">
        <v>192</v>
      </c>
      <c r="C12" s="168" t="s">
        <v>193</v>
      </c>
      <c r="D12" s="204"/>
      <c r="E12" s="168" t="s">
        <v>194</v>
      </c>
      <c r="F12" s="204"/>
      <c r="G12" s="195" t="s">
        <v>195</v>
      </c>
      <c r="H12" s="205"/>
      <c r="I12" s="203" t="s">
        <v>196</v>
      </c>
      <c r="J12" s="199" t="s">
        <v>197</v>
      </c>
      <c r="K12" s="184" t="s">
        <v>198</v>
      </c>
      <c r="L12" s="186"/>
      <c r="M12" s="199" t="s">
        <v>199</v>
      </c>
      <c r="N12" s="202" t="s">
        <v>200</v>
      </c>
      <c r="O12" s="199" t="s">
        <v>201</v>
      </c>
      <c r="P12" s="203" t="s">
        <v>202</v>
      </c>
    </row>
    <row r="13" spans="1:16" x14ac:dyDescent="0.2">
      <c r="A13" s="162"/>
      <c r="B13" s="191"/>
      <c r="C13" s="58" t="s">
        <v>203</v>
      </c>
      <c r="D13" s="77" t="s">
        <v>204</v>
      </c>
      <c r="E13" s="77" t="s">
        <v>203</v>
      </c>
      <c r="F13" s="58" t="s">
        <v>205</v>
      </c>
      <c r="G13" s="77" t="s">
        <v>206</v>
      </c>
      <c r="H13" s="58" t="s">
        <v>205</v>
      </c>
      <c r="I13" s="194"/>
      <c r="J13" s="200"/>
      <c r="K13" s="78" t="s">
        <v>207</v>
      </c>
      <c r="L13" s="58" t="s">
        <v>205</v>
      </c>
      <c r="M13" s="201"/>
      <c r="N13" s="191"/>
      <c r="O13" s="201"/>
      <c r="P13" s="194"/>
    </row>
    <row r="14" spans="1:16" x14ac:dyDescent="0.2">
      <c r="A14" s="79" t="s">
        <v>208</v>
      </c>
      <c r="B14" s="17">
        <v>342467224</v>
      </c>
      <c r="C14" s="17">
        <v>212320</v>
      </c>
      <c r="D14" s="17">
        <v>3328076</v>
      </c>
      <c r="E14" s="17">
        <v>36456</v>
      </c>
      <c r="F14" s="17">
        <v>10600064</v>
      </c>
      <c r="G14" s="17" t="s">
        <v>125</v>
      </c>
      <c r="H14" s="17" t="s">
        <v>125</v>
      </c>
      <c r="I14" s="17">
        <v>298022313</v>
      </c>
      <c r="J14" s="17">
        <v>17447615</v>
      </c>
      <c r="K14" s="17">
        <v>23</v>
      </c>
      <c r="L14" s="17">
        <v>97348</v>
      </c>
      <c r="M14" s="17">
        <v>114058</v>
      </c>
      <c r="N14" s="17">
        <v>1141189</v>
      </c>
      <c r="O14" s="17">
        <v>11716561</v>
      </c>
      <c r="P14" s="17" t="s">
        <v>125</v>
      </c>
    </row>
    <row r="15" spans="1:16" x14ac:dyDescent="0.2">
      <c r="A15" s="70">
        <v>3</v>
      </c>
      <c r="B15" s="17">
        <v>345658861</v>
      </c>
      <c r="C15" s="17">
        <v>212320</v>
      </c>
      <c r="D15" s="17">
        <v>3328076</v>
      </c>
      <c r="E15" s="17">
        <v>36456</v>
      </c>
      <c r="F15" s="17">
        <v>10600064</v>
      </c>
      <c r="G15" s="17" t="s">
        <v>125</v>
      </c>
      <c r="H15" s="17" t="s">
        <v>125</v>
      </c>
      <c r="I15" s="17">
        <v>301194592</v>
      </c>
      <c r="J15" s="17">
        <v>16978561</v>
      </c>
      <c r="K15" s="17">
        <v>23</v>
      </c>
      <c r="L15" s="17">
        <v>97621</v>
      </c>
      <c r="M15" s="17">
        <v>112823</v>
      </c>
      <c r="N15" s="17">
        <v>1458671</v>
      </c>
      <c r="O15" s="17">
        <v>11888454</v>
      </c>
      <c r="P15" s="17" t="s">
        <v>125</v>
      </c>
    </row>
    <row r="16" spans="1:16" s="14" customFormat="1" x14ac:dyDescent="0.2">
      <c r="A16" s="70">
        <v>4</v>
      </c>
      <c r="B16" s="17">
        <v>348678118</v>
      </c>
      <c r="C16" s="17">
        <v>212897</v>
      </c>
      <c r="D16" s="17">
        <v>3335906</v>
      </c>
      <c r="E16" s="17">
        <v>36456</v>
      </c>
      <c r="F16" s="17">
        <v>10600064</v>
      </c>
      <c r="G16" s="17" t="s">
        <v>125</v>
      </c>
      <c r="H16" s="17" t="s">
        <v>125</v>
      </c>
      <c r="I16" s="17">
        <v>304148468</v>
      </c>
      <c r="J16" s="17">
        <v>17042127</v>
      </c>
      <c r="K16" s="17">
        <v>23</v>
      </c>
      <c r="L16" s="17">
        <v>98000</v>
      </c>
      <c r="M16" s="17">
        <v>116569</v>
      </c>
      <c r="N16" s="17">
        <v>1285137</v>
      </c>
      <c r="O16" s="17">
        <v>12051847</v>
      </c>
      <c r="P16" s="17" t="s">
        <v>125</v>
      </c>
    </row>
    <row r="17" spans="1:16" x14ac:dyDescent="0.2">
      <c r="A17" s="70">
        <v>5</v>
      </c>
      <c r="B17" s="17">
        <v>351842771</v>
      </c>
      <c r="C17" s="17">
        <v>212897</v>
      </c>
      <c r="D17" s="17">
        <v>3335907</v>
      </c>
      <c r="E17" s="17">
        <v>36456</v>
      </c>
      <c r="F17" s="17">
        <v>10784096</v>
      </c>
      <c r="G17" s="17" t="s">
        <v>209</v>
      </c>
      <c r="H17" s="17" t="s">
        <v>125</v>
      </c>
      <c r="I17" s="17">
        <v>306119183</v>
      </c>
      <c r="J17" s="17">
        <v>18054384</v>
      </c>
      <c r="K17" s="17">
        <v>24</v>
      </c>
      <c r="L17" s="17">
        <v>107911</v>
      </c>
      <c r="M17" s="17">
        <v>118879</v>
      </c>
      <c r="N17" s="17">
        <v>1151709</v>
      </c>
      <c r="O17" s="17">
        <v>12170704</v>
      </c>
      <c r="P17" s="17" t="s">
        <v>125</v>
      </c>
    </row>
    <row r="18" spans="1:16" x14ac:dyDescent="0.2">
      <c r="A18" s="80">
        <v>6</v>
      </c>
      <c r="B18" s="91">
        <v>342981441943</v>
      </c>
      <c r="C18" s="82">
        <f>C17+1899</f>
        <v>214796</v>
      </c>
      <c r="D18" s="81">
        <v>3442665411</v>
      </c>
      <c r="E18" s="83">
        <v>36456</v>
      </c>
      <c r="F18" s="81">
        <v>11254325110</v>
      </c>
      <c r="G18" s="84" t="s">
        <v>209</v>
      </c>
      <c r="H18" s="81" t="s">
        <v>209</v>
      </c>
      <c r="I18" s="81">
        <v>307552749817</v>
      </c>
      <c r="J18" s="81">
        <v>18167395959</v>
      </c>
      <c r="K18" s="84">
        <v>24</v>
      </c>
      <c r="L18" s="81">
        <v>108228585</v>
      </c>
      <c r="M18" s="81">
        <v>132147033</v>
      </c>
      <c r="N18" s="81">
        <v>2323930028</v>
      </c>
      <c r="O18" s="81">
        <v>12439797778</v>
      </c>
      <c r="P18" s="81" t="s">
        <v>209</v>
      </c>
    </row>
    <row r="19" spans="1:16" x14ac:dyDescent="0.2">
      <c r="A19" s="67"/>
    </row>
    <row r="20" spans="1:16" x14ac:dyDescent="0.2">
      <c r="A20" s="2" t="s">
        <v>211</v>
      </c>
    </row>
    <row r="21" spans="1:16" x14ac:dyDescent="0.2">
      <c r="A21" s="2" t="s">
        <v>212</v>
      </c>
    </row>
  </sheetData>
  <mergeCells count="24">
    <mergeCell ref="P3:P4"/>
    <mergeCell ref="A3:A4"/>
    <mergeCell ref="B3:B4"/>
    <mergeCell ref="C3:D3"/>
    <mergeCell ref="E3:F3"/>
    <mergeCell ref="G3:H3"/>
    <mergeCell ref="I3:I4"/>
    <mergeCell ref="J3:J4"/>
    <mergeCell ref="K3:L3"/>
    <mergeCell ref="M3:M4"/>
    <mergeCell ref="N3:N4"/>
    <mergeCell ref="O3:O4"/>
    <mergeCell ref="P12:P13"/>
    <mergeCell ref="A12:A13"/>
    <mergeCell ref="B12:B13"/>
    <mergeCell ref="C12:D12"/>
    <mergeCell ref="E12:F12"/>
    <mergeCell ref="G12:H12"/>
    <mergeCell ref="I12:I13"/>
    <mergeCell ref="J12:J13"/>
    <mergeCell ref="K12:L12"/>
    <mergeCell ref="M12:M13"/>
    <mergeCell ref="N12:N13"/>
    <mergeCell ref="O12:O13"/>
  </mergeCells>
  <phoneticPr fontId="3"/>
  <pageMargins left="0.78740157480314965" right="0.12" top="0.98425196850393704" bottom="0.98425196850393704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61A6-A9C1-4EEB-88E6-54ADBC0C4060}">
  <sheetPr>
    <pageSetUpPr fitToPage="1"/>
  </sheetPr>
  <dimension ref="A1:M81"/>
  <sheetViews>
    <sheetView zoomScale="110" zoomScaleNormal="110" workbookViewId="0"/>
  </sheetViews>
  <sheetFormatPr defaultColWidth="14.6328125" defaultRowHeight="13" x14ac:dyDescent="0.2"/>
  <cols>
    <col min="1" max="1" width="27.26953125" style="2" customWidth="1"/>
    <col min="2" max="5" width="16.36328125" style="2" customWidth="1"/>
    <col min="6" max="8" width="10.90625" style="2" customWidth="1"/>
    <col min="9" max="10" width="16.36328125" style="2" customWidth="1"/>
    <col min="11" max="13" width="9.08984375" style="2" customWidth="1"/>
    <col min="14" max="16384" width="14.6328125" style="2"/>
  </cols>
  <sheetData>
    <row r="1" spans="1:12" x14ac:dyDescent="0.2">
      <c r="A1" s="56" t="s">
        <v>213</v>
      </c>
    </row>
    <row r="2" spans="1:12" x14ac:dyDescent="0.2">
      <c r="A2" s="6"/>
      <c r="B2" s="6"/>
      <c r="C2" s="6"/>
      <c r="D2" s="6"/>
      <c r="E2" s="17"/>
      <c r="L2" s="92"/>
    </row>
    <row r="3" spans="1:12" x14ac:dyDescent="0.2">
      <c r="A3" s="161" t="s">
        <v>214</v>
      </c>
      <c r="B3" s="184" t="s">
        <v>215</v>
      </c>
      <c r="C3" s="186"/>
      <c r="D3" s="186"/>
      <c r="E3" s="186"/>
      <c r="F3" s="93"/>
    </row>
    <row r="4" spans="1:12" x14ac:dyDescent="0.2">
      <c r="A4" s="206"/>
      <c r="B4" s="163" t="s">
        <v>216</v>
      </c>
      <c r="C4" s="163" t="s">
        <v>217</v>
      </c>
      <c r="D4" s="163" t="s">
        <v>218</v>
      </c>
      <c r="E4" s="192" t="s">
        <v>219</v>
      </c>
      <c r="F4" s="94"/>
    </row>
    <row r="5" spans="1:12" x14ac:dyDescent="0.2">
      <c r="A5" s="206"/>
      <c r="B5" s="191"/>
      <c r="C5" s="191"/>
      <c r="D5" s="191"/>
      <c r="E5" s="194"/>
      <c r="F5" s="93"/>
    </row>
    <row r="6" spans="1:12" s="14" customFormat="1" x14ac:dyDescent="0.2">
      <c r="A6" s="38" t="s">
        <v>220</v>
      </c>
      <c r="B6" s="12">
        <v>61373683245</v>
      </c>
      <c r="C6" s="12">
        <v>60897915831</v>
      </c>
      <c r="D6" s="12">
        <v>50343230</v>
      </c>
      <c r="E6" s="12">
        <v>425424184</v>
      </c>
      <c r="F6" s="12"/>
    </row>
    <row r="7" spans="1:12" x14ac:dyDescent="0.2">
      <c r="A7" s="18" t="s">
        <v>221</v>
      </c>
      <c r="B7" s="17">
        <v>60912951149</v>
      </c>
      <c r="C7" s="17">
        <v>60706671025</v>
      </c>
      <c r="D7" s="17">
        <v>1898888</v>
      </c>
      <c r="E7" s="17">
        <v>204381236</v>
      </c>
      <c r="F7" s="17"/>
    </row>
    <row r="8" spans="1:12" x14ac:dyDescent="0.2">
      <c r="A8" s="18" t="s">
        <v>222</v>
      </c>
      <c r="B8" s="17">
        <v>460732096</v>
      </c>
      <c r="C8" s="17">
        <v>191244806</v>
      </c>
      <c r="D8" s="17">
        <v>48444342</v>
      </c>
      <c r="E8" s="17">
        <v>221042948</v>
      </c>
      <c r="F8" s="17"/>
    </row>
    <row r="9" spans="1:12" s="14" customFormat="1" x14ac:dyDescent="0.2">
      <c r="A9" s="11" t="s">
        <v>223</v>
      </c>
      <c r="B9" s="12">
        <v>27937084652</v>
      </c>
      <c r="C9" s="12">
        <v>27723571152</v>
      </c>
      <c r="D9" s="12">
        <v>25780635</v>
      </c>
      <c r="E9" s="12">
        <v>187732865</v>
      </c>
      <c r="F9" s="12"/>
    </row>
    <row r="10" spans="1:12" x14ac:dyDescent="0.2">
      <c r="A10" s="18" t="s">
        <v>224</v>
      </c>
      <c r="B10" s="17">
        <v>22115873217</v>
      </c>
      <c r="C10" s="17">
        <v>21920189086</v>
      </c>
      <c r="D10" s="17">
        <v>19525000</v>
      </c>
      <c r="E10" s="17">
        <v>176159131</v>
      </c>
      <c r="F10" s="17"/>
    </row>
    <row r="11" spans="1:12" x14ac:dyDescent="0.2">
      <c r="A11" s="18" t="s">
        <v>225</v>
      </c>
      <c r="B11" s="17">
        <v>21929509976</v>
      </c>
      <c r="C11" s="17">
        <v>21830398162</v>
      </c>
      <c r="D11" s="17">
        <v>1596688</v>
      </c>
      <c r="E11" s="17">
        <v>97515126</v>
      </c>
      <c r="F11" s="17"/>
    </row>
    <row r="12" spans="1:12" x14ac:dyDescent="0.2">
      <c r="A12" s="18" t="s">
        <v>226</v>
      </c>
      <c r="B12" s="17">
        <v>186363241</v>
      </c>
      <c r="C12" s="17">
        <v>89790924</v>
      </c>
      <c r="D12" s="17">
        <v>17928312</v>
      </c>
      <c r="E12" s="17">
        <v>78644005</v>
      </c>
      <c r="F12" s="17"/>
    </row>
    <row r="13" spans="1:12" x14ac:dyDescent="0.2">
      <c r="A13" s="18" t="s">
        <v>227</v>
      </c>
      <c r="B13" s="17">
        <v>5821211435</v>
      </c>
      <c r="C13" s="17">
        <v>5803382066</v>
      </c>
      <c r="D13" s="17">
        <v>6255635</v>
      </c>
      <c r="E13" s="17">
        <v>11573734</v>
      </c>
      <c r="F13" s="17"/>
    </row>
    <row r="14" spans="1:12" x14ac:dyDescent="0.2">
      <c r="A14" s="18" t="s">
        <v>225</v>
      </c>
      <c r="B14" s="17">
        <v>5800742400</v>
      </c>
      <c r="C14" s="17">
        <v>5796157583</v>
      </c>
      <c r="D14" s="17" t="s">
        <v>125</v>
      </c>
      <c r="E14" s="17">
        <v>4584817</v>
      </c>
      <c r="F14" s="17"/>
    </row>
    <row r="15" spans="1:12" x14ac:dyDescent="0.2">
      <c r="A15" s="18" t="s">
        <v>226</v>
      </c>
      <c r="B15" s="17">
        <v>20469035</v>
      </c>
      <c r="C15" s="17">
        <v>7224483</v>
      </c>
      <c r="D15" s="2">
        <v>6255635</v>
      </c>
      <c r="E15" s="17">
        <v>6988917</v>
      </c>
      <c r="F15" s="17"/>
    </row>
    <row r="16" spans="1:12" s="14" customFormat="1" x14ac:dyDescent="0.2">
      <c r="A16" s="11" t="s">
        <v>228</v>
      </c>
      <c r="B16" s="12">
        <v>23411775535</v>
      </c>
      <c r="C16" s="12">
        <v>23202354833</v>
      </c>
      <c r="D16" s="12">
        <v>19206141</v>
      </c>
      <c r="E16" s="12">
        <v>190214561</v>
      </c>
      <c r="F16" s="12"/>
    </row>
    <row r="17" spans="1:6" x14ac:dyDescent="0.2">
      <c r="A17" s="18" t="s">
        <v>229</v>
      </c>
      <c r="B17" s="17">
        <v>23157165735</v>
      </c>
      <c r="C17" s="17">
        <v>22947745033</v>
      </c>
      <c r="D17" s="17">
        <v>19206141</v>
      </c>
      <c r="E17" s="17">
        <v>190214561</v>
      </c>
      <c r="F17" s="17"/>
    </row>
    <row r="18" spans="1:6" x14ac:dyDescent="0.2">
      <c r="A18" s="18" t="s">
        <v>225</v>
      </c>
      <c r="B18" s="17">
        <v>22953446500</v>
      </c>
      <c r="C18" s="17">
        <v>22872358674</v>
      </c>
      <c r="D18" s="17">
        <v>248988</v>
      </c>
      <c r="E18" s="17">
        <v>80838838</v>
      </c>
      <c r="F18" s="17"/>
    </row>
    <row r="19" spans="1:6" x14ac:dyDescent="0.2">
      <c r="A19" s="18" t="s">
        <v>226</v>
      </c>
      <c r="B19" s="17">
        <v>203719235</v>
      </c>
      <c r="C19" s="17">
        <v>75386359</v>
      </c>
      <c r="D19" s="17">
        <v>18957153</v>
      </c>
      <c r="E19" s="17">
        <v>109375723</v>
      </c>
      <c r="F19" s="17"/>
    </row>
    <row r="20" spans="1:6" x14ac:dyDescent="0.2">
      <c r="A20" s="18" t="s">
        <v>230</v>
      </c>
      <c r="B20" s="17">
        <v>254609800</v>
      </c>
      <c r="C20" s="17">
        <v>254609800</v>
      </c>
      <c r="D20" s="17" t="s">
        <v>125</v>
      </c>
      <c r="E20" s="17" t="s">
        <v>125</v>
      </c>
      <c r="F20" s="17"/>
    </row>
    <row r="21" spans="1:6" s="14" customFormat="1" x14ac:dyDescent="0.2">
      <c r="A21" s="11" t="s">
        <v>231</v>
      </c>
      <c r="B21" s="12">
        <v>1377740666</v>
      </c>
      <c r="C21" s="12">
        <v>1361781277</v>
      </c>
      <c r="D21" s="12">
        <v>2087978</v>
      </c>
      <c r="E21" s="12">
        <v>13871411</v>
      </c>
      <c r="F21" s="12"/>
    </row>
    <row r="22" spans="1:6" x14ac:dyDescent="0.2">
      <c r="A22" s="18" t="s">
        <v>232</v>
      </c>
      <c r="B22" s="17">
        <v>1263343066</v>
      </c>
      <c r="C22" s="17">
        <v>1247383677</v>
      </c>
      <c r="D22" s="17">
        <v>2087978</v>
      </c>
      <c r="E22" s="17">
        <v>13871411</v>
      </c>
      <c r="F22" s="17"/>
    </row>
    <row r="23" spans="1:6" x14ac:dyDescent="0.2">
      <c r="A23" s="18" t="s">
        <v>225</v>
      </c>
      <c r="B23" s="17">
        <v>1249553900</v>
      </c>
      <c r="C23" s="17">
        <v>1242870195</v>
      </c>
      <c r="D23" s="17">
        <v>10900</v>
      </c>
      <c r="E23" s="17">
        <v>6672805</v>
      </c>
      <c r="F23" s="17"/>
    </row>
    <row r="24" spans="1:6" x14ac:dyDescent="0.2">
      <c r="A24" s="18" t="s">
        <v>226</v>
      </c>
      <c r="B24" s="17">
        <v>13789166</v>
      </c>
      <c r="C24" s="17">
        <v>4513482</v>
      </c>
      <c r="D24" s="17">
        <v>2077078</v>
      </c>
      <c r="E24" s="17">
        <v>7198606</v>
      </c>
      <c r="F24" s="17"/>
    </row>
    <row r="25" spans="1:6" x14ac:dyDescent="0.2">
      <c r="A25" s="18" t="s">
        <v>233</v>
      </c>
      <c r="B25" s="17">
        <v>114397600</v>
      </c>
      <c r="C25" s="17">
        <v>114397600</v>
      </c>
      <c r="D25" s="17" t="s">
        <v>125</v>
      </c>
      <c r="E25" s="17" t="s">
        <v>125</v>
      </c>
      <c r="F25" s="17"/>
    </row>
    <row r="26" spans="1:6" s="14" customFormat="1" x14ac:dyDescent="0.2">
      <c r="A26" s="11" t="s">
        <v>234</v>
      </c>
      <c r="B26" s="12">
        <v>2410482673</v>
      </c>
      <c r="C26" s="12">
        <v>2410482673</v>
      </c>
      <c r="D26" s="12" t="s">
        <v>125</v>
      </c>
      <c r="E26" s="12" t="s">
        <v>125</v>
      </c>
      <c r="F26" s="12"/>
    </row>
    <row r="27" spans="1:6" x14ac:dyDescent="0.2">
      <c r="A27" s="18" t="s">
        <v>225</v>
      </c>
      <c r="B27" s="17">
        <v>2410482673</v>
      </c>
      <c r="C27" s="17">
        <v>2410482673</v>
      </c>
      <c r="D27" s="17" t="s">
        <v>125</v>
      </c>
      <c r="E27" s="17" t="s">
        <v>125</v>
      </c>
      <c r="F27" s="17"/>
    </row>
    <row r="28" spans="1:6" x14ac:dyDescent="0.2">
      <c r="A28" s="18" t="s">
        <v>226</v>
      </c>
      <c r="B28" s="17" t="s">
        <v>125</v>
      </c>
      <c r="C28" s="17" t="s">
        <v>125</v>
      </c>
      <c r="D28" s="17" t="s">
        <v>125</v>
      </c>
      <c r="E28" s="17" t="s">
        <v>125</v>
      </c>
      <c r="F28" s="17"/>
    </row>
    <row r="29" spans="1:6" s="14" customFormat="1" x14ac:dyDescent="0.2">
      <c r="A29" s="11" t="s">
        <v>235</v>
      </c>
      <c r="B29" s="12" t="s">
        <v>125</v>
      </c>
      <c r="C29" s="12" t="s">
        <v>125</v>
      </c>
      <c r="D29" s="12" t="s">
        <v>125</v>
      </c>
      <c r="E29" s="12" t="s">
        <v>125</v>
      </c>
      <c r="F29" s="12"/>
    </row>
    <row r="30" spans="1:6" x14ac:dyDescent="0.2">
      <c r="A30" s="18" t="s">
        <v>225</v>
      </c>
      <c r="B30" s="17" t="s">
        <v>125</v>
      </c>
      <c r="C30" s="17" t="s">
        <v>125</v>
      </c>
      <c r="D30" s="17" t="s">
        <v>125</v>
      </c>
      <c r="E30" s="17" t="s">
        <v>125</v>
      </c>
      <c r="F30" s="17"/>
    </row>
    <row r="31" spans="1:6" x14ac:dyDescent="0.2">
      <c r="A31" s="18" t="s">
        <v>226</v>
      </c>
      <c r="B31" s="17" t="s">
        <v>125</v>
      </c>
      <c r="C31" s="17" t="s">
        <v>125</v>
      </c>
      <c r="D31" s="17" t="s">
        <v>125</v>
      </c>
      <c r="E31" s="17" t="s">
        <v>125</v>
      </c>
      <c r="F31" s="17"/>
    </row>
    <row r="32" spans="1:6" s="14" customFormat="1" x14ac:dyDescent="0.2">
      <c r="A32" s="11" t="s">
        <v>236</v>
      </c>
      <c r="B32" s="12">
        <v>42498400</v>
      </c>
      <c r="C32" s="12">
        <v>42498400</v>
      </c>
      <c r="D32" s="12" t="s">
        <v>125</v>
      </c>
      <c r="E32" s="12" t="s">
        <v>125</v>
      </c>
      <c r="F32" s="12"/>
    </row>
    <row r="33" spans="1:13" x14ac:dyDescent="0.2">
      <c r="A33" s="18" t="s">
        <v>225</v>
      </c>
      <c r="B33" s="17">
        <v>42498400</v>
      </c>
      <c r="C33" s="17">
        <v>42498400</v>
      </c>
      <c r="D33" s="17" t="s">
        <v>125</v>
      </c>
      <c r="E33" s="17" t="s">
        <v>125</v>
      </c>
      <c r="F33" s="17"/>
    </row>
    <row r="34" spans="1:13" x14ac:dyDescent="0.2">
      <c r="A34" s="18" t="s">
        <v>226</v>
      </c>
      <c r="B34" s="17" t="s">
        <v>125</v>
      </c>
      <c r="C34" s="17" t="s">
        <v>125</v>
      </c>
      <c r="D34" s="17" t="s">
        <v>125</v>
      </c>
      <c r="E34" s="17" t="s">
        <v>125</v>
      </c>
      <c r="F34" s="17"/>
    </row>
    <row r="35" spans="1:13" s="14" customFormat="1" x14ac:dyDescent="0.2">
      <c r="A35" s="11" t="s">
        <v>237</v>
      </c>
      <c r="B35" s="12">
        <v>2258818534</v>
      </c>
      <c r="C35" s="12">
        <v>2257573165</v>
      </c>
      <c r="D35" s="12" t="s">
        <v>125</v>
      </c>
      <c r="E35" s="12">
        <v>1245369</v>
      </c>
      <c r="F35" s="12"/>
    </row>
    <row r="36" spans="1:13" x14ac:dyDescent="0.2">
      <c r="A36" s="18" t="s">
        <v>225</v>
      </c>
      <c r="B36" s="17">
        <v>2257096400</v>
      </c>
      <c r="C36" s="17">
        <v>2256073000</v>
      </c>
      <c r="D36" s="17" t="s">
        <v>125</v>
      </c>
      <c r="E36" s="17">
        <v>1023400</v>
      </c>
      <c r="F36" s="17"/>
    </row>
    <row r="37" spans="1:13" x14ac:dyDescent="0.2">
      <c r="A37" s="18" t="s">
        <v>226</v>
      </c>
      <c r="B37" s="17">
        <v>1722134</v>
      </c>
      <c r="C37" s="17">
        <v>1500165</v>
      </c>
      <c r="D37" s="17" t="s">
        <v>125</v>
      </c>
      <c r="E37" s="17">
        <v>221969</v>
      </c>
      <c r="F37" s="17"/>
    </row>
    <row r="38" spans="1:13" s="14" customFormat="1" x14ac:dyDescent="0.2">
      <c r="A38" s="11" t="s">
        <v>238</v>
      </c>
      <c r="B38" s="12">
        <v>3935282785</v>
      </c>
      <c r="C38" s="12">
        <v>3899654331</v>
      </c>
      <c r="D38" s="12">
        <v>3268476</v>
      </c>
      <c r="E38" s="12">
        <v>32359978</v>
      </c>
      <c r="F38" s="12"/>
    </row>
    <row r="39" spans="1:13" x14ac:dyDescent="0.2">
      <c r="A39" s="18" t="s">
        <v>225</v>
      </c>
      <c r="B39" s="17">
        <v>3900613500</v>
      </c>
      <c r="C39" s="17">
        <v>3886824938</v>
      </c>
      <c r="D39" s="17">
        <v>42312</v>
      </c>
      <c r="E39" s="17">
        <v>13746250</v>
      </c>
      <c r="F39" s="17"/>
    </row>
    <row r="40" spans="1:13" x14ac:dyDescent="0.2">
      <c r="A40" s="24" t="s">
        <v>226</v>
      </c>
      <c r="B40" s="17">
        <v>34669285</v>
      </c>
      <c r="C40" s="17">
        <v>12829393</v>
      </c>
      <c r="D40" s="17">
        <v>3226164</v>
      </c>
      <c r="E40" s="17">
        <v>18613728</v>
      </c>
      <c r="F40" s="17"/>
    </row>
    <row r="41" spans="1:13" x14ac:dyDescent="0.2">
      <c r="A41" s="67"/>
      <c r="B41" s="95"/>
      <c r="C41" s="95"/>
      <c r="D41" s="95"/>
      <c r="E41" s="95"/>
      <c r="F41" s="1"/>
      <c r="K41" s="64"/>
      <c r="L41" s="64"/>
      <c r="M41" s="64"/>
    </row>
    <row r="42" spans="1:13" x14ac:dyDescent="0.2">
      <c r="A42" s="161" t="s">
        <v>214</v>
      </c>
      <c r="B42" s="166" t="s">
        <v>239</v>
      </c>
      <c r="C42" s="166"/>
      <c r="D42" s="166"/>
      <c r="E42" s="166"/>
      <c r="F42" s="166"/>
      <c r="G42" s="166"/>
      <c r="H42" s="166"/>
    </row>
    <row r="43" spans="1:13" x14ac:dyDescent="0.2">
      <c r="A43" s="206"/>
      <c r="B43" s="207" t="s">
        <v>216</v>
      </c>
      <c r="C43" s="207" t="s">
        <v>217</v>
      </c>
      <c r="D43" s="207" t="s">
        <v>240</v>
      </c>
      <c r="E43" s="207" t="s">
        <v>241</v>
      </c>
      <c r="F43" s="165" t="s">
        <v>242</v>
      </c>
      <c r="G43" s="209"/>
      <c r="H43" s="182" t="s">
        <v>243</v>
      </c>
    </row>
    <row r="44" spans="1:13" x14ac:dyDescent="0.2">
      <c r="A44" s="206"/>
      <c r="B44" s="208"/>
      <c r="C44" s="208"/>
      <c r="D44" s="208"/>
      <c r="E44" s="208"/>
      <c r="F44" s="96" t="s">
        <v>244</v>
      </c>
      <c r="G44" s="96" t="s">
        <v>245</v>
      </c>
      <c r="H44" s="210"/>
    </row>
    <row r="45" spans="1:13" x14ac:dyDescent="0.2">
      <c r="A45" s="38" t="s">
        <v>220</v>
      </c>
      <c r="B45" s="12">
        <v>60175907903</v>
      </c>
      <c r="C45" s="12">
        <v>59715492649</v>
      </c>
      <c r="D45" s="12">
        <v>100762610</v>
      </c>
      <c r="E45" s="12">
        <v>359652644</v>
      </c>
      <c r="F45" s="63">
        <v>98.04838934430812</v>
      </c>
      <c r="G45" s="63">
        <v>98.05835197171379</v>
      </c>
      <c r="H45" s="63">
        <v>99.23</v>
      </c>
    </row>
    <row r="46" spans="1:13" x14ac:dyDescent="0.2">
      <c r="A46" s="18" t="s">
        <v>221</v>
      </c>
      <c r="B46" s="17">
        <v>59735224642</v>
      </c>
      <c r="C46" s="17">
        <v>59520547904</v>
      </c>
      <c r="D46" s="17">
        <v>1562753</v>
      </c>
      <c r="E46" s="17">
        <v>213113985</v>
      </c>
      <c r="F46" s="62">
        <v>98.066541704539731</v>
      </c>
      <c r="G46" s="62">
        <v>98.046140397796592</v>
      </c>
      <c r="H46" s="62">
        <v>99.64</v>
      </c>
    </row>
    <row r="47" spans="1:13" x14ac:dyDescent="0.2">
      <c r="A47" s="18" t="s">
        <v>222</v>
      </c>
      <c r="B47" s="17">
        <v>440863261</v>
      </c>
      <c r="C47" s="17">
        <v>194944745</v>
      </c>
      <c r="D47" s="17">
        <v>99199857</v>
      </c>
      <c r="E47" s="17">
        <v>146538659</v>
      </c>
      <c r="F47" s="62">
        <v>95.648613332117421</v>
      </c>
      <c r="G47" s="62">
        <v>101.93466116930779</v>
      </c>
      <c r="H47" s="62">
        <v>44.24</v>
      </c>
    </row>
    <row r="48" spans="1:13" x14ac:dyDescent="0.2">
      <c r="A48" s="11" t="s">
        <v>223</v>
      </c>
      <c r="B48" s="12">
        <v>26653124224</v>
      </c>
      <c r="C48" s="12">
        <v>26432760122</v>
      </c>
      <c r="D48" s="12">
        <v>26858616</v>
      </c>
      <c r="E48" s="12">
        <v>193505486</v>
      </c>
      <c r="F48" s="63">
        <v>95.404100162942086</v>
      </c>
      <c r="G48" s="63">
        <v>95.343994383252891</v>
      </c>
      <c r="H48" s="63">
        <v>99.17</v>
      </c>
    </row>
    <row r="49" spans="1:8" x14ac:dyDescent="0.2">
      <c r="A49" s="18" t="s">
        <v>224</v>
      </c>
      <c r="B49" s="17">
        <v>20807674990</v>
      </c>
      <c r="C49" s="17">
        <v>20603955647</v>
      </c>
      <c r="D49" s="17">
        <v>23296229</v>
      </c>
      <c r="E49" s="17">
        <v>1804263114</v>
      </c>
      <c r="F49" s="62">
        <v>94.084799572849704</v>
      </c>
      <c r="G49" s="62">
        <v>93.995337203360833</v>
      </c>
      <c r="H49" s="62">
        <v>99.02</v>
      </c>
    </row>
    <row r="50" spans="1:8" x14ac:dyDescent="0.2">
      <c r="A50" s="18" t="s">
        <v>225</v>
      </c>
      <c r="B50" s="17">
        <v>20620039082</v>
      </c>
      <c r="C50" s="17">
        <v>20509222524</v>
      </c>
      <c r="D50" s="17">
        <v>1324853</v>
      </c>
      <c r="E50" s="17">
        <v>109491705</v>
      </c>
      <c r="F50" s="62">
        <v>94.028727064886056</v>
      </c>
      <c r="G50" s="62">
        <v>93.948000269185385</v>
      </c>
      <c r="H50" s="62">
        <v>99.46</v>
      </c>
    </row>
    <row r="51" spans="1:8" x14ac:dyDescent="0.2">
      <c r="A51" s="18" t="s">
        <v>226</v>
      </c>
      <c r="B51" s="17">
        <v>187635908</v>
      </c>
      <c r="C51" s="17">
        <v>94733123</v>
      </c>
      <c r="D51" s="17">
        <v>21971376</v>
      </c>
      <c r="E51" s="17">
        <v>70931409</v>
      </c>
      <c r="F51" s="62">
        <v>100.68289593654363</v>
      </c>
      <c r="G51" s="62">
        <v>105.50411865680323</v>
      </c>
      <c r="H51" s="62">
        <v>50.49</v>
      </c>
    </row>
    <row r="52" spans="1:8" x14ac:dyDescent="0.2">
      <c r="A52" s="18" t="s">
        <v>227</v>
      </c>
      <c r="B52" s="17">
        <v>5845449234</v>
      </c>
      <c r="C52" s="17">
        <v>5828804475</v>
      </c>
      <c r="D52" s="17">
        <v>3562387</v>
      </c>
      <c r="E52" s="17">
        <v>13082372</v>
      </c>
      <c r="F52" s="62">
        <v>100.41637035985794</v>
      </c>
      <c r="G52" s="62">
        <v>100.4380619561297</v>
      </c>
      <c r="H52" s="62">
        <v>99.72</v>
      </c>
    </row>
    <row r="53" spans="1:8" x14ac:dyDescent="0.2">
      <c r="A53" s="18" t="s">
        <v>225</v>
      </c>
      <c r="B53" s="17">
        <v>5828617100</v>
      </c>
      <c r="C53" s="17">
        <v>5822512664</v>
      </c>
      <c r="D53" s="17" t="s">
        <v>93</v>
      </c>
      <c r="E53" s="17">
        <v>6104436</v>
      </c>
      <c r="F53" s="62">
        <v>100.48053676715587</v>
      </c>
      <c r="G53" s="62">
        <v>100.45469917997569</v>
      </c>
      <c r="H53" s="62">
        <v>99.9</v>
      </c>
    </row>
    <row r="54" spans="1:8" x14ac:dyDescent="0.2">
      <c r="A54" s="18" t="s">
        <v>226</v>
      </c>
      <c r="B54" s="17">
        <v>16832134</v>
      </c>
      <c r="C54" s="17">
        <v>6291811</v>
      </c>
      <c r="D54" s="2">
        <v>3562387</v>
      </c>
      <c r="E54" s="17">
        <v>6977936</v>
      </c>
      <c r="F54" s="62">
        <v>82.23218143893935</v>
      </c>
      <c r="G54" s="62">
        <v>87.090121189294791</v>
      </c>
      <c r="H54" s="62">
        <v>37.380000000000003</v>
      </c>
    </row>
    <row r="55" spans="1:8" x14ac:dyDescent="0.2">
      <c r="A55" s="11" t="s">
        <v>228</v>
      </c>
      <c r="B55" s="12">
        <v>23373379236</v>
      </c>
      <c r="C55" s="12">
        <v>23182611194</v>
      </c>
      <c r="D55" s="12">
        <v>60890462</v>
      </c>
      <c r="E55" s="12">
        <v>129877580</v>
      </c>
      <c r="F55" s="63">
        <v>99.835995783649139</v>
      </c>
      <c r="G55" s="63">
        <v>99.914906744845055</v>
      </c>
      <c r="H55" s="63">
        <v>99.18</v>
      </c>
    </row>
    <row r="56" spans="1:8" x14ac:dyDescent="0.2">
      <c r="A56" s="18" t="s">
        <v>229</v>
      </c>
      <c r="B56" s="17">
        <v>23120672236</v>
      </c>
      <c r="C56" s="17">
        <v>22929904194</v>
      </c>
      <c r="D56" s="17">
        <v>60890462</v>
      </c>
      <c r="E56" s="17">
        <v>129877580</v>
      </c>
      <c r="F56" s="62">
        <v>99.842409475245745</v>
      </c>
      <c r="G56" s="62">
        <v>99.922254500499534</v>
      </c>
      <c r="H56" s="62">
        <v>99.17</v>
      </c>
    </row>
    <row r="57" spans="1:8" x14ac:dyDescent="0.2">
      <c r="A57" s="18" t="s">
        <v>225</v>
      </c>
      <c r="B57" s="17">
        <v>22932010100</v>
      </c>
      <c r="C57" s="17">
        <v>22854628469</v>
      </c>
      <c r="D57" s="17">
        <v>198210</v>
      </c>
      <c r="E57" s="17">
        <v>77183421</v>
      </c>
      <c r="F57" s="62">
        <v>99.906609231864152</v>
      </c>
      <c r="G57" s="62">
        <v>99.922481956265599</v>
      </c>
      <c r="H57" s="62">
        <v>99.66</v>
      </c>
    </row>
    <row r="58" spans="1:8" x14ac:dyDescent="0.2">
      <c r="A58" s="18" t="s">
        <v>226</v>
      </c>
      <c r="B58" s="17">
        <v>188662136</v>
      </c>
      <c r="C58" s="17">
        <v>75275725</v>
      </c>
      <c r="D58" s="17">
        <v>60692252</v>
      </c>
      <c r="E58" s="17">
        <v>52694159</v>
      </c>
      <c r="F58" s="62">
        <v>92.60889674948956</v>
      </c>
      <c r="G58" s="62">
        <v>99.853244006651124</v>
      </c>
      <c r="H58" s="62">
        <v>39.9</v>
      </c>
    </row>
    <row r="59" spans="1:8" x14ac:dyDescent="0.2">
      <c r="A59" s="18" t="s">
        <v>230</v>
      </c>
      <c r="B59" s="17">
        <v>252707000</v>
      </c>
      <c r="C59" s="17">
        <v>252707000</v>
      </c>
      <c r="D59" s="17" t="s">
        <v>93</v>
      </c>
      <c r="E59" s="17" t="s">
        <v>93</v>
      </c>
      <c r="F59" s="62">
        <v>99.252660345359843</v>
      </c>
      <c r="G59" s="62">
        <v>99.252660345359843</v>
      </c>
      <c r="H59" s="62">
        <v>100</v>
      </c>
    </row>
    <row r="60" spans="1:8" x14ac:dyDescent="0.2">
      <c r="A60" s="11" t="s">
        <v>231</v>
      </c>
      <c r="B60" s="12">
        <v>1413428011</v>
      </c>
      <c r="C60" s="12">
        <v>1399769088</v>
      </c>
      <c r="D60" s="12">
        <v>1409874</v>
      </c>
      <c r="E60" s="12">
        <v>12249129</v>
      </c>
      <c r="F60" s="63">
        <v>102.59028029590004</v>
      </c>
      <c r="G60" s="63">
        <v>102.78956772586028</v>
      </c>
      <c r="H60" s="63">
        <v>99.03</v>
      </c>
    </row>
    <row r="61" spans="1:8" x14ac:dyDescent="0.2">
      <c r="A61" s="18" t="s">
        <v>232</v>
      </c>
      <c r="B61" s="17">
        <v>1288676011</v>
      </c>
      <c r="C61" s="17">
        <v>1275017008</v>
      </c>
      <c r="D61" s="17">
        <v>1409874</v>
      </c>
      <c r="E61" s="17">
        <v>12249129</v>
      </c>
      <c r="F61" s="62">
        <v>102.00523085785474</v>
      </c>
      <c r="G61" s="62">
        <v>102.21530323905306</v>
      </c>
      <c r="H61" s="62">
        <v>98.94</v>
      </c>
    </row>
    <row r="62" spans="1:8" x14ac:dyDescent="0.2">
      <c r="A62" s="18" t="s">
        <v>225</v>
      </c>
      <c r="B62" s="17">
        <v>1274895600</v>
      </c>
      <c r="C62" s="17">
        <v>1269592576</v>
      </c>
      <c r="D62" s="17">
        <v>6000</v>
      </c>
      <c r="E62" s="17">
        <v>5297024</v>
      </c>
      <c r="F62" s="62">
        <v>102.02805977397213</v>
      </c>
      <c r="G62" s="62">
        <v>102.15005405290935</v>
      </c>
      <c r="H62" s="62">
        <v>99.58</v>
      </c>
    </row>
    <row r="63" spans="1:8" x14ac:dyDescent="0.2">
      <c r="A63" s="18" t="s">
        <v>226</v>
      </c>
      <c r="B63" s="17">
        <v>13780411</v>
      </c>
      <c r="C63" s="17">
        <v>5424432</v>
      </c>
      <c r="D63" s="17">
        <v>1403874</v>
      </c>
      <c r="E63" s="17">
        <v>6952105</v>
      </c>
      <c r="F63" s="62">
        <v>99.936508125291994</v>
      </c>
      <c r="G63" s="62">
        <v>120.18286546839003</v>
      </c>
      <c r="H63" s="62">
        <v>39.36</v>
      </c>
    </row>
    <row r="64" spans="1:8" x14ac:dyDescent="0.2">
      <c r="A64" s="18" t="s">
        <v>233</v>
      </c>
      <c r="B64" s="17">
        <v>124752000</v>
      </c>
      <c r="C64" s="17">
        <v>124752000</v>
      </c>
      <c r="D64" s="17" t="s">
        <v>93</v>
      </c>
      <c r="E64" s="17" t="s">
        <v>93</v>
      </c>
      <c r="F64" s="62">
        <v>109.0512388371784</v>
      </c>
      <c r="G64" s="62">
        <v>109.0512388371784</v>
      </c>
      <c r="H64" s="62">
        <v>100</v>
      </c>
    </row>
    <row r="65" spans="1:8" x14ac:dyDescent="0.2">
      <c r="A65" s="11" t="s">
        <v>234</v>
      </c>
      <c r="B65" s="12">
        <v>2389983710</v>
      </c>
      <c r="C65" s="12">
        <v>2389983710</v>
      </c>
      <c r="D65" s="12" t="s">
        <v>93</v>
      </c>
      <c r="E65" s="12" t="s">
        <v>93</v>
      </c>
      <c r="F65" s="63">
        <v>99.149590941697667</v>
      </c>
      <c r="G65" s="63">
        <v>99.149590941697667</v>
      </c>
      <c r="H65" s="63">
        <v>100</v>
      </c>
    </row>
    <row r="66" spans="1:8" x14ac:dyDescent="0.2">
      <c r="A66" s="18" t="s">
        <v>225</v>
      </c>
      <c r="B66" s="17">
        <v>2389983710</v>
      </c>
      <c r="C66" s="17">
        <v>2389983710</v>
      </c>
      <c r="D66" s="17" t="s">
        <v>93</v>
      </c>
      <c r="E66" s="17" t="s">
        <v>93</v>
      </c>
      <c r="F66" s="62">
        <v>99.149590941697667</v>
      </c>
      <c r="G66" s="62">
        <v>99.149590941697667</v>
      </c>
      <c r="H66" s="62">
        <v>100</v>
      </c>
    </row>
    <row r="67" spans="1:8" x14ac:dyDescent="0.2">
      <c r="A67" s="18" t="s">
        <v>226</v>
      </c>
      <c r="B67" s="17" t="s">
        <v>93</v>
      </c>
      <c r="C67" s="17" t="s">
        <v>93</v>
      </c>
      <c r="D67" s="17" t="s">
        <v>93</v>
      </c>
      <c r="E67" s="17" t="s">
        <v>93</v>
      </c>
      <c r="F67" s="62" t="s">
        <v>93</v>
      </c>
      <c r="G67" s="62" t="s">
        <v>93</v>
      </c>
      <c r="H67" s="62" t="s">
        <v>93</v>
      </c>
    </row>
    <row r="68" spans="1:8" x14ac:dyDescent="0.2">
      <c r="A68" s="11" t="s">
        <v>235</v>
      </c>
      <c r="B68" s="12" t="s">
        <v>93</v>
      </c>
      <c r="C68" s="12" t="s">
        <v>93</v>
      </c>
      <c r="D68" s="12" t="s">
        <v>93</v>
      </c>
      <c r="E68" s="12" t="s">
        <v>93</v>
      </c>
      <c r="F68" s="63" t="s">
        <v>93</v>
      </c>
      <c r="G68" s="63" t="s">
        <v>93</v>
      </c>
      <c r="H68" s="63" t="s">
        <v>93</v>
      </c>
    </row>
    <row r="69" spans="1:8" x14ac:dyDescent="0.2">
      <c r="A69" s="18" t="s">
        <v>225</v>
      </c>
      <c r="B69" s="17" t="s">
        <v>93</v>
      </c>
      <c r="C69" s="17" t="s">
        <v>93</v>
      </c>
      <c r="D69" s="17" t="s">
        <v>93</v>
      </c>
      <c r="E69" s="17" t="s">
        <v>93</v>
      </c>
      <c r="F69" s="62" t="s">
        <v>93</v>
      </c>
      <c r="G69" s="62" t="s">
        <v>93</v>
      </c>
      <c r="H69" s="62" t="s">
        <v>93</v>
      </c>
    </row>
    <row r="70" spans="1:8" x14ac:dyDescent="0.2">
      <c r="A70" s="18" t="s">
        <v>226</v>
      </c>
      <c r="B70" s="17" t="s">
        <v>93</v>
      </c>
      <c r="C70" s="17" t="s">
        <v>93</v>
      </c>
      <c r="D70" s="17" t="s">
        <v>93</v>
      </c>
      <c r="E70" s="17" t="s">
        <v>93</v>
      </c>
      <c r="F70" s="62" t="s">
        <v>93</v>
      </c>
      <c r="G70" s="62" t="s">
        <v>93</v>
      </c>
      <c r="H70" s="62" t="s">
        <v>93</v>
      </c>
    </row>
    <row r="71" spans="1:8" x14ac:dyDescent="0.2">
      <c r="A71" s="11" t="s">
        <v>236</v>
      </c>
      <c r="B71" s="12">
        <v>50905650</v>
      </c>
      <c r="C71" s="12">
        <v>50905650</v>
      </c>
      <c r="D71" s="12" t="s">
        <v>93</v>
      </c>
      <c r="E71" s="12" t="s">
        <v>93</v>
      </c>
      <c r="F71" s="63">
        <v>119.78250945917964</v>
      </c>
      <c r="G71" s="63">
        <v>119.78250945917964</v>
      </c>
      <c r="H71" s="63">
        <v>100</v>
      </c>
    </row>
    <row r="72" spans="1:8" x14ac:dyDescent="0.2">
      <c r="A72" s="18" t="s">
        <v>225</v>
      </c>
      <c r="B72" s="17">
        <v>50905650</v>
      </c>
      <c r="C72" s="17">
        <v>50905650</v>
      </c>
      <c r="D72" s="17" t="s">
        <v>93</v>
      </c>
      <c r="E72" s="17" t="s">
        <v>93</v>
      </c>
      <c r="F72" s="62">
        <v>119.78250945917964</v>
      </c>
      <c r="G72" s="62">
        <v>119.78250945917964</v>
      </c>
      <c r="H72" s="62">
        <v>100</v>
      </c>
    </row>
    <row r="73" spans="1:8" x14ac:dyDescent="0.2">
      <c r="A73" s="18" t="s">
        <v>226</v>
      </c>
      <c r="B73" s="17" t="s">
        <v>93</v>
      </c>
      <c r="C73" s="17" t="s">
        <v>93</v>
      </c>
      <c r="D73" s="17" t="s">
        <v>93</v>
      </c>
      <c r="E73" s="17" t="s">
        <v>93</v>
      </c>
      <c r="F73" s="62" t="s">
        <v>93</v>
      </c>
      <c r="G73" s="62" t="s">
        <v>93</v>
      </c>
      <c r="H73" s="62" t="s">
        <v>93</v>
      </c>
    </row>
    <row r="74" spans="1:8" x14ac:dyDescent="0.2">
      <c r="A74" s="11" t="s">
        <v>237</v>
      </c>
      <c r="B74" s="12">
        <v>2365234769</v>
      </c>
      <c r="C74" s="12">
        <v>2362035025</v>
      </c>
      <c r="D74" s="12">
        <v>1247644</v>
      </c>
      <c r="E74" s="12">
        <v>1952100</v>
      </c>
      <c r="F74" s="63">
        <v>104.71114582239389</v>
      </c>
      <c r="G74" s="63">
        <v>104.62717495138192</v>
      </c>
      <c r="H74" s="63">
        <v>99.86</v>
      </c>
    </row>
    <row r="75" spans="1:8" x14ac:dyDescent="0.2">
      <c r="A75" s="18" t="s">
        <v>225</v>
      </c>
      <c r="B75" s="17">
        <v>2363549000</v>
      </c>
      <c r="C75" s="17">
        <v>2361618000</v>
      </c>
      <c r="D75" s="17" t="s">
        <v>93</v>
      </c>
      <c r="E75" s="17">
        <v>1931000</v>
      </c>
      <c r="F75" s="62">
        <v>104.7163515036398</v>
      </c>
      <c r="G75" s="62">
        <v>104.67826174064403</v>
      </c>
      <c r="H75" s="62">
        <v>99.92</v>
      </c>
    </row>
    <row r="76" spans="1:8" x14ac:dyDescent="0.2">
      <c r="A76" s="18" t="s">
        <v>226</v>
      </c>
      <c r="B76" s="17">
        <v>1685769</v>
      </c>
      <c r="C76" s="17">
        <v>417025</v>
      </c>
      <c r="D76" s="17">
        <v>1247644</v>
      </c>
      <c r="E76" s="17">
        <v>21100</v>
      </c>
      <c r="F76" s="62">
        <v>97.88837570131011</v>
      </c>
      <c r="G76" s="62">
        <v>27.798608819696501</v>
      </c>
      <c r="H76" s="62">
        <v>24.74</v>
      </c>
    </row>
    <row r="77" spans="1:8" x14ac:dyDescent="0.2">
      <c r="A77" s="11" t="s">
        <v>238</v>
      </c>
      <c r="B77" s="12">
        <v>3929852303</v>
      </c>
      <c r="C77" s="12">
        <v>3897427940</v>
      </c>
      <c r="D77" s="12">
        <v>10356014</v>
      </c>
      <c r="E77" s="12">
        <v>22068349</v>
      </c>
      <c r="F77" s="63">
        <v>99.862005291698495</v>
      </c>
      <c r="G77" s="63">
        <v>99.942907991041636</v>
      </c>
      <c r="H77" s="63">
        <v>99.17</v>
      </c>
    </row>
    <row r="78" spans="1:8" x14ac:dyDescent="0.2">
      <c r="A78" s="18" t="s">
        <v>225</v>
      </c>
      <c r="B78" s="17">
        <v>3897765400</v>
      </c>
      <c r="C78" s="17">
        <v>3884625311</v>
      </c>
      <c r="D78" s="17">
        <v>33690</v>
      </c>
      <c r="E78" s="17">
        <v>13106399</v>
      </c>
      <c r="F78" s="62">
        <v>99.92698328096337</v>
      </c>
      <c r="G78" s="62">
        <v>99.943408127839888</v>
      </c>
      <c r="H78" s="62">
        <v>99.66</v>
      </c>
    </row>
    <row r="79" spans="1:8" x14ac:dyDescent="0.2">
      <c r="A79" s="24" t="s">
        <v>226</v>
      </c>
      <c r="B79" s="97">
        <v>32086903</v>
      </c>
      <c r="C79" s="7">
        <v>12802629</v>
      </c>
      <c r="D79" s="7">
        <v>10322324</v>
      </c>
      <c r="E79" s="7">
        <v>8961950</v>
      </c>
      <c r="F79" s="98">
        <v>92.551383739237764</v>
      </c>
      <c r="G79" s="98">
        <v>99.791385297807935</v>
      </c>
      <c r="H79" s="98">
        <v>39.9</v>
      </c>
    </row>
    <row r="80" spans="1:8" x14ac:dyDescent="0.2">
      <c r="A80" s="67"/>
    </row>
    <row r="81" spans="1:1" x14ac:dyDescent="0.2">
      <c r="A81" s="2" t="s">
        <v>246</v>
      </c>
    </row>
  </sheetData>
  <mergeCells count="14">
    <mergeCell ref="A3:A5"/>
    <mergeCell ref="B3:E3"/>
    <mergeCell ref="B4:B5"/>
    <mergeCell ref="C4:C5"/>
    <mergeCell ref="D4:D5"/>
    <mergeCell ref="E4:E5"/>
    <mergeCell ref="A42:A44"/>
    <mergeCell ref="B42:H42"/>
    <mergeCell ref="B43:B44"/>
    <mergeCell ref="C43:C44"/>
    <mergeCell ref="D43:D44"/>
    <mergeCell ref="E43:E44"/>
    <mergeCell ref="F43:G43"/>
    <mergeCell ref="H43:H44"/>
  </mergeCells>
  <phoneticPr fontId="3"/>
  <pageMargins left="0.7" right="0.7" top="0.75" bottom="0.75" header="0.3" footer="0.3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F01C-FD2B-4608-A63A-E8C4268129C8}">
  <sheetPr>
    <pageSetUpPr fitToPage="1"/>
  </sheetPr>
  <dimension ref="A1:V73"/>
  <sheetViews>
    <sheetView zoomScale="110" zoomScaleNormal="110" zoomScaleSheetLayoutView="100" workbookViewId="0"/>
  </sheetViews>
  <sheetFormatPr defaultColWidth="12.90625" defaultRowHeight="13" x14ac:dyDescent="0.2"/>
  <cols>
    <col min="1" max="3" width="3.6328125" style="99" customWidth="1"/>
    <col min="4" max="4" width="12.7265625" style="99" customWidth="1"/>
    <col min="5" max="11" width="14.54296875" style="99" customWidth="1"/>
    <col min="12" max="13" width="11.81640625" style="99" customWidth="1"/>
    <col min="14" max="21" width="14.54296875" style="99" customWidth="1"/>
    <col min="22" max="16384" width="12.90625" style="99"/>
  </cols>
  <sheetData>
    <row r="1" spans="1:22" x14ac:dyDescent="0.2">
      <c r="A1" s="56" t="s">
        <v>247</v>
      </c>
      <c r="B1" s="56"/>
      <c r="C1" s="56"/>
      <c r="D1" s="56"/>
    </row>
    <row r="2" spans="1:22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22" x14ac:dyDescent="0.2">
      <c r="A3" s="246" t="s">
        <v>248</v>
      </c>
      <c r="B3" s="247"/>
      <c r="C3" s="247"/>
      <c r="D3" s="230"/>
      <c r="E3" s="253" t="s">
        <v>249</v>
      </c>
      <c r="F3" s="254"/>
      <c r="G3" s="254"/>
      <c r="H3" s="255"/>
      <c r="I3" s="258" t="s">
        <v>250</v>
      </c>
      <c r="J3" s="259"/>
      <c r="K3" s="259"/>
      <c r="L3" s="101"/>
    </row>
    <row r="4" spans="1:22" x14ac:dyDescent="0.2">
      <c r="A4" s="248"/>
      <c r="B4" s="248"/>
      <c r="C4" s="248"/>
      <c r="D4" s="249"/>
      <c r="E4" s="242" t="s">
        <v>251</v>
      </c>
      <c r="F4" s="242" t="s">
        <v>252</v>
      </c>
      <c r="G4" s="240" t="s">
        <v>253</v>
      </c>
      <c r="H4" s="240" t="s">
        <v>254</v>
      </c>
      <c r="I4" s="242" t="s">
        <v>192</v>
      </c>
      <c r="J4" s="240" t="s">
        <v>253</v>
      </c>
      <c r="K4" s="260" t="s">
        <v>254</v>
      </c>
      <c r="L4" s="102"/>
    </row>
    <row r="5" spans="1:22" x14ac:dyDescent="0.2">
      <c r="A5" s="250"/>
      <c r="B5" s="250"/>
      <c r="C5" s="250"/>
      <c r="D5" s="231"/>
      <c r="E5" s="243"/>
      <c r="F5" s="243"/>
      <c r="G5" s="241"/>
      <c r="H5" s="241"/>
      <c r="I5" s="243"/>
      <c r="J5" s="241"/>
      <c r="K5" s="261"/>
      <c r="L5" s="102"/>
    </row>
    <row r="6" spans="1:22" x14ac:dyDescent="0.2">
      <c r="A6" s="236" t="s">
        <v>255</v>
      </c>
      <c r="B6" s="236"/>
      <c r="C6" s="236"/>
      <c r="D6" s="237"/>
      <c r="E6" s="103">
        <v>389510712</v>
      </c>
      <c r="F6" s="104">
        <v>445299288</v>
      </c>
      <c r="G6" s="104">
        <v>42546622</v>
      </c>
      <c r="H6" s="104">
        <v>402752666</v>
      </c>
      <c r="I6" s="104">
        <v>1502156622</v>
      </c>
      <c r="J6" s="104">
        <v>5135402</v>
      </c>
      <c r="K6" s="104">
        <v>1497021220</v>
      </c>
      <c r="L6" s="104"/>
    </row>
    <row r="7" spans="1:22" x14ac:dyDescent="0.2">
      <c r="A7" s="236">
        <v>4</v>
      </c>
      <c r="B7" s="236"/>
      <c r="C7" s="236"/>
      <c r="D7" s="237"/>
      <c r="E7" s="103">
        <v>389611660</v>
      </c>
      <c r="F7" s="104">
        <v>445198340</v>
      </c>
      <c r="G7" s="104">
        <v>42572611</v>
      </c>
      <c r="H7" s="104">
        <v>402625729</v>
      </c>
      <c r="I7" s="104">
        <v>1496956291</v>
      </c>
      <c r="J7" s="104">
        <v>5142948</v>
      </c>
      <c r="K7" s="104">
        <v>1491813343</v>
      </c>
      <c r="L7" s="104"/>
    </row>
    <row r="8" spans="1:22" x14ac:dyDescent="0.2">
      <c r="A8" s="236">
        <v>5</v>
      </c>
      <c r="B8" s="236"/>
      <c r="C8" s="236"/>
      <c r="D8" s="237"/>
      <c r="E8" s="103">
        <v>389845469</v>
      </c>
      <c r="F8" s="104">
        <v>444964531</v>
      </c>
      <c r="G8" s="104">
        <v>42881720</v>
      </c>
      <c r="H8" s="104">
        <v>402082811</v>
      </c>
      <c r="I8" s="104">
        <v>1505595118</v>
      </c>
      <c r="J8" s="104">
        <v>5193207</v>
      </c>
      <c r="K8" s="104">
        <v>1500401911</v>
      </c>
      <c r="L8" s="104"/>
    </row>
    <row r="9" spans="1:22" s="105" customFormat="1" x14ac:dyDescent="0.2">
      <c r="A9" s="236">
        <v>6</v>
      </c>
      <c r="B9" s="236"/>
      <c r="C9" s="236"/>
      <c r="D9" s="237"/>
      <c r="E9" s="103">
        <v>390172491</v>
      </c>
      <c r="F9" s="104">
        <v>444637509</v>
      </c>
      <c r="G9" s="104">
        <v>43449142</v>
      </c>
      <c r="H9" s="104">
        <v>401188367</v>
      </c>
      <c r="I9" s="104">
        <v>1521070457</v>
      </c>
      <c r="J9" s="104">
        <v>5173067</v>
      </c>
      <c r="K9" s="104">
        <v>1515897390</v>
      </c>
      <c r="L9" s="104"/>
      <c r="V9" s="99"/>
    </row>
    <row r="10" spans="1:22" s="105" customFormat="1" x14ac:dyDescent="0.2">
      <c r="A10" s="238">
        <v>7</v>
      </c>
      <c r="B10" s="238"/>
      <c r="C10" s="238"/>
      <c r="D10" s="239"/>
      <c r="E10" s="106">
        <v>390573212</v>
      </c>
      <c r="F10" s="107">
        <v>444236788</v>
      </c>
      <c r="G10" s="107">
        <v>43146653</v>
      </c>
      <c r="H10" s="107">
        <v>401090135</v>
      </c>
      <c r="I10" s="107">
        <v>1520878085</v>
      </c>
      <c r="J10" s="107">
        <v>5157771</v>
      </c>
      <c r="K10" s="107">
        <v>1515720314</v>
      </c>
      <c r="L10" s="107"/>
      <c r="V10" s="99"/>
    </row>
    <row r="11" spans="1:22" x14ac:dyDescent="0.2">
      <c r="E11" s="103"/>
      <c r="F11" s="104"/>
      <c r="G11" s="104"/>
      <c r="H11" s="104"/>
      <c r="I11" s="104"/>
      <c r="J11" s="104"/>
      <c r="K11" s="104"/>
      <c r="L11" s="104"/>
    </row>
    <row r="12" spans="1:22" x14ac:dyDescent="0.2">
      <c r="A12" s="230" t="s">
        <v>256</v>
      </c>
      <c r="B12" s="220" t="s">
        <v>257</v>
      </c>
      <c r="C12" s="213"/>
      <c r="D12" s="214"/>
      <c r="E12" s="108">
        <v>162596</v>
      </c>
      <c r="F12" s="109">
        <v>31989866</v>
      </c>
      <c r="G12" s="109">
        <v>1979412</v>
      </c>
      <c r="H12" s="109">
        <v>30010454</v>
      </c>
      <c r="I12" s="109">
        <v>3422480</v>
      </c>
      <c r="J12" s="109">
        <v>183737</v>
      </c>
      <c r="K12" s="109">
        <v>3238743</v>
      </c>
      <c r="L12" s="109"/>
    </row>
    <row r="13" spans="1:22" x14ac:dyDescent="0.2">
      <c r="A13" s="231"/>
      <c r="B13" s="232" t="s">
        <v>258</v>
      </c>
      <c r="C13" s="233"/>
      <c r="D13" s="234"/>
      <c r="E13" s="108" t="s">
        <v>93</v>
      </c>
      <c r="F13" s="109">
        <v>1095586</v>
      </c>
      <c r="G13" s="109">
        <v>1146</v>
      </c>
      <c r="H13" s="109">
        <v>1094440</v>
      </c>
      <c r="I13" s="109">
        <v>16295250</v>
      </c>
      <c r="J13" s="109">
        <v>9205</v>
      </c>
      <c r="K13" s="109">
        <v>16286045</v>
      </c>
      <c r="L13" s="109"/>
    </row>
    <row r="14" spans="1:22" x14ac:dyDescent="0.2">
      <c r="A14" s="230" t="s">
        <v>259</v>
      </c>
      <c r="B14" s="220" t="s">
        <v>260</v>
      </c>
      <c r="C14" s="213"/>
      <c r="D14" s="214"/>
      <c r="E14" s="108">
        <v>476042</v>
      </c>
      <c r="F14" s="109">
        <v>65186013</v>
      </c>
      <c r="G14" s="109">
        <v>6634728</v>
      </c>
      <c r="H14" s="109">
        <v>58551285</v>
      </c>
      <c r="I14" s="109">
        <v>3536574</v>
      </c>
      <c r="J14" s="109">
        <v>283680</v>
      </c>
      <c r="K14" s="109">
        <v>3252894</v>
      </c>
      <c r="L14" s="109"/>
    </row>
    <row r="15" spans="1:22" x14ac:dyDescent="0.2">
      <c r="A15" s="231"/>
      <c r="B15" s="232" t="s">
        <v>261</v>
      </c>
      <c r="C15" s="233"/>
      <c r="D15" s="234"/>
      <c r="E15" s="108" t="s">
        <v>93</v>
      </c>
      <c r="F15" s="109">
        <v>2146555</v>
      </c>
      <c r="G15" s="109">
        <v>12499</v>
      </c>
      <c r="H15" s="109">
        <v>2134056</v>
      </c>
      <c r="I15" s="109">
        <v>27770129</v>
      </c>
      <c r="J15" s="109">
        <v>49168</v>
      </c>
      <c r="K15" s="109">
        <v>27720961</v>
      </c>
      <c r="L15" s="109"/>
    </row>
    <row r="16" spans="1:22" x14ac:dyDescent="0.2">
      <c r="A16" s="217" t="s">
        <v>262</v>
      </c>
      <c r="B16" s="220" t="s">
        <v>263</v>
      </c>
      <c r="C16" s="213"/>
      <c r="D16" s="214"/>
      <c r="E16" s="108" t="s">
        <v>264</v>
      </c>
      <c r="F16" s="109">
        <v>26567426</v>
      </c>
      <c r="G16" s="109">
        <v>719074</v>
      </c>
      <c r="H16" s="109">
        <v>25848352</v>
      </c>
      <c r="I16" s="109">
        <v>709146878</v>
      </c>
      <c r="J16" s="109">
        <v>2834065</v>
      </c>
      <c r="K16" s="109">
        <v>706312813</v>
      </c>
      <c r="L16" s="109"/>
    </row>
    <row r="17" spans="1:12" x14ac:dyDescent="0.2">
      <c r="A17" s="218"/>
      <c r="B17" s="235" t="s">
        <v>265</v>
      </c>
      <c r="C17" s="235"/>
      <c r="D17" s="235"/>
      <c r="E17" s="109" t="s">
        <v>264</v>
      </c>
      <c r="F17" s="109">
        <v>17455924</v>
      </c>
      <c r="G17" s="109">
        <v>525308</v>
      </c>
      <c r="H17" s="109">
        <v>16930616</v>
      </c>
      <c r="I17" s="109">
        <v>276669633</v>
      </c>
      <c r="J17" s="109">
        <v>882828</v>
      </c>
      <c r="K17" s="109">
        <v>275786805</v>
      </c>
      <c r="L17" s="109"/>
    </row>
    <row r="18" spans="1:12" x14ac:dyDescent="0.2">
      <c r="A18" s="218"/>
      <c r="B18" s="235" t="s">
        <v>266</v>
      </c>
      <c r="C18" s="235"/>
      <c r="D18" s="235"/>
      <c r="E18" s="108" t="s">
        <v>264</v>
      </c>
      <c r="F18" s="109">
        <v>17289984</v>
      </c>
      <c r="G18" s="109">
        <v>157346</v>
      </c>
      <c r="H18" s="109">
        <v>17132638</v>
      </c>
      <c r="I18" s="109">
        <v>392374657</v>
      </c>
      <c r="J18" s="109">
        <v>191874</v>
      </c>
      <c r="K18" s="109">
        <v>392182783</v>
      </c>
      <c r="L18" s="109"/>
    </row>
    <row r="19" spans="1:12" x14ac:dyDescent="0.2">
      <c r="A19" s="219"/>
      <c r="B19" s="229" t="s">
        <v>267</v>
      </c>
      <c r="C19" s="229"/>
      <c r="D19" s="229"/>
      <c r="E19" s="109">
        <v>4519037</v>
      </c>
      <c r="F19" s="109">
        <v>61313334</v>
      </c>
      <c r="G19" s="109">
        <v>1401728</v>
      </c>
      <c r="H19" s="109">
        <v>59911606</v>
      </c>
      <c r="I19" s="109">
        <v>1378191168</v>
      </c>
      <c r="J19" s="109">
        <v>3908767</v>
      </c>
      <c r="K19" s="109">
        <v>1374282401</v>
      </c>
      <c r="L19" s="109"/>
    </row>
    <row r="20" spans="1:12" x14ac:dyDescent="0.2">
      <c r="A20" s="213" t="s">
        <v>268</v>
      </c>
      <c r="B20" s="213"/>
      <c r="C20" s="213"/>
      <c r="D20" s="214"/>
      <c r="E20" s="109" t="s">
        <v>93</v>
      </c>
      <c r="F20" s="109" t="s">
        <v>264</v>
      </c>
      <c r="G20" s="109" t="s">
        <v>264</v>
      </c>
      <c r="H20" s="109" t="s">
        <v>264</v>
      </c>
      <c r="I20" s="109" t="s">
        <v>264</v>
      </c>
      <c r="J20" s="109" t="s">
        <v>264</v>
      </c>
      <c r="K20" s="109" t="s">
        <v>264</v>
      </c>
      <c r="L20" s="109"/>
    </row>
    <row r="21" spans="1:12" x14ac:dyDescent="0.2">
      <c r="A21" s="226" t="s">
        <v>269</v>
      </c>
      <c r="B21" s="226"/>
      <c r="C21" s="226"/>
      <c r="D21" s="227"/>
      <c r="E21" s="108">
        <v>103</v>
      </c>
      <c r="F21" s="109">
        <v>214</v>
      </c>
      <c r="G21" s="109" t="s">
        <v>93</v>
      </c>
      <c r="H21" s="109">
        <v>214</v>
      </c>
      <c r="I21" s="109">
        <v>8407</v>
      </c>
      <c r="J21" s="109" t="s">
        <v>93</v>
      </c>
      <c r="K21" s="109">
        <v>8407</v>
      </c>
      <c r="L21" s="109"/>
    </row>
    <row r="22" spans="1:12" x14ac:dyDescent="0.2">
      <c r="A22" s="215" t="s">
        <v>270</v>
      </c>
      <c r="B22" s="215"/>
      <c r="C22" s="215"/>
      <c r="D22" s="216"/>
      <c r="E22" s="108">
        <v>68617</v>
      </c>
      <c r="F22" s="109">
        <v>292137</v>
      </c>
      <c r="G22" s="109">
        <v>14285</v>
      </c>
      <c r="H22" s="109">
        <v>277852</v>
      </c>
      <c r="I22" s="109">
        <v>6531</v>
      </c>
      <c r="J22" s="109">
        <v>535</v>
      </c>
      <c r="K22" s="109">
        <v>5996</v>
      </c>
      <c r="L22" s="109"/>
    </row>
    <row r="23" spans="1:12" x14ac:dyDescent="0.2">
      <c r="A23" s="217" t="s">
        <v>271</v>
      </c>
      <c r="B23" s="228" t="s">
        <v>272</v>
      </c>
      <c r="C23" s="228"/>
      <c r="D23" s="228"/>
      <c r="E23" s="108">
        <v>141914796</v>
      </c>
      <c r="F23" s="109">
        <v>202589977</v>
      </c>
      <c r="G23" s="109">
        <v>22755234</v>
      </c>
      <c r="H23" s="109">
        <v>179834743</v>
      </c>
      <c r="I23" s="109">
        <v>3246462</v>
      </c>
      <c r="J23" s="109">
        <v>318883</v>
      </c>
      <c r="K23" s="109">
        <v>2927579</v>
      </c>
      <c r="L23" s="109"/>
    </row>
    <row r="24" spans="1:12" x14ac:dyDescent="0.2">
      <c r="A24" s="219"/>
      <c r="B24" s="229" t="s">
        <v>273</v>
      </c>
      <c r="C24" s="229"/>
      <c r="D24" s="229"/>
      <c r="E24" s="109" t="s">
        <v>93</v>
      </c>
      <c r="F24" s="109" t="s">
        <v>93</v>
      </c>
      <c r="G24" s="109" t="s">
        <v>93</v>
      </c>
      <c r="H24" s="109" t="s">
        <v>93</v>
      </c>
      <c r="I24" s="109" t="s">
        <v>93</v>
      </c>
      <c r="J24" s="109" t="s">
        <v>93</v>
      </c>
      <c r="K24" s="109" t="s">
        <v>93</v>
      </c>
      <c r="L24" s="109"/>
    </row>
    <row r="25" spans="1:12" x14ac:dyDescent="0.2">
      <c r="A25" s="213" t="s">
        <v>274</v>
      </c>
      <c r="B25" s="213"/>
      <c r="C25" s="213"/>
      <c r="D25" s="214"/>
      <c r="E25" s="109" t="s">
        <v>93</v>
      </c>
      <c r="F25" s="109" t="s">
        <v>93</v>
      </c>
      <c r="G25" s="109" t="s">
        <v>93</v>
      </c>
      <c r="H25" s="109" t="s">
        <v>93</v>
      </c>
      <c r="I25" s="109" t="s">
        <v>93</v>
      </c>
      <c r="J25" s="109" t="s">
        <v>93</v>
      </c>
      <c r="K25" s="109" t="s">
        <v>93</v>
      </c>
      <c r="L25" s="109"/>
    </row>
    <row r="26" spans="1:12" x14ac:dyDescent="0.2">
      <c r="A26" s="215" t="s">
        <v>275</v>
      </c>
      <c r="B26" s="215"/>
      <c r="C26" s="215"/>
      <c r="D26" s="216"/>
      <c r="E26" s="108">
        <v>24724266</v>
      </c>
      <c r="F26" s="109">
        <v>65004124</v>
      </c>
      <c r="G26" s="109">
        <v>9701502</v>
      </c>
      <c r="H26" s="109">
        <v>55302622</v>
      </c>
      <c r="I26" s="109">
        <v>844067</v>
      </c>
      <c r="J26" s="109">
        <v>118143</v>
      </c>
      <c r="K26" s="109">
        <v>725924</v>
      </c>
      <c r="L26" s="109"/>
    </row>
    <row r="27" spans="1:12" x14ac:dyDescent="0.2">
      <c r="A27" s="217" t="s">
        <v>276</v>
      </c>
      <c r="B27" s="220" t="s">
        <v>277</v>
      </c>
      <c r="C27" s="213"/>
      <c r="D27" s="214"/>
      <c r="E27" s="108">
        <v>1377590</v>
      </c>
      <c r="F27" s="109">
        <v>3802461</v>
      </c>
      <c r="G27" s="109">
        <v>1247</v>
      </c>
      <c r="H27" s="109">
        <v>3801214</v>
      </c>
      <c r="I27" s="109">
        <v>2607662</v>
      </c>
      <c r="J27" s="109">
        <v>791</v>
      </c>
      <c r="K27" s="109">
        <v>2606871</v>
      </c>
      <c r="L27" s="109"/>
    </row>
    <row r="28" spans="1:12" x14ac:dyDescent="0.2">
      <c r="A28" s="218"/>
      <c r="B28" s="221" t="s">
        <v>278</v>
      </c>
      <c r="C28" s="215"/>
      <c r="D28" s="216"/>
      <c r="E28" s="108" t="s">
        <v>93</v>
      </c>
      <c r="F28" s="109">
        <v>50157</v>
      </c>
      <c r="G28" s="109" t="s">
        <v>93</v>
      </c>
      <c r="H28" s="109">
        <v>50157</v>
      </c>
      <c r="I28" s="109">
        <v>325260</v>
      </c>
      <c r="J28" s="109" t="s">
        <v>93</v>
      </c>
      <c r="K28" s="109">
        <v>325260</v>
      </c>
      <c r="L28" s="109"/>
    </row>
    <row r="29" spans="1:12" x14ac:dyDescent="0.2">
      <c r="A29" s="218"/>
      <c r="B29" s="222" t="s">
        <v>279</v>
      </c>
      <c r="C29" s="225" t="s">
        <v>280</v>
      </c>
      <c r="D29" s="212"/>
      <c r="E29" s="108">
        <v>25505</v>
      </c>
      <c r="F29" s="109">
        <v>1446590</v>
      </c>
      <c r="G29" s="109">
        <v>40</v>
      </c>
      <c r="H29" s="109">
        <v>1446550</v>
      </c>
      <c r="I29" s="109">
        <v>8442024</v>
      </c>
      <c r="J29" s="109">
        <v>161</v>
      </c>
      <c r="K29" s="109">
        <v>8441863</v>
      </c>
      <c r="L29" s="109"/>
    </row>
    <row r="30" spans="1:12" x14ac:dyDescent="0.2">
      <c r="A30" s="218"/>
      <c r="B30" s="223"/>
      <c r="C30" s="223" t="s">
        <v>281</v>
      </c>
      <c r="D30" s="110" t="s">
        <v>282</v>
      </c>
      <c r="E30" s="108" t="s">
        <v>264</v>
      </c>
      <c r="F30" s="109" t="s">
        <v>93</v>
      </c>
      <c r="G30" s="109" t="s">
        <v>93</v>
      </c>
      <c r="H30" s="109" t="s">
        <v>93</v>
      </c>
      <c r="I30" s="109" t="s">
        <v>93</v>
      </c>
      <c r="J30" s="109" t="s">
        <v>93</v>
      </c>
      <c r="K30" s="109" t="s">
        <v>93</v>
      </c>
      <c r="L30" s="109"/>
    </row>
    <row r="31" spans="1:12" x14ac:dyDescent="0.2">
      <c r="A31" s="218"/>
      <c r="B31" s="223"/>
      <c r="C31" s="223"/>
      <c r="D31" s="111" t="s">
        <v>283</v>
      </c>
      <c r="E31" s="109" t="s">
        <v>264</v>
      </c>
      <c r="F31" s="109" t="s">
        <v>93</v>
      </c>
      <c r="G31" s="109" t="s">
        <v>93</v>
      </c>
      <c r="H31" s="109" t="s">
        <v>93</v>
      </c>
      <c r="I31" s="109" t="s">
        <v>93</v>
      </c>
      <c r="J31" s="109" t="s">
        <v>93</v>
      </c>
      <c r="K31" s="109" t="s">
        <v>93</v>
      </c>
      <c r="L31" s="109"/>
    </row>
    <row r="32" spans="1:12" x14ac:dyDescent="0.2">
      <c r="A32" s="218"/>
      <c r="B32" s="223"/>
      <c r="C32" s="223"/>
      <c r="D32" s="111" t="s">
        <v>284</v>
      </c>
      <c r="E32" s="108" t="s">
        <v>264</v>
      </c>
      <c r="F32" s="109">
        <v>21340</v>
      </c>
      <c r="G32" s="109" t="s">
        <v>93</v>
      </c>
      <c r="H32" s="109">
        <v>21340</v>
      </c>
      <c r="I32" s="109">
        <v>431889</v>
      </c>
      <c r="J32" s="109" t="s">
        <v>93</v>
      </c>
      <c r="K32" s="109">
        <v>431889</v>
      </c>
      <c r="L32" s="109"/>
    </row>
    <row r="33" spans="1:13" x14ac:dyDescent="0.2">
      <c r="A33" s="218"/>
      <c r="B33" s="224"/>
      <c r="C33" s="224"/>
      <c r="D33" s="112" t="s">
        <v>267</v>
      </c>
      <c r="E33" s="109" t="s">
        <v>93</v>
      </c>
      <c r="F33" s="109">
        <v>21340</v>
      </c>
      <c r="G33" s="109" t="s">
        <v>93</v>
      </c>
      <c r="H33" s="109">
        <v>21340</v>
      </c>
      <c r="I33" s="109">
        <v>431889</v>
      </c>
      <c r="J33" s="109" t="s">
        <v>93</v>
      </c>
      <c r="K33" s="109">
        <v>431889</v>
      </c>
      <c r="L33" s="109"/>
    </row>
    <row r="34" spans="1:13" x14ac:dyDescent="0.2">
      <c r="A34" s="218"/>
      <c r="B34" s="220" t="s">
        <v>285</v>
      </c>
      <c r="C34" s="213"/>
      <c r="D34" s="214"/>
      <c r="E34" s="108">
        <v>17899121</v>
      </c>
      <c r="F34" s="109">
        <v>9298434</v>
      </c>
      <c r="G34" s="109">
        <v>644832</v>
      </c>
      <c r="H34" s="109">
        <v>8653602</v>
      </c>
      <c r="I34" s="109">
        <v>75750182</v>
      </c>
      <c r="J34" s="109">
        <v>284701</v>
      </c>
      <c r="K34" s="109">
        <v>75465481</v>
      </c>
      <c r="L34" s="109"/>
    </row>
    <row r="35" spans="1:13" x14ac:dyDescent="0.2">
      <c r="A35" s="219"/>
      <c r="B35" s="221" t="s">
        <v>267</v>
      </c>
      <c r="C35" s="215"/>
      <c r="D35" s="216"/>
      <c r="E35" s="109">
        <v>19302216</v>
      </c>
      <c r="F35" s="109">
        <v>14618982</v>
      </c>
      <c r="G35" s="109">
        <v>646119</v>
      </c>
      <c r="H35" s="109">
        <v>13972863</v>
      </c>
      <c r="I35" s="109">
        <v>87557017</v>
      </c>
      <c r="J35" s="109">
        <v>285653</v>
      </c>
      <c r="K35" s="109">
        <v>87271364</v>
      </c>
      <c r="L35" s="109"/>
    </row>
    <row r="36" spans="1:13" x14ac:dyDescent="0.2">
      <c r="A36" s="211" t="s">
        <v>286</v>
      </c>
      <c r="B36" s="211"/>
      <c r="C36" s="211"/>
      <c r="D36" s="212"/>
      <c r="E36" s="113">
        <v>199405539</v>
      </c>
      <c r="F36" s="114" t="s">
        <v>264</v>
      </c>
      <c r="G36" s="114" t="s">
        <v>264</v>
      </c>
      <c r="H36" s="114" t="s">
        <v>264</v>
      </c>
      <c r="I36" s="114" t="s">
        <v>264</v>
      </c>
      <c r="J36" s="114" t="s">
        <v>264</v>
      </c>
      <c r="K36" s="114" t="s">
        <v>264</v>
      </c>
      <c r="L36" s="109"/>
    </row>
    <row r="38" spans="1:13" x14ac:dyDescent="0.2">
      <c r="A38" s="246" t="s">
        <v>248</v>
      </c>
      <c r="B38" s="247"/>
      <c r="C38" s="247"/>
      <c r="D38" s="230"/>
      <c r="E38" s="251" t="s">
        <v>287</v>
      </c>
      <c r="F38" s="251"/>
      <c r="G38" s="252"/>
      <c r="H38" s="253" t="s">
        <v>288</v>
      </c>
      <c r="I38" s="254"/>
      <c r="J38" s="254"/>
      <c r="K38" s="255"/>
      <c r="L38" s="253" t="s">
        <v>289</v>
      </c>
      <c r="M38" s="254"/>
    </row>
    <row r="39" spans="1:13" x14ac:dyDescent="0.2">
      <c r="A39" s="248"/>
      <c r="B39" s="248"/>
      <c r="C39" s="248"/>
      <c r="D39" s="249"/>
      <c r="E39" s="256" t="s">
        <v>290</v>
      </c>
      <c r="F39" s="240" t="s">
        <v>253</v>
      </c>
      <c r="G39" s="240" t="s">
        <v>254</v>
      </c>
      <c r="H39" s="240" t="s">
        <v>291</v>
      </c>
      <c r="I39" s="240" t="s">
        <v>292</v>
      </c>
      <c r="J39" s="240" t="s">
        <v>253</v>
      </c>
      <c r="K39" s="240" t="s">
        <v>254</v>
      </c>
      <c r="L39" s="242" t="s">
        <v>293</v>
      </c>
      <c r="M39" s="244" t="s">
        <v>294</v>
      </c>
    </row>
    <row r="40" spans="1:13" x14ac:dyDescent="0.2">
      <c r="A40" s="250"/>
      <c r="B40" s="250"/>
      <c r="C40" s="250"/>
      <c r="D40" s="231"/>
      <c r="E40" s="257"/>
      <c r="F40" s="241"/>
      <c r="G40" s="241"/>
      <c r="H40" s="241"/>
      <c r="I40" s="241"/>
      <c r="J40" s="241"/>
      <c r="K40" s="241"/>
      <c r="L40" s="243"/>
      <c r="M40" s="245"/>
    </row>
    <row r="41" spans="1:13" x14ac:dyDescent="0.2">
      <c r="A41" s="236" t="s">
        <v>255</v>
      </c>
      <c r="B41" s="236"/>
      <c r="C41" s="236"/>
      <c r="D41" s="237"/>
      <c r="E41" s="104">
        <v>561710511</v>
      </c>
      <c r="F41" s="104">
        <v>1999628</v>
      </c>
      <c r="G41" s="104">
        <v>559710883</v>
      </c>
      <c r="H41" s="104">
        <v>412359</v>
      </c>
      <c r="I41" s="104">
        <v>883511</v>
      </c>
      <c r="J41" s="104">
        <v>80959</v>
      </c>
      <c r="K41" s="104">
        <v>802552</v>
      </c>
      <c r="L41" s="104">
        <v>3373</v>
      </c>
      <c r="M41" s="104" t="s">
        <v>295</v>
      </c>
    </row>
    <row r="42" spans="1:13" x14ac:dyDescent="0.2">
      <c r="A42" s="236">
        <v>4</v>
      </c>
      <c r="B42" s="236"/>
      <c r="C42" s="236"/>
      <c r="D42" s="237"/>
      <c r="E42" s="104">
        <v>562570886</v>
      </c>
      <c r="F42" s="104">
        <v>2008598</v>
      </c>
      <c r="G42" s="104">
        <v>560562288</v>
      </c>
      <c r="H42" s="104">
        <v>413219</v>
      </c>
      <c r="I42" s="104">
        <v>884096</v>
      </c>
      <c r="J42" s="104">
        <v>81204</v>
      </c>
      <c r="K42" s="104">
        <v>802892</v>
      </c>
      <c r="L42" s="104">
        <v>3362</v>
      </c>
      <c r="M42" s="104" t="s">
        <v>295</v>
      </c>
    </row>
    <row r="43" spans="1:13" x14ac:dyDescent="0.2">
      <c r="A43" s="236">
        <v>5</v>
      </c>
      <c r="B43" s="236"/>
      <c r="C43" s="236"/>
      <c r="D43" s="237"/>
      <c r="E43" s="104">
        <v>566265586</v>
      </c>
      <c r="F43" s="104">
        <v>2036784</v>
      </c>
      <c r="G43" s="104">
        <v>564228802</v>
      </c>
      <c r="H43" s="104">
        <v>413336</v>
      </c>
      <c r="I43" s="104">
        <v>883794</v>
      </c>
      <c r="J43" s="104">
        <v>81642</v>
      </c>
      <c r="K43" s="104">
        <v>802152</v>
      </c>
      <c r="L43" s="104">
        <v>3384</v>
      </c>
      <c r="M43" s="104" t="s">
        <v>295</v>
      </c>
    </row>
    <row r="44" spans="1:13" x14ac:dyDescent="0.2">
      <c r="A44" s="236">
        <v>6</v>
      </c>
      <c r="B44" s="236"/>
      <c r="C44" s="236"/>
      <c r="D44" s="237"/>
      <c r="E44" s="104">
        <v>567799418</v>
      </c>
      <c r="F44" s="104">
        <v>2026472</v>
      </c>
      <c r="G44" s="104">
        <v>565772946</v>
      </c>
      <c r="H44" s="104">
        <v>414410</v>
      </c>
      <c r="I44" s="104">
        <v>885065</v>
      </c>
      <c r="J44" s="104">
        <v>82739</v>
      </c>
      <c r="K44" s="104">
        <v>802326</v>
      </c>
      <c r="L44" s="104">
        <v>3421</v>
      </c>
      <c r="M44" s="104" t="s">
        <v>295</v>
      </c>
    </row>
    <row r="45" spans="1:13" x14ac:dyDescent="0.2">
      <c r="A45" s="238">
        <v>7</v>
      </c>
      <c r="B45" s="238"/>
      <c r="C45" s="238"/>
      <c r="D45" s="239"/>
      <c r="E45" s="107">
        <v>567850360</v>
      </c>
      <c r="F45" s="107">
        <v>2018526</v>
      </c>
      <c r="G45" s="107">
        <v>565831834</v>
      </c>
      <c r="H45" s="107">
        <v>415611</v>
      </c>
      <c r="I45" s="107">
        <v>885311</v>
      </c>
      <c r="J45" s="107">
        <v>82324</v>
      </c>
      <c r="K45" s="107">
        <v>802987</v>
      </c>
      <c r="L45" s="107">
        <v>3424</v>
      </c>
      <c r="M45" s="107" t="s">
        <v>264</v>
      </c>
    </row>
    <row r="46" spans="1:13" x14ac:dyDescent="0.2">
      <c r="D46" s="115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2">
      <c r="A47" s="230" t="s">
        <v>256</v>
      </c>
      <c r="B47" s="220" t="s">
        <v>257</v>
      </c>
      <c r="C47" s="213"/>
      <c r="D47" s="214"/>
      <c r="E47" s="109">
        <v>3418711</v>
      </c>
      <c r="F47" s="109">
        <v>183114</v>
      </c>
      <c r="G47" s="109">
        <v>3235597</v>
      </c>
      <c r="H47" s="109">
        <v>619</v>
      </c>
      <c r="I47" s="109">
        <v>55760</v>
      </c>
      <c r="J47" s="109">
        <v>4795</v>
      </c>
      <c r="K47" s="109">
        <v>50965</v>
      </c>
      <c r="L47" s="109">
        <v>107</v>
      </c>
      <c r="M47" s="109">
        <v>181</v>
      </c>
    </row>
    <row r="48" spans="1:13" x14ac:dyDescent="0.2">
      <c r="A48" s="231"/>
      <c r="B48" s="232" t="s">
        <v>258</v>
      </c>
      <c r="C48" s="233"/>
      <c r="D48" s="234"/>
      <c r="E48" s="109">
        <v>5531585</v>
      </c>
      <c r="F48" s="109">
        <v>3212</v>
      </c>
      <c r="G48" s="109">
        <v>5528373</v>
      </c>
      <c r="H48" s="109" t="s">
        <v>93</v>
      </c>
      <c r="I48" s="109">
        <v>2726</v>
      </c>
      <c r="J48" s="109">
        <v>44</v>
      </c>
      <c r="K48" s="109">
        <v>2682</v>
      </c>
      <c r="L48" s="109">
        <v>14874</v>
      </c>
      <c r="M48" s="109">
        <v>57660</v>
      </c>
    </row>
    <row r="49" spans="1:13" x14ac:dyDescent="0.2">
      <c r="A49" s="230" t="s">
        <v>259</v>
      </c>
      <c r="B49" s="220" t="s">
        <v>260</v>
      </c>
      <c r="C49" s="213"/>
      <c r="D49" s="214"/>
      <c r="E49" s="109">
        <v>33532924</v>
      </c>
      <c r="F49" s="109">
        <v>283128</v>
      </c>
      <c r="G49" s="109">
        <v>3249796</v>
      </c>
      <c r="H49" s="109">
        <v>2031</v>
      </c>
      <c r="I49" s="109">
        <v>149884</v>
      </c>
      <c r="J49" s="109">
        <v>17973</v>
      </c>
      <c r="K49" s="109">
        <v>131911</v>
      </c>
      <c r="L49" s="109">
        <v>54</v>
      </c>
      <c r="M49" s="109">
        <v>153</v>
      </c>
    </row>
    <row r="50" spans="1:13" x14ac:dyDescent="0.2">
      <c r="A50" s="231"/>
      <c r="B50" s="232" t="s">
        <v>261</v>
      </c>
      <c r="C50" s="233"/>
      <c r="D50" s="234"/>
      <c r="E50" s="109">
        <v>9617116</v>
      </c>
      <c r="F50" s="109">
        <v>13387</v>
      </c>
      <c r="G50" s="109">
        <v>9603729</v>
      </c>
      <c r="H50" s="109" t="s">
        <v>93</v>
      </c>
      <c r="I50" s="109">
        <v>7067</v>
      </c>
      <c r="J50" s="109">
        <v>131</v>
      </c>
      <c r="K50" s="109">
        <v>6936</v>
      </c>
      <c r="L50" s="109">
        <v>12937</v>
      </c>
      <c r="M50" s="109">
        <v>83581</v>
      </c>
    </row>
    <row r="51" spans="1:13" x14ac:dyDescent="0.2">
      <c r="A51" s="217" t="s">
        <v>262</v>
      </c>
      <c r="B51" s="220" t="s">
        <v>263</v>
      </c>
      <c r="C51" s="213"/>
      <c r="D51" s="214"/>
      <c r="E51" s="109">
        <v>118061638</v>
      </c>
      <c r="F51" s="109">
        <v>472172</v>
      </c>
      <c r="G51" s="109">
        <v>117589466</v>
      </c>
      <c r="H51" s="109" t="s">
        <v>264</v>
      </c>
      <c r="I51" s="109">
        <v>182050</v>
      </c>
      <c r="J51" s="109">
        <v>7023</v>
      </c>
      <c r="K51" s="109">
        <v>175027</v>
      </c>
      <c r="L51" s="109">
        <v>26692</v>
      </c>
      <c r="M51" s="109">
        <v>158770</v>
      </c>
    </row>
    <row r="52" spans="1:13" x14ac:dyDescent="0.2">
      <c r="A52" s="218"/>
      <c r="B52" s="235" t="s">
        <v>265</v>
      </c>
      <c r="C52" s="235"/>
      <c r="D52" s="235"/>
      <c r="E52" s="109">
        <v>92112496</v>
      </c>
      <c r="F52" s="109">
        <v>294122</v>
      </c>
      <c r="G52" s="109">
        <v>91818374</v>
      </c>
      <c r="H52" s="109" t="s">
        <v>264</v>
      </c>
      <c r="I52" s="109">
        <v>127750</v>
      </c>
      <c r="J52" s="109">
        <v>4891</v>
      </c>
      <c r="K52" s="109">
        <v>122859</v>
      </c>
      <c r="L52" s="109">
        <v>15850</v>
      </c>
      <c r="M52" s="109">
        <v>123623</v>
      </c>
    </row>
    <row r="53" spans="1:13" x14ac:dyDescent="0.2">
      <c r="A53" s="218"/>
      <c r="B53" s="235" t="s">
        <v>266</v>
      </c>
      <c r="C53" s="235"/>
      <c r="D53" s="235"/>
      <c r="E53" s="109">
        <v>269223254</v>
      </c>
      <c r="F53" s="109">
        <v>133484</v>
      </c>
      <c r="G53" s="109">
        <v>269089770</v>
      </c>
      <c r="H53" s="109" t="s">
        <v>264</v>
      </c>
      <c r="I53" s="109">
        <v>51425</v>
      </c>
      <c r="J53" s="109">
        <v>1339</v>
      </c>
      <c r="K53" s="109">
        <v>50086</v>
      </c>
      <c r="L53" s="109">
        <v>22694</v>
      </c>
      <c r="M53" s="109">
        <v>251727</v>
      </c>
    </row>
    <row r="54" spans="1:13" x14ac:dyDescent="0.2">
      <c r="A54" s="219"/>
      <c r="B54" s="229" t="s">
        <v>267</v>
      </c>
      <c r="C54" s="229"/>
      <c r="D54" s="229"/>
      <c r="E54" s="109">
        <v>479397388</v>
      </c>
      <c r="F54" s="109">
        <v>899778</v>
      </c>
      <c r="G54" s="109">
        <v>478497610</v>
      </c>
      <c r="H54" s="109">
        <v>14609</v>
      </c>
      <c r="I54" s="109">
        <v>361225</v>
      </c>
      <c r="J54" s="109">
        <v>13253</v>
      </c>
      <c r="K54" s="109">
        <v>347972</v>
      </c>
      <c r="L54" s="109">
        <v>22478</v>
      </c>
      <c r="M54" s="109">
        <v>251727</v>
      </c>
    </row>
    <row r="55" spans="1:13" x14ac:dyDescent="0.2">
      <c r="A55" s="213" t="s">
        <v>268</v>
      </c>
      <c r="B55" s="213"/>
      <c r="C55" s="213"/>
      <c r="D55" s="214"/>
      <c r="E55" s="109" t="s">
        <v>264</v>
      </c>
      <c r="F55" s="109" t="s">
        <v>264</v>
      </c>
      <c r="G55" s="109" t="s">
        <v>264</v>
      </c>
      <c r="H55" s="109" t="s">
        <v>93</v>
      </c>
      <c r="I55" s="109" t="s">
        <v>264</v>
      </c>
      <c r="J55" s="109" t="s">
        <v>264</v>
      </c>
      <c r="K55" s="109" t="s">
        <v>264</v>
      </c>
      <c r="L55" s="109" t="s">
        <v>264</v>
      </c>
      <c r="M55" s="109" t="s">
        <v>264</v>
      </c>
    </row>
    <row r="56" spans="1:13" x14ac:dyDescent="0.2">
      <c r="A56" s="226" t="s">
        <v>269</v>
      </c>
      <c r="B56" s="226"/>
      <c r="C56" s="226"/>
      <c r="D56" s="227"/>
      <c r="E56" s="109">
        <v>8407</v>
      </c>
      <c r="F56" s="109" t="s">
        <v>93</v>
      </c>
      <c r="G56" s="109">
        <v>8407</v>
      </c>
      <c r="H56" s="109">
        <v>2</v>
      </c>
      <c r="I56" s="109">
        <v>26</v>
      </c>
      <c r="J56" s="109">
        <v>0</v>
      </c>
      <c r="K56" s="109">
        <v>26</v>
      </c>
      <c r="L56" s="109">
        <v>39285</v>
      </c>
      <c r="M56" s="109">
        <v>502121</v>
      </c>
    </row>
    <row r="57" spans="1:13" x14ac:dyDescent="0.2">
      <c r="A57" s="215" t="s">
        <v>270</v>
      </c>
      <c r="B57" s="215"/>
      <c r="C57" s="215"/>
      <c r="D57" s="216"/>
      <c r="E57" s="109">
        <v>6531</v>
      </c>
      <c r="F57" s="109">
        <v>535</v>
      </c>
      <c r="G57" s="109">
        <v>5996</v>
      </c>
      <c r="H57" s="109">
        <v>140</v>
      </c>
      <c r="I57" s="109">
        <v>1129</v>
      </c>
      <c r="J57" s="109">
        <v>213</v>
      </c>
      <c r="K57" s="109">
        <v>916</v>
      </c>
      <c r="L57" s="109">
        <v>22</v>
      </c>
      <c r="M57" s="109">
        <v>141</v>
      </c>
    </row>
    <row r="58" spans="1:13" x14ac:dyDescent="0.2">
      <c r="A58" s="217" t="s">
        <v>271</v>
      </c>
      <c r="B58" s="228" t="s">
        <v>272</v>
      </c>
      <c r="C58" s="228"/>
      <c r="D58" s="228"/>
      <c r="E58" s="109">
        <v>3246406</v>
      </c>
      <c r="F58" s="109">
        <v>318883</v>
      </c>
      <c r="G58" s="109">
        <v>2927523</v>
      </c>
      <c r="H58" s="109">
        <v>8404</v>
      </c>
      <c r="I58" s="109">
        <v>166967</v>
      </c>
      <c r="J58" s="109">
        <v>25359</v>
      </c>
      <c r="K58" s="109">
        <v>141608</v>
      </c>
      <c r="L58" s="109">
        <v>16</v>
      </c>
      <c r="M58" s="109">
        <v>67</v>
      </c>
    </row>
    <row r="59" spans="1:13" x14ac:dyDescent="0.2">
      <c r="A59" s="219"/>
      <c r="B59" s="229" t="s">
        <v>273</v>
      </c>
      <c r="C59" s="229"/>
      <c r="D59" s="229"/>
      <c r="E59" s="109" t="s">
        <v>93</v>
      </c>
      <c r="F59" s="109" t="s">
        <v>93</v>
      </c>
      <c r="G59" s="109" t="s">
        <v>93</v>
      </c>
      <c r="H59" s="109" t="s">
        <v>93</v>
      </c>
      <c r="I59" s="109" t="s">
        <v>93</v>
      </c>
      <c r="J59" s="109" t="s">
        <v>93</v>
      </c>
      <c r="K59" s="109" t="s">
        <v>93</v>
      </c>
      <c r="L59" s="109" t="s">
        <v>93</v>
      </c>
      <c r="M59" s="109" t="s">
        <v>93</v>
      </c>
    </row>
    <row r="60" spans="1:13" x14ac:dyDescent="0.2">
      <c r="A60" s="213" t="s">
        <v>274</v>
      </c>
      <c r="B60" s="213"/>
      <c r="C60" s="213"/>
      <c r="D60" s="214"/>
      <c r="E60" s="109" t="s">
        <v>93</v>
      </c>
      <c r="F60" s="109" t="s">
        <v>93</v>
      </c>
      <c r="G60" s="109" t="s">
        <v>93</v>
      </c>
      <c r="H60" s="109" t="s">
        <v>93</v>
      </c>
      <c r="I60" s="109" t="s">
        <v>93</v>
      </c>
      <c r="J60" s="109" t="s">
        <v>93</v>
      </c>
      <c r="K60" s="109" t="s">
        <v>93</v>
      </c>
      <c r="L60" s="109" t="s">
        <v>93</v>
      </c>
      <c r="M60" s="109" t="s">
        <v>93</v>
      </c>
    </row>
    <row r="61" spans="1:13" x14ac:dyDescent="0.2">
      <c r="A61" s="215" t="s">
        <v>275</v>
      </c>
      <c r="B61" s="215"/>
      <c r="C61" s="215"/>
      <c r="D61" s="216"/>
      <c r="E61" s="109">
        <v>843985</v>
      </c>
      <c r="F61" s="109">
        <v>118137</v>
      </c>
      <c r="G61" s="109">
        <v>725848</v>
      </c>
      <c r="H61" s="109">
        <v>5011</v>
      </c>
      <c r="I61" s="109">
        <v>103850</v>
      </c>
      <c r="J61" s="109">
        <v>16906</v>
      </c>
      <c r="K61" s="109">
        <v>86944</v>
      </c>
      <c r="L61" s="109">
        <v>13</v>
      </c>
      <c r="M61" s="109">
        <v>116</v>
      </c>
    </row>
    <row r="62" spans="1:13" x14ac:dyDescent="0.2">
      <c r="A62" s="217" t="s">
        <v>276</v>
      </c>
      <c r="B62" s="220" t="s">
        <v>277</v>
      </c>
      <c r="C62" s="213"/>
      <c r="D62" s="214"/>
      <c r="E62" s="109">
        <v>2607662</v>
      </c>
      <c r="F62" s="109">
        <v>791</v>
      </c>
      <c r="G62" s="109">
        <v>2606871</v>
      </c>
      <c r="H62" s="109">
        <v>10</v>
      </c>
      <c r="I62" s="109">
        <v>1665</v>
      </c>
      <c r="J62" s="109">
        <v>8</v>
      </c>
      <c r="K62" s="109">
        <v>1657</v>
      </c>
      <c r="L62" s="109">
        <v>686</v>
      </c>
      <c r="M62" s="109">
        <v>854</v>
      </c>
    </row>
    <row r="63" spans="1:13" x14ac:dyDescent="0.2">
      <c r="A63" s="218"/>
      <c r="B63" s="221" t="s">
        <v>278</v>
      </c>
      <c r="C63" s="215"/>
      <c r="D63" s="216"/>
      <c r="E63" s="109">
        <v>224233</v>
      </c>
      <c r="F63" s="109" t="s">
        <v>93</v>
      </c>
      <c r="G63" s="109">
        <v>224233</v>
      </c>
      <c r="H63" s="109">
        <v>0</v>
      </c>
      <c r="I63" s="109">
        <v>41</v>
      </c>
      <c r="J63" s="109">
        <v>0</v>
      </c>
      <c r="K63" s="109">
        <v>41</v>
      </c>
      <c r="L63" s="109">
        <v>6485</v>
      </c>
      <c r="M63" s="109">
        <v>32652</v>
      </c>
    </row>
    <row r="64" spans="1:13" x14ac:dyDescent="0.2">
      <c r="A64" s="218"/>
      <c r="B64" s="222" t="s">
        <v>279</v>
      </c>
      <c r="C64" s="225" t="s">
        <v>280</v>
      </c>
      <c r="D64" s="212"/>
      <c r="E64" s="109">
        <v>7305767</v>
      </c>
      <c r="F64" s="109">
        <v>160</v>
      </c>
      <c r="G64" s="109">
        <v>7305607</v>
      </c>
      <c r="H64" s="109">
        <v>138</v>
      </c>
      <c r="I64" s="109">
        <v>5613</v>
      </c>
      <c r="J64" s="109">
        <v>5</v>
      </c>
      <c r="K64" s="109">
        <v>5608</v>
      </c>
      <c r="L64" s="109">
        <v>5836</v>
      </c>
      <c r="M64" s="109">
        <v>11746</v>
      </c>
    </row>
    <row r="65" spans="1:13" x14ac:dyDescent="0.2">
      <c r="A65" s="218"/>
      <c r="B65" s="223"/>
      <c r="C65" s="223" t="s">
        <v>281</v>
      </c>
      <c r="D65" s="110" t="s">
        <v>282</v>
      </c>
      <c r="E65" s="109" t="s">
        <v>93</v>
      </c>
      <c r="F65" s="109" t="s">
        <v>93</v>
      </c>
      <c r="G65" s="109" t="s">
        <v>93</v>
      </c>
      <c r="H65" s="109" t="s">
        <v>264</v>
      </c>
      <c r="I65" s="109" t="s">
        <v>93</v>
      </c>
      <c r="J65" s="109" t="s">
        <v>93</v>
      </c>
      <c r="K65" s="109" t="s">
        <v>93</v>
      </c>
      <c r="L65" s="109" t="s">
        <v>93</v>
      </c>
      <c r="M65" s="109" t="s">
        <v>93</v>
      </c>
    </row>
    <row r="66" spans="1:13" x14ac:dyDescent="0.2">
      <c r="A66" s="218"/>
      <c r="B66" s="223"/>
      <c r="C66" s="223"/>
      <c r="D66" s="111" t="s">
        <v>283</v>
      </c>
      <c r="E66" s="109" t="s">
        <v>93</v>
      </c>
      <c r="F66" s="109" t="s">
        <v>93</v>
      </c>
      <c r="G66" s="109" t="s">
        <v>93</v>
      </c>
      <c r="H66" s="109" t="s">
        <v>264</v>
      </c>
      <c r="I66" s="109" t="s">
        <v>93</v>
      </c>
      <c r="J66" s="109" t="s">
        <v>93</v>
      </c>
      <c r="K66" s="109" t="s">
        <v>93</v>
      </c>
      <c r="L66" s="109" t="s">
        <v>93</v>
      </c>
      <c r="M66" s="109" t="s">
        <v>93</v>
      </c>
    </row>
    <row r="67" spans="1:13" x14ac:dyDescent="0.2">
      <c r="A67" s="218"/>
      <c r="B67" s="223"/>
      <c r="C67" s="223"/>
      <c r="D67" s="111" t="s">
        <v>284</v>
      </c>
      <c r="E67" s="109">
        <v>271261</v>
      </c>
      <c r="F67" s="109" t="s">
        <v>93</v>
      </c>
      <c r="G67" s="109">
        <v>271261</v>
      </c>
      <c r="H67" s="109" t="s">
        <v>264</v>
      </c>
      <c r="I67" s="109">
        <v>108</v>
      </c>
      <c r="J67" s="109">
        <v>0</v>
      </c>
      <c r="K67" s="109">
        <v>108</v>
      </c>
      <c r="L67" s="109">
        <v>20238</v>
      </c>
      <c r="M67" s="109">
        <v>96844</v>
      </c>
    </row>
    <row r="68" spans="1:13" x14ac:dyDescent="0.2">
      <c r="A68" s="218"/>
      <c r="B68" s="224"/>
      <c r="C68" s="224"/>
      <c r="D68" s="112" t="s">
        <v>267</v>
      </c>
      <c r="E68" s="109">
        <v>271261</v>
      </c>
      <c r="F68" s="109" t="s">
        <v>93</v>
      </c>
      <c r="G68" s="109">
        <v>271261</v>
      </c>
      <c r="H68" s="109" t="s">
        <v>93</v>
      </c>
      <c r="I68" s="109">
        <v>108</v>
      </c>
      <c r="J68" s="109">
        <v>0</v>
      </c>
      <c r="K68" s="109">
        <v>108</v>
      </c>
      <c r="L68" s="109">
        <v>20238</v>
      </c>
      <c r="M68" s="109">
        <v>96844</v>
      </c>
    </row>
    <row r="69" spans="1:13" x14ac:dyDescent="0.2">
      <c r="A69" s="218"/>
      <c r="B69" s="220" t="s">
        <v>285</v>
      </c>
      <c r="C69" s="213"/>
      <c r="D69" s="214"/>
      <c r="E69" s="109">
        <v>51838384</v>
      </c>
      <c r="F69" s="109">
        <v>197401</v>
      </c>
      <c r="G69" s="109">
        <v>51640983</v>
      </c>
      <c r="H69" s="109">
        <v>68127</v>
      </c>
      <c r="I69" s="109">
        <v>29250</v>
      </c>
      <c r="J69" s="109">
        <v>3637</v>
      </c>
      <c r="K69" s="109">
        <v>25613</v>
      </c>
      <c r="L69" s="109">
        <v>8147</v>
      </c>
      <c r="M69" s="109">
        <v>142481</v>
      </c>
    </row>
    <row r="70" spans="1:13" x14ac:dyDescent="0.2">
      <c r="A70" s="219"/>
      <c r="B70" s="221" t="s">
        <v>267</v>
      </c>
      <c r="C70" s="215"/>
      <c r="D70" s="216"/>
      <c r="E70" s="109">
        <v>62247307</v>
      </c>
      <c r="F70" s="109">
        <v>198352</v>
      </c>
      <c r="G70" s="109">
        <v>62048955</v>
      </c>
      <c r="H70" s="109">
        <v>68275</v>
      </c>
      <c r="I70" s="109">
        <v>36677</v>
      </c>
      <c r="J70" s="109">
        <v>3650</v>
      </c>
      <c r="K70" s="109">
        <v>33027</v>
      </c>
      <c r="L70" s="109">
        <v>5989</v>
      </c>
      <c r="M70" s="109">
        <v>142481</v>
      </c>
    </row>
    <row r="71" spans="1:13" x14ac:dyDescent="0.2">
      <c r="A71" s="211" t="s">
        <v>286</v>
      </c>
      <c r="B71" s="211"/>
      <c r="C71" s="211"/>
      <c r="D71" s="212"/>
      <c r="E71" s="114" t="s">
        <v>264</v>
      </c>
      <c r="F71" s="114" t="s">
        <v>264</v>
      </c>
      <c r="G71" s="114" t="s">
        <v>264</v>
      </c>
      <c r="H71" s="114">
        <v>316520</v>
      </c>
      <c r="I71" s="114" t="s">
        <v>295</v>
      </c>
      <c r="J71" s="114" t="s">
        <v>295</v>
      </c>
      <c r="K71" s="114" t="s">
        <v>295</v>
      </c>
      <c r="L71" s="114" t="s">
        <v>295</v>
      </c>
      <c r="M71" s="114" t="s">
        <v>295</v>
      </c>
    </row>
    <row r="73" spans="1:13" x14ac:dyDescent="0.2">
      <c r="A73" s="2" t="s">
        <v>296</v>
      </c>
    </row>
  </sheetData>
  <mergeCells count="89">
    <mergeCell ref="I3:K3"/>
    <mergeCell ref="E4:E5"/>
    <mergeCell ref="F4:F5"/>
    <mergeCell ref="G4:G5"/>
    <mergeCell ref="H4:H5"/>
    <mergeCell ref="I4:I5"/>
    <mergeCell ref="J4:J5"/>
    <mergeCell ref="K4:K5"/>
    <mergeCell ref="A12:A13"/>
    <mergeCell ref="B12:D12"/>
    <mergeCell ref="B13:D13"/>
    <mergeCell ref="A3:D5"/>
    <mergeCell ref="E3:H3"/>
    <mergeCell ref="A6:D6"/>
    <mergeCell ref="A7:D7"/>
    <mergeCell ref="A8:D8"/>
    <mergeCell ref="A9:D9"/>
    <mergeCell ref="A10:D10"/>
    <mergeCell ref="A14:A15"/>
    <mergeCell ref="B14:D14"/>
    <mergeCell ref="B15:D15"/>
    <mergeCell ref="A16:A19"/>
    <mergeCell ref="B16:D16"/>
    <mergeCell ref="B17:D17"/>
    <mergeCell ref="B18:D18"/>
    <mergeCell ref="B19:D19"/>
    <mergeCell ref="A20:D20"/>
    <mergeCell ref="A21:D21"/>
    <mergeCell ref="A22:D22"/>
    <mergeCell ref="A23:A24"/>
    <mergeCell ref="B23:D23"/>
    <mergeCell ref="B24:D24"/>
    <mergeCell ref="A25:D25"/>
    <mergeCell ref="A26:D26"/>
    <mergeCell ref="A27:A35"/>
    <mergeCell ref="B27:D27"/>
    <mergeCell ref="B28:D28"/>
    <mergeCell ref="B29:B33"/>
    <mergeCell ref="C29:D29"/>
    <mergeCell ref="C30:C33"/>
    <mergeCell ref="B34:D34"/>
    <mergeCell ref="B35:D35"/>
    <mergeCell ref="L38:M38"/>
    <mergeCell ref="E39:E40"/>
    <mergeCell ref="F39:F40"/>
    <mergeCell ref="G39:G40"/>
    <mergeCell ref="H39:H40"/>
    <mergeCell ref="I39:I40"/>
    <mergeCell ref="A42:D42"/>
    <mergeCell ref="A36:D36"/>
    <mergeCell ref="A38:D40"/>
    <mergeCell ref="E38:G38"/>
    <mergeCell ref="H38:K38"/>
    <mergeCell ref="J39:J40"/>
    <mergeCell ref="K39:K40"/>
    <mergeCell ref="L39:L40"/>
    <mergeCell ref="M39:M40"/>
    <mergeCell ref="A41:D41"/>
    <mergeCell ref="A43:D43"/>
    <mergeCell ref="A44:D44"/>
    <mergeCell ref="A45:D45"/>
    <mergeCell ref="A47:A48"/>
    <mergeCell ref="B47:D47"/>
    <mergeCell ref="B48:D48"/>
    <mergeCell ref="A49:A50"/>
    <mergeCell ref="B49:D49"/>
    <mergeCell ref="B50:D50"/>
    <mergeCell ref="A51:A54"/>
    <mergeCell ref="B51:D51"/>
    <mergeCell ref="B52:D52"/>
    <mergeCell ref="B53:D53"/>
    <mergeCell ref="B54:D54"/>
    <mergeCell ref="A55:D55"/>
    <mergeCell ref="A56:D56"/>
    <mergeCell ref="A57:D57"/>
    <mergeCell ref="A58:A59"/>
    <mergeCell ref="B58:D58"/>
    <mergeCell ref="B59:D59"/>
    <mergeCell ref="A71:D71"/>
    <mergeCell ref="A60:D60"/>
    <mergeCell ref="A61:D61"/>
    <mergeCell ref="A62:A70"/>
    <mergeCell ref="B62:D62"/>
    <mergeCell ref="B63:D63"/>
    <mergeCell ref="B64:B68"/>
    <mergeCell ref="C64:D64"/>
    <mergeCell ref="C65:C68"/>
    <mergeCell ref="B69:D69"/>
    <mergeCell ref="B70:D70"/>
  </mergeCells>
  <phoneticPr fontId="3"/>
  <pageMargins left="0.78740157480314965" right="0.78740157480314965" top="0.98425196850393704" bottom="0.98425196850393704" header="0" footer="0"/>
  <pageSetup paperSize="8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CCFC-8F0C-4A68-A861-90ED08FB0818}">
  <dimension ref="A1:J27"/>
  <sheetViews>
    <sheetView zoomScale="110" zoomScaleNormal="110" zoomScaleSheetLayoutView="100" workbookViewId="0"/>
  </sheetViews>
  <sheetFormatPr defaultColWidth="31.7265625" defaultRowHeight="13" x14ac:dyDescent="0.2"/>
  <cols>
    <col min="1" max="1" width="3.6328125" style="99" customWidth="1"/>
    <col min="2" max="2" width="21.81640625" style="99" customWidth="1"/>
    <col min="3" max="10" width="13.6328125" style="99" customWidth="1"/>
    <col min="11" max="16384" width="31.7265625" style="99"/>
  </cols>
  <sheetData>
    <row r="1" spans="1:10" x14ac:dyDescent="0.2">
      <c r="A1" s="56" t="s">
        <v>297</v>
      </c>
      <c r="B1" s="56"/>
      <c r="C1" s="116"/>
    </row>
    <row r="2" spans="1:10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">
      <c r="A3" s="247" t="s">
        <v>214</v>
      </c>
      <c r="B3" s="230"/>
      <c r="C3" s="267" t="s">
        <v>298</v>
      </c>
      <c r="D3" s="230"/>
      <c r="E3" s="267" t="s">
        <v>299</v>
      </c>
      <c r="F3" s="230"/>
      <c r="G3" s="253" t="s">
        <v>300</v>
      </c>
      <c r="H3" s="251"/>
      <c r="I3" s="251"/>
      <c r="J3" s="251"/>
    </row>
    <row r="4" spans="1:10" x14ac:dyDescent="0.2">
      <c r="A4" s="248"/>
      <c r="B4" s="249"/>
      <c r="C4" s="268" t="s">
        <v>301</v>
      </c>
      <c r="D4" s="268" t="s">
        <v>302</v>
      </c>
      <c r="E4" s="268" t="s">
        <v>301</v>
      </c>
      <c r="F4" s="268" t="s">
        <v>302</v>
      </c>
      <c r="G4" s="267" t="s">
        <v>303</v>
      </c>
      <c r="H4" s="269"/>
      <c r="I4" s="267" t="s">
        <v>304</v>
      </c>
      <c r="J4" s="270"/>
    </row>
    <row r="5" spans="1:10" x14ac:dyDescent="0.2">
      <c r="A5" s="250"/>
      <c r="B5" s="231"/>
      <c r="C5" s="268"/>
      <c r="D5" s="268"/>
      <c r="E5" s="268"/>
      <c r="F5" s="268"/>
      <c r="G5" s="117" t="s">
        <v>301</v>
      </c>
      <c r="H5" s="117" t="s">
        <v>302</v>
      </c>
      <c r="I5" s="117" t="s">
        <v>301</v>
      </c>
      <c r="J5" s="118" t="s">
        <v>302</v>
      </c>
    </row>
    <row r="6" spans="1:10" s="105" customFormat="1" x14ac:dyDescent="0.2">
      <c r="A6" s="264" t="s">
        <v>305</v>
      </c>
      <c r="B6" s="265"/>
      <c r="C6" s="119">
        <v>50327060</v>
      </c>
      <c r="D6" s="120">
        <v>9584546</v>
      </c>
      <c r="E6" s="121">
        <v>1138470315</v>
      </c>
      <c r="F6" s="120">
        <v>235812086</v>
      </c>
      <c r="G6" s="120">
        <v>22621.434969577003</v>
      </c>
      <c r="H6" s="120">
        <v>24603.365250685845</v>
      </c>
      <c r="I6" s="120">
        <v>251727</v>
      </c>
      <c r="J6" s="120">
        <v>251727</v>
      </c>
    </row>
    <row r="7" spans="1:10" x14ac:dyDescent="0.2">
      <c r="A7" s="266" t="s">
        <v>306</v>
      </c>
      <c r="B7" s="122" t="s">
        <v>307</v>
      </c>
      <c r="C7" s="123">
        <v>24951</v>
      </c>
      <c r="D7" s="124">
        <v>23953</v>
      </c>
      <c r="E7" s="124">
        <v>1922364</v>
      </c>
      <c r="F7" s="124">
        <v>1689278</v>
      </c>
      <c r="G7" s="124">
        <v>77045.569315859088</v>
      </c>
      <c r="H7" s="124">
        <v>70524.694192794224</v>
      </c>
      <c r="I7" s="124">
        <v>166796</v>
      </c>
      <c r="J7" s="124">
        <v>164738</v>
      </c>
    </row>
    <row r="8" spans="1:10" x14ac:dyDescent="0.2">
      <c r="A8" s="266"/>
      <c r="B8" s="111" t="s">
        <v>308</v>
      </c>
      <c r="C8" s="123" t="s">
        <v>93</v>
      </c>
      <c r="D8" s="124" t="s">
        <v>93</v>
      </c>
      <c r="E8" s="124" t="s">
        <v>93</v>
      </c>
      <c r="F8" s="124" t="s">
        <v>93</v>
      </c>
      <c r="G8" s="124">
        <v>0</v>
      </c>
      <c r="H8" s="124">
        <v>0</v>
      </c>
      <c r="I8" s="124" t="s">
        <v>93</v>
      </c>
      <c r="J8" s="124" t="s">
        <v>93</v>
      </c>
    </row>
    <row r="9" spans="1:10" x14ac:dyDescent="0.2">
      <c r="A9" s="266"/>
      <c r="B9" s="111" t="s">
        <v>309</v>
      </c>
      <c r="C9" s="123">
        <v>19562</v>
      </c>
      <c r="D9" s="124">
        <v>27387</v>
      </c>
      <c r="E9" s="124">
        <v>2633770</v>
      </c>
      <c r="F9" s="124">
        <v>3849322</v>
      </c>
      <c r="G9" s="124">
        <v>134637.05142623454</v>
      </c>
      <c r="H9" s="124">
        <v>140552.89005732647</v>
      </c>
      <c r="I9" s="124">
        <v>251727</v>
      </c>
      <c r="J9" s="124">
        <v>251727</v>
      </c>
    </row>
    <row r="10" spans="1:10" x14ac:dyDescent="0.2">
      <c r="A10" s="266"/>
      <c r="B10" s="111" t="s">
        <v>310</v>
      </c>
      <c r="C10" s="123">
        <v>511874</v>
      </c>
      <c r="D10" s="124">
        <v>468795</v>
      </c>
      <c r="E10" s="124">
        <v>31748474</v>
      </c>
      <c r="F10" s="124">
        <v>34019266</v>
      </c>
      <c r="G10" s="124">
        <v>62024.002000492306</v>
      </c>
      <c r="H10" s="124">
        <v>72567.467656438312</v>
      </c>
      <c r="I10" s="124">
        <v>154832</v>
      </c>
      <c r="J10" s="124">
        <v>149650</v>
      </c>
    </row>
    <row r="11" spans="1:10" x14ac:dyDescent="0.2">
      <c r="A11" s="266"/>
      <c r="B11" s="112" t="s">
        <v>267</v>
      </c>
      <c r="C11" s="123">
        <v>556387</v>
      </c>
      <c r="D11" s="124">
        <v>520135</v>
      </c>
      <c r="E11" s="124">
        <v>36304608</v>
      </c>
      <c r="F11" s="124">
        <v>39557866</v>
      </c>
      <c r="G11" s="124">
        <v>65250.640291739386</v>
      </c>
      <c r="H11" s="124">
        <v>76053.074682534338</v>
      </c>
      <c r="I11" s="124">
        <v>251727</v>
      </c>
      <c r="J11" s="124">
        <v>251727</v>
      </c>
    </row>
    <row r="12" spans="1:10" x14ac:dyDescent="0.2">
      <c r="A12" s="266" t="s">
        <v>311</v>
      </c>
      <c r="B12" s="122" t="s">
        <v>312</v>
      </c>
      <c r="C12" s="123">
        <v>4876907</v>
      </c>
      <c r="D12" s="124">
        <v>2427795</v>
      </c>
      <c r="E12" s="124">
        <v>180339732</v>
      </c>
      <c r="F12" s="124">
        <v>88645312</v>
      </c>
      <c r="G12" s="124">
        <v>36978.300385879818</v>
      </c>
      <c r="H12" s="124">
        <v>36512.684143430561</v>
      </c>
      <c r="I12" s="124">
        <v>107464</v>
      </c>
      <c r="J12" s="124">
        <v>108248</v>
      </c>
    </row>
    <row r="13" spans="1:10" x14ac:dyDescent="0.2">
      <c r="A13" s="266"/>
      <c r="B13" s="111" t="s">
        <v>313</v>
      </c>
      <c r="C13" s="123" t="s">
        <v>93</v>
      </c>
      <c r="D13" s="124" t="s">
        <v>93</v>
      </c>
      <c r="E13" s="124" t="s">
        <v>93</v>
      </c>
      <c r="F13" s="124" t="s">
        <v>93</v>
      </c>
      <c r="G13" s="124">
        <v>0</v>
      </c>
      <c r="H13" s="124">
        <v>0</v>
      </c>
      <c r="I13" s="124" t="s">
        <v>93</v>
      </c>
      <c r="J13" s="124" t="s">
        <v>93</v>
      </c>
    </row>
    <row r="14" spans="1:10" x14ac:dyDescent="0.2">
      <c r="A14" s="266"/>
      <c r="B14" s="111" t="s">
        <v>314</v>
      </c>
      <c r="C14" s="123">
        <v>25132193</v>
      </c>
      <c r="D14" s="124">
        <v>1760573</v>
      </c>
      <c r="E14" s="124">
        <v>786937621</v>
      </c>
      <c r="F14" s="124">
        <v>55093154</v>
      </c>
      <c r="G14" s="124">
        <v>31311.936089301878</v>
      </c>
      <c r="H14" s="124">
        <v>31292.74048846597</v>
      </c>
      <c r="I14" s="124">
        <v>91700</v>
      </c>
      <c r="J14" s="124">
        <v>90300</v>
      </c>
    </row>
    <row r="15" spans="1:10" x14ac:dyDescent="0.2">
      <c r="A15" s="266"/>
      <c r="B15" s="112" t="s">
        <v>267</v>
      </c>
      <c r="C15" s="123">
        <v>30009100</v>
      </c>
      <c r="D15" s="124">
        <v>4188368</v>
      </c>
      <c r="E15" s="124">
        <v>967277353</v>
      </c>
      <c r="F15" s="124">
        <v>143738466</v>
      </c>
      <c r="G15" s="124">
        <v>32232.801150317733</v>
      </c>
      <c r="H15" s="124">
        <v>34318.490161322974</v>
      </c>
      <c r="I15" s="124">
        <v>107464</v>
      </c>
      <c r="J15" s="124">
        <v>108248</v>
      </c>
    </row>
    <row r="16" spans="1:10" x14ac:dyDescent="0.2">
      <c r="A16" s="266" t="s">
        <v>315</v>
      </c>
      <c r="B16" s="122" t="s">
        <v>316</v>
      </c>
      <c r="C16" s="123">
        <v>141806</v>
      </c>
      <c r="D16" s="124">
        <v>1326755</v>
      </c>
      <c r="E16" s="124">
        <v>1400109</v>
      </c>
      <c r="F16" s="124">
        <v>13928987</v>
      </c>
      <c r="G16" s="124">
        <v>9873.4115622752215</v>
      </c>
      <c r="H16" s="124">
        <v>10498.537408941365</v>
      </c>
      <c r="I16" s="124">
        <v>27090</v>
      </c>
      <c r="J16" s="124">
        <v>27090</v>
      </c>
    </row>
    <row r="17" spans="1:10" x14ac:dyDescent="0.2">
      <c r="A17" s="266"/>
      <c r="B17" s="111" t="s">
        <v>317</v>
      </c>
      <c r="C17" s="123">
        <v>553220</v>
      </c>
      <c r="D17" s="124">
        <v>1514354</v>
      </c>
      <c r="E17" s="124">
        <v>11840326</v>
      </c>
      <c r="F17" s="124">
        <v>25706522</v>
      </c>
      <c r="G17" s="124">
        <v>21402.563175590181</v>
      </c>
      <c r="H17" s="124">
        <v>16975.239607119605</v>
      </c>
      <c r="I17" s="124">
        <v>48024</v>
      </c>
      <c r="J17" s="124">
        <v>49480</v>
      </c>
    </row>
    <row r="18" spans="1:10" x14ac:dyDescent="0.2">
      <c r="A18" s="266"/>
      <c r="B18" s="111" t="s">
        <v>318</v>
      </c>
      <c r="C18" s="123" t="s">
        <v>93</v>
      </c>
      <c r="D18" s="124" t="s">
        <v>93</v>
      </c>
      <c r="E18" s="124" t="s">
        <v>93</v>
      </c>
      <c r="F18" s="124" t="s">
        <v>93</v>
      </c>
      <c r="G18" s="124">
        <v>0</v>
      </c>
      <c r="H18" s="124">
        <v>0</v>
      </c>
      <c r="I18" s="124" t="s">
        <v>93</v>
      </c>
      <c r="J18" s="124" t="s">
        <v>93</v>
      </c>
    </row>
    <row r="19" spans="1:10" x14ac:dyDescent="0.2">
      <c r="A19" s="266"/>
      <c r="B19" s="112" t="s">
        <v>267</v>
      </c>
      <c r="C19" s="123">
        <v>695026</v>
      </c>
      <c r="D19" s="124">
        <v>2841109</v>
      </c>
      <c r="E19" s="124">
        <v>13240435</v>
      </c>
      <c r="F19" s="124">
        <v>39635509</v>
      </c>
      <c r="G19" s="124">
        <v>19050.272939429604</v>
      </c>
      <c r="H19" s="124">
        <v>13950.717483912093</v>
      </c>
      <c r="I19" s="124">
        <v>48024</v>
      </c>
      <c r="J19" s="124">
        <v>49480</v>
      </c>
    </row>
    <row r="20" spans="1:10" x14ac:dyDescent="0.2">
      <c r="A20" s="266" t="s">
        <v>319</v>
      </c>
      <c r="B20" s="122" t="s">
        <v>320</v>
      </c>
      <c r="C20" s="123">
        <v>10037589</v>
      </c>
      <c r="D20" s="124">
        <v>1073481</v>
      </c>
      <c r="E20" s="124">
        <v>98598043</v>
      </c>
      <c r="F20" s="124">
        <v>9996323</v>
      </c>
      <c r="G20" s="124">
        <v>9822.8810723371917</v>
      </c>
      <c r="H20" s="124">
        <v>9312.063278250851</v>
      </c>
      <c r="I20" s="124">
        <v>26184</v>
      </c>
      <c r="J20" s="124">
        <v>26184</v>
      </c>
    </row>
    <row r="21" spans="1:10" x14ac:dyDescent="0.2">
      <c r="A21" s="266"/>
      <c r="B21" s="111" t="s">
        <v>321</v>
      </c>
      <c r="C21" s="123">
        <v>8810383</v>
      </c>
      <c r="D21" s="124">
        <v>852593</v>
      </c>
      <c r="E21" s="124">
        <v>22842816</v>
      </c>
      <c r="F21" s="124">
        <v>2313318</v>
      </c>
      <c r="G21" s="124">
        <v>2592.7154358669763</v>
      </c>
      <c r="H21" s="124">
        <v>2713.2735079926765</v>
      </c>
      <c r="I21" s="124">
        <v>13030</v>
      </c>
      <c r="J21" s="124">
        <v>12680</v>
      </c>
    </row>
    <row r="22" spans="1:10" x14ac:dyDescent="0.2">
      <c r="A22" s="266"/>
      <c r="B22" s="112" t="s">
        <v>267</v>
      </c>
      <c r="C22" s="123">
        <v>18847972</v>
      </c>
      <c r="D22" s="124">
        <v>1926074</v>
      </c>
      <c r="E22" s="124">
        <v>121440859</v>
      </c>
      <c r="F22" s="124">
        <v>12309641</v>
      </c>
      <c r="G22" s="124">
        <v>6443.1790857923597</v>
      </c>
      <c r="H22" s="124">
        <v>6391.0529917334434</v>
      </c>
      <c r="I22" s="124">
        <v>26184</v>
      </c>
      <c r="J22" s="124">
        <v>26184</v>
      </c>
    </row>
    <row r="23" spans="1:10" x14ac:dyDescent="0.2">
      <c r="A23" s="214" t="s">
        <v>322</v>
      </c>
      <c r="B23" s="228"/>
      <c r="C23" s="123" t="s">
        <v>93</v>
      </c>
      <c r="D23" s="124">
        <v>6939</v>
      </c>
      <c r="E23" s="124" t="s">
        <v>93</v>
      </c>
      <c r="F23" s="124">
        <v>476713</v>
      </c>
      <c r="G23" s="124">
        <v>0</v>
      </c>
      <c r="H23" s="124">
        <v>68700.533218042954</v>
      </c>
      <c r="I23" s="124" t="s">
        <v>93</v>
      </c>
      <c r="J23" s="124">
        <v>71211</v>
      </c>
    </row>
    <row r="24" spans="1:10" x14ac:dyDescent="0.2">
      <c r="A24" s="262" t="s">
        <v>323</v>
      </c>
      <c r="B24" s="263"/>
      <c r="C24" s="123">
        <v>218575</v>
      </c>
      <c r="D24" s="124">
        <v>101921</v>
      </c>
      <c r="E24" s="124">
        <v>207060</v>
      </c>
      <c r="F24" s="124">
        <v>93891</v>
      </c>
      <c r="G24" s="124">
        <v>947.31785428342675</v>
      </c>
      <c r="H24" s="124">
        <v>921.21348887864133</v>
      </c>
      <c r="I24" s="124">
        <v>1091</v>
      </c>
      <c r="J24" s="124">
        <v>1082</v>
      </c>
    </row>
    <row r="25" spans="1:10" x14ac:dyDescent="0.2">
      <c r="A25" s="216" t="s">
        <v>324</v>
      </c>
      <c r="B25" s="229"/>
      <c r="C25" s="125" t="s">
        <v>93</v>
      </c>
      <c r="D25" s="126" t="s">
        <v>93</v>
      </c>
      <c r="E25" s="126" t="s">
        <v>93</v>
      </c>
      <c r="F25" s="126" t="s">
        <v>93</v>
      </c>
      <c r="G25" s="126">
        <v>0</v>
      </c>
      <c r="H25" s="126">
        <v>0</v>
      </c>
      <c r="I25" s="126" t="s">
        <v>93</v>
      </c>
      <c r="J25" s="126" t="s">
        <v>93</v>
      </c>
    </row>
    <row r="27" spans="1:10" x14ac:dyDescent="0.2">
      <c r="A27" s="2" t="s">
        <v>296</v>
      </c>
      <c r="B27" s="2"/>
      <c r="C27" s="2"/>
      <c r="D27" s="2"/>
    </row>
  </sheetData>
  <mergeCells count="18">
    <mergeCell ref="A3:B5"/>
    <mergeCell ref="C3:D3"/>
    <mergeCell ref="E3:F3"/>
    <mergeCell ref="G3:J3"/>
    <mergeCell ref="C4:C5"/>
    <mergeCell ref="D4:D5"/>
    <mergeCell ref="E4:E5"/>
    <mergeCell ref="F4:F5"/>
    <mergeCell ref="G4:H4"/>
    <mergeCell ref="I4:J4"/>
    <mergeCell ref="A24:B24"/>
    <mergeCell ref="A25:B25"/>
    <mergeCell ref="A6:B6"/>
    <mergeCell ref="A7:A11"/>
    <mergeCell ref="A12:A15"/>
    <mergeCell ref="A16:A19"/>
    <mergeCell ref="A20:A22"/>
    <mergeCell ref="A23:B23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DC9C-D0E5-4485-8C65-7B8D713C69C0}">
  <sheetPr>
    <pageSetUpPr fitToPage="1"/>
  </sheetPr>
  <dimension ref="A1:N41"/>
  <sheetViews>
    <sheetView zoomScale="110" zoomScaleNormal="110" zoomScaleSheetLayoutView="100" workbookViewId="0"/>
  </sheetViews>
  <sheetFormatPr defaultColWidth="14.6328125" defaultRowHeight="13" x14ac:dyDescent="0.2"/>
  <cols>
    <col min="1" max="1" width="27.26953125" style="2" bestFit="1" customWidth="1"/>
    <col min="2" max="12" width="14.54296875" style="2" customWidth="1"/>
    <col min="13" max="16384" width="14.6328125" style="2"/>
  </cols>
  <sheetData>
    <row r="1" spans="1:14" x14ac:dyDescent="0.2">
      <c r="A1" s="1" t="s">
        <v>325</v>
      </c>
    </row>
    <row r="2" spans="1:14" x14ac:dyDescent="0.2">
      <c r="A2" s="6"/>
      <c r="B2" s="6"/>
      <c r="C2" s="6"/>
      <c r="D2" s="6"/>
      <c r="E2" s="6"/>
      <c r="F2" s="6"/>
    </row>
    <row r="3" spans="1:14" x14ac:dyDescent="0.2">
      <c r="A3" s="271" t="s">
        <v>326</v>
      </c>
      <c r="B3" s="163" t="s">
        <v>327</v>
      </c>
      <c r="C3" s="202" t="s">
        <v>328</v>
      </c>
      <c r="D3" s="202" t="s">
        <v>329</v>
      </c>
      <c r="E3" s="163" t="s">
        <v>330</v>
      </c>
      <c r="F3" s="192" t="s">
        <v>331</v>
      </c>
    </row>
    <row r="4" spans="1:14" x14ac:dyDescent="0.2">
      <c r="A4" s="206"/>
      <c r="B4" s="190"/>
      <c r="C4" s="190"/>
      <c r="D4" s="190"/>
      <c r="E4" s="190"/>
      <c r="F4" s="274"/>
    </row>
    <row r="5" spans="1:14" s="17" customFormat="1" x14ac:dyDescent="0.2">
      <c r="A5" s="162"/>
      <c r="B5" s="191"/>
      <c r="C5" s="191"/>
      <c r="D5" s="191"/>
      <c r="E5" s="191"/>
      <c r="F5" s="275"/>
    </row>
    <row r="6" spans="1:14" x14ac:dyDescent="0.2">
      <c r="A6" s="127" t="s">
        <v>332</v>
      </c>
      <c r="B6" s="128">
        <v>125108</v>
      </c>
      <c r="C6" s="17">
        <v>236596</v>
      </c>
      <c r="D6" s="17">
        <v>29091369</v>
      </c>
      <c r="E6" s="17">
        <v>767433377</v>
      </c>
      <c r="F6" s="17">
        <v>26380.105281398068</v>
      </c>
    </row>
    <row r="7" spans="1:14" x14ac:dyDescent="0.2">
      <c r="A7" s="70">
        <v>4</v>
      </c>
      <c r="B7" s="128">
        <v>125366</v>
      </c>
      <c r="C7" s="17">
        <v>236202</v>
      </c>
      <c r="D7" s="17">
        <v>29138870</v>
      </c>
      <c r="E7" s="17">
        <v>783395548</v>
      </c>
      <c r="F7" s="17">
        <v>26885</v>
      </c>
    </row>
    <row r="8" spans="1:14" x14ac:dyDescent="0.2">
      <c r="A8" s="70">
        <v>5</v>
      </c>
      <c r="B8" s="128">
        <v>125903</v>
      </c>
      <c r="C8" s="17">
        <v>235995</v>
      </c>
      <c r="D8" s="17">
        <v>29201922</v>
      </c>
      <c r="E8" s="17">
        <v>800846379</v>
      </c>
      <c r="F8" s="17">
        <v>27424</v>
      </c>
    </row>
    <row r="9" spans="1:14" s="73" customFormat="1" x14ac:dyDescent="0.2">
      <c r="A9" s="70">
        <v>6</v>
      </c>
      <c r="B9" s="128">
        <v>125903</v>
      </c>
      <c r="C9" s="17">
        <v>235635</v>
      </c>
      <c r="D9" s="17">
        <v>29195728</v>
      </c>
      <c r="E9" s="17">
        <v>792407636</v>
      </c>
      <c r="F9" s="17">
        <v>27141</v>
      </c>
    </row>
    <row r="10" spans="1:14" s="73" customFormat="1" x14ac:dyDescent="0.2">
      <c r="A10" s="129">
        <v>7</v>
      </c>
      <c r="B10" s="130">
        <v>125904</v>
      </c>
      <c r="C10" s="14">
        <v>236496</v>
      </c>
      <c r="D10" s="14">
        <v>29826344</v>
      </c>
      <c r="E10" s="14">
        <v>809630032</v>
      </c>
      <c r="F10" s="14">
        <v>29303</v>
      </c>
      <c r="M10" s="131"/>
      <c r="N10" s="131"/>
    </row>
    <row r="11" spans="1:14" x14ac:dyDescent="0.2">
      <c r="A11" s="18"/>
      <c r="B11" s="128"/>
      <c r="C11" s="17"/>
      <c r="D11" s="17"/>
      <c r="E11" s="17"/>
      <c r="F11" s="17"/>
    </row>
    <row r="12" spans="1:14" x14ac:dyDescent="0.2">
      <c r="A12" s="18" t="s">
        <v>333</v>
      </c>
      <c r="B12" s="132">
        <v>6351</v>
      </c>
      <c r="C12" s="133">
        <v>8978</v>
      </c>
      <c r="D12" s="133">
        <v>528910</v>
      </c>
      <c r="E12" s="133">
        <v>605842</v>
      </c>
      <c r="F12" s="133">
        <v>1145</v>
      </c>
    </row>
    <row r="13" spans="1:14" x14ac:dyDescent="0.2">
      <c r="A13" s="18" t="s">
        <v>334</v>
      </c>
      <c r="B13" s="132">
        <v>119553</v>
      </c>
      <c r="C13" s="133">
        <v>226325</v>
      </c>
      <c r="D13" s="133">
        <v>28731743</v>
      </c>
      <c r="E13" s="133">
        <v>809024190</v>
      </c>
      <c r="F13" s="133">
        <v>28158</v>
      </c>
    </row>
    <row r="14" spans="1:14" x14ac:dyDescent="0.2">
      <c r="A14" s="18" t="s">
        <v>335</v>
      </c>
      <c r="B14" s="128" t="s">
        <v>264</v>
      </c>
      <c r="C14" s="17">
        <v>179498</v>
      </c>
      <c r="D14" s="17">
        <v>17336930</v>
      </c>
      <c r="E14" s="17">
        <v>313880845</v>
      </c>
      <c r="F14" s="17">
        <v>18105</v>
      </c>
    </row>
    <row r="15" spans="1:14" x14ac:dyDescent="0.2">
      <c r="A15" s="18" t="s">
        <v>336</v>
      </c>
      <c r="B15" s="128" t="s">
        <v>264</v>
      </c>
      <c r="C15" s="133">
        <v>7309</v>
      </c>
      <c r="D15" s="17">
        <v>485664</v>
      </c>
      <c r="E15" s="17">
        <v>473312</v>
      </c>
      <c r="F15" s="17">
        <v>975</v>
      </c>
    </row>
    <row r="16" spans="1:14" x14ac:dyDescent="0.2">
      <c r="A16" s="18" t="s">
        <v>337</v>
      </c>
      <c r="B16" s="128" t="s">
        <v>264</v>
      </c>
      <c r="C16" s="133">
        <v>172189</v>
      </c>
      <c r="D16" s="17">
        <v>16851266</v>
      </c>
      <c r="E16" s="17">
        <v>313407533</v>
      </c>
      <c r="F16" s="17">
        <v>18598</v>
      </c>
    </row>
    <row r="17" spans="1:7" x14ac:dyDescent="0.2">
      <c r="A17" s="18" t="s">
        <v>338</v>
      </c>
      <c r="B17" s="128" t="s">
        <v>264</v>
      </c>
      <c r="C17" s="17">
        <v>55805</v>
      </c>
      <c r="D17" s="17">
        <v>11923723</v>
      </c>
      <c r="E17" s="17">
        <v>495749187</v>
      </c>
      <c r="F17" s="17">
        <v>41577</v>
      </c>
    </row>
    <row r="18" spans="1:7" x14ac:dyDescent="0.2">
      <c r="A18" s="18" t="s">
        <v>336</v>
      </c>
      <c r="B18" s="128" t="s">
        <v>264</v>
      </c>
      <c r="C18" s="133">
        <v>1669</v>
      </c>
      <c r="D18" s="17">
        <v>43246</v>
      </c>
      <c r="E18" s="17">
        <v>132530</v>
      </c>
      <c r="F18" s="17">
        <v>3065</v>
      </c>
    </row>
    <row r="19" spans="1:7" x14ac:dyDescent="0.2">
      <c r="A19" s="18" t="s">
        <v>337</v>
      </c>
      <c r="B19" s="128" t="s">
        <v>264</v>
      </c>
      <c r="C19" s="133">
        <v>54136</v>
      </c>
      <c r="D19" s="17">
        <v>11880477</v>
      </c>
      <c r="E19" s="17">
        <v>495616657</v>
      </c>
      <c r="F19" s="17">
        <v>41717</v>
      </c>
    </row>
    <row r="20" spans="1:7" x14ac:dyDescent="0.2">
      <c r="A20" s="24" t="s">
        <v>339</v>
      </c>
      <c r="B20" s="97" t="s">
        <v>295</v>
      </c>
      <c r="C20" s="7">
        <v>1193</v>
      </c>
      <c r="D20" s="134">
        <v>565691</v>
      </c>
      <c r="E20" s="7" t="s">
        <v>264</v>
      </c>
      <c r="F20" s="7" t="s">
        <v>264</v>
      </c>
    </row>
    <row r="22" spans="1:7" x14ac:dyDescent="0.2">
      <c r="A22" s="271" t="s">
        <v>326</v>
      </c>
      <c r="B22" s="184" t="s">
        <v>340</v>
      </c>
      <c r="C22" s="186"/>
      <c r="D22" s="185"/>
      <c r="E22" s="184" t="s">
        <v>341</v>
      </c>
      <c r="F22" s="186"/>
      <c r="G22" s="186"/>
    </row>
    <row r="23" spans="1:7" x14ac:dyDescent="0.2">
      <c r="A23" s="206"/>
      <c r="B23" s="202" t="s">
        <v>328</v>
      </c>
      <c r="C23" s="202" t="s">
        <v>329</v>
      </c>
      <c r="D23" s="199" t="s">
        <v>330</v>
      </c>
      <c r="E23" s="202" t="s">
        <v>328</v>
      </c>
      <c r="F23" s="202" t="s">
        <v>329</v>
      </c>
      <c r="G23" s="272" t="s">
        <v>330</v>
      </c>
    </row>
    <row r="24" spans="1:7" x14ac:dyDescent="0.2">
      <c r="A24" s="162"/>
      <c r="B24" s="191"/>
      <c r="C24" s="191"/>
      <c r="D24" s="201"/>
      <c r="E24" s="191"/>
      <c r="F24" s="191"/>
      <c r="G24" s="273"/>
    </row>
    <row r="25" spans="1:7" x14ac:dyDescent="0.2">
      <c r="A25" s="127" t="s">
        <v>332</v>
      </c>
      <c r="B25" s="17">
        <v>220447</v>
      </c>
      <c r="C25" s="17">
        <v>22092310</v>
      </c>
      <c r="D25" s="17">
        <v>453689634</v>
      </c>
      <c r="E25" s="17">
        <v>16149</v>
      </c>
      <c r="F25" s="17">
        <v>6999059</v>
      </c>
      <c r="G25" s="17">
        <v>313743743</v>
      </c>
    </row>
    <row r="26" spans="1:7" x14ac:dyDescent="0.2">
      <c r="A26" s="70">
        <v>4</v>
      </c>
      <c r="B26" s="17">
        <v>220015</v>
      </c>
      <c r="C26" s="17">
        <v>22127768</v>
      </c>
      <c r="D26" s="17">
        <v>465651139</v>
      </c>
      <c r="E26" s="17">
        <v>16187</v>
      </c>
      <c r="F26" s="17">
        <v>7011102</v>
      </c>
      <c r="G26" s="17">
        <v>317744409</v>
      </c>
    </row>
    <row r="27" spans="1:7" x14ac:dyDescent="0.2">
      <c r="A27" s="70">
        <v>5</v>
      </c>
      <c r="B27" s="17">
        <v>219644</v>
      </c>
      <c r="C27" s="17">
        <v>22156465</v>
      </c>
      <c r="D27" s="17">
        <v>477642019</v>
      </c>
      <c r="E27" s="17">
        <v>16351</v>
      </c>
      <c r="F27" s="17">
        <v>7045457</v>
      </c>
      <c r="G27" s="17">
        <v>323204360</v>
      </c>
    </row>
    <row r="28" spans="1:7" x14ac:dyDescent="0.2">
      <c r="A28" s="70">
        <v>6</v>
      </c>
      <c r="B28" s="17">
        <v>219065</v>
      </c>
      <c r="C28" s="17">
        <v>22130232</v>
      </c>
      <c r="D28" s="17">
        <v>473833259</v>
      </c>
      <c r="E28" s="17">
        <v>16570</v>
      </c>
      <c r="F28" s="17">
        <v>7065496</v>
      </c>
      <c r="G28" s="17">
        <v>318574377</v>
      </c>
    </row>
    <row r="29" spans="1:7" x14ac:dyDescent="0.2">
      <c r="A29" s="129">
        <v>7</v>
      </c>
      <c r="B29" s="14">
        <v>218504</v>
      </c>
      <c r="C29" s="14">
        <v>22132153</v>
      </c>
      <c r="D29" s="14">
        <v>484202377</v>
      </c>
      <c r="E29" s="14">
        <v>16799</v>
      </c>
      <c r="F29" s="14">
        <v>7128500</v>
      </c>
      <c r="G29" s="14">
        <v>325427655</v>
      </c>
    </row>
    <row r="30" spans="1:7" x14ac:dyDescent="0.2">
      <c r="A30" s="18"/>
      <c r="B30" s="17"/>
      <c r="C30" s="17"/>
      <c r="D30" s="17"/>
      <c r="E30" s="17"/>
      <c r="F30" s="17"/>
      <c r="G30" s="17"/>
    </row>
    <row r="31" spans="1:7" x14ac:dyDescent="0.2">
      <c r="A31" s="18" t="s">
        <v>333</v>
      </c>
      <c r="B31" s="133">
        <v>8831</v>
      </c>
      <c r="C31" s="133">
        <v>522402</v>
      </c>
      <c r="D31" s="133">
        <v>591569</v>
      </c>
      <c r="E31" s="133">
        <v>147</v>
      </c>
      <c r="F31" s="133">
        <v>6508</v>
      </c>
      <c r="G31" s="133">
        <v>14273</v>
      </c>
    </row>
    <row r="32" spans="1:7" x14ac:dyDescent="0.2">
      <c r="A32" s="18" t="s">
        <v>334</v>
      </c>
      <c r="B32" s="133">
        <v>209673</v>
      </c>
      <c r="C32" s="133">
        <v>21609751</v>
      </c>
      <c r="D32" s="133">
        <v>483610808</v>
      </c>
      <c r="E32" s="133">
        <v>16652</v>
      </c>
      <c r="F32" s="133">
        <v>7121992</v>
      </c>
      <c r="G32" s="133">
        <v>325413382</v>
      </c>
    </row>
    <row r="33" spans="1:7" x14ac:dyDescent="0.2">
      <c r="A33" s="18" t="s">
        <v>335</v>
      </c>
      <c r="B33" s="17">
        <v>174924</v>
      </c>
      <c r="C33" s="17">
        <v>16772921</v>
      </c>
      <c r="D33" s="17">
        <v>303433858</v>
      </c>
      <c r="E33" s="17">
        <v>4574</v>
      </c>
      <c r="F33" s="17">
        <v>564009</v>
      </c>
      <c r="G33" s="17">
        <v>10446987</v>
      </c>
    </row>
    <row r="34" spans="1:7" x14ac:dyDescent="0.2">
      <c r="A34" s="18" t="s">
        <v>336</v>
      </c>
      <c r="B34" s="17">
        <v>7235</v>
      </c>
      <c r="C34" s="17">
        <v>481254</v>
      </c>
      <c r="D34" s="17">
        <v>466880</v>
      </c>
      <c r="E34" s="17">
        <v>74</v>
      </c>
      <c r="F34" s="17">
        <v>4410</v>
      </c>
      <c r="G34" s="17">
        <v>6432</v>
      </c>
    </row>
    <row r="35" spans="1:7" x14ac:dyDescent="0.2">
      <c r="A35" s="18" t="s">
        <v>337</v>
      </c>
      <c r="B35" s="17">
        <v>167689</v>
      </c>
      <c r="C35" s="17">
        <v>16291667</v>
      </c>
      <c r="D35" s="17">
        <v>302966978</v>
      </c>
      <c r="E35" s="17">
        <v>4500</v>
      </c>
      <c r="F35" s="17">
        <v>559599</v>
      </c>
      <c r="G35" s="17">
        <v>10440555</v>
      </c>
    </row>
    <row r="36" spans="1:7" x14ac:dyDescent="0.2">
      <c r="A36" s="18" t="s">
        <v>338</v>
      </c>
      <c r="B36" s="17">
        <v>43580</v>
      </c>
      <c r="C36" s="17">
        <v>5359232</v>
      </c>
      <c r="D36" s="17">
        <v>180768519</v>
      </c>
      <c r="E36" s="17">
        <v>12225</v>
      </c>
      <c r="F36" s="17">
        <v>6564491</v>
      </c>
      <c r="G36" s="17">
        <v>314980668</v>
      </c>
    </row>
    <row r="37" spans="1:7" x14ac:dyDescent="0.2">
      <c r="A37" s="18" t="s">
        <v>336</v>
      </c>
      <c r="B37" s="17">
        <v>1596</v>
      </c>
      <c r="C37" s="17">
        <v>41148</v>
      </c>
      <c r="D37" s="17">
        <v>124689</v>
      </c>
      <c r="E37" s="17">
        <v>73</v>
      </c>
      <c r="F37" s="17">
        <v>2098</v>
      </c>
      <c r="G37" s="17">
        <v>7841</v>
      </c>
    </row>
    <row r="38" spans="1:7" x14ac:dyDescent="0.2">
      <c r="A38" s="18" t="s">
        <v>337</v>
      </c>
      <c r="B38" s="17">
        <v>41984</v>
      </c>
      <c r="C38" s="17">
        <v>5318084</v>
      </c>
      <c r="D38" s="17">
        <v>180643830</v>
      </c>
      <c r="E38" s="17">
        <v>12152</v>
      </c>
      <c r="F38" s="17">
        <v>6562393</v>
      </c>
      <c r="G38" s="17">
        <v>314972827</v>
      </c>
    </row>
    <row r="39" spans="1:7" x14ac:dyDescent="0.2">
      <c r="A39" s="24" t="s">
        <v>339</v>
      </c>
      <c r="B39" s="7" t="s">
        <v>264</v>
      </c>
      <c r="C39" s="7" t="s">
        <v>264</v>
      </c>
      <c r="D39" s="7" t="s">
        <v>264</v>
      </c>
      <c r="E39" s="7" t="s">
        <v>264</v>
      </c>
      <c r="F39" s="7" t="s">
        <v>264</v>
      </c>
      <c r="G39" s="7" t="s">
        <v>264</v>
      </c>
    </row>
    <row r="41" spans="1:7" x14ac:dyDescent="0.2">
      <c r="A41" s="2" t="s">
        <v>342</v>
      </c>
    </row>
  </sheetData>
  <mergeCells count="15">
    <mergeCell ref="F3:F5"/>
    <mergeCell ref="A3:A5"/>
    <mergeCell ref="B3:B5"/>
    <mergeCell ref="C3:C5"/>
    <mergeCell ref="D3:D5"/>
    <mergeCell ref="E3:E5"/>
    <mergeCell ref="A22:A24"/>
    <mergeCell ref="B22:D22"/>
    <mergeCell ref="E22:G22"/>
    <mergeCell ref="B23:B24"/>
    <mergeCell ref="C23:C24"/>
    <mergeCell ref="D23:D24"/>
    <mergeCell ref="E23:E24"/>
    <mergeCell ref="F23:F24"/>
    <mergeCell ref="G23:G24"/>
  </mergeCells>
  <phoneticPr fontId="3"/>
  <pageMargins left="0.78740157480314965" right="0.78740157480314965" top="0.98425196850393704" bottom="0.98425196850393704" header="0" footer="0"/>
  <pageSetup paperSize="9" scale="7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B74D2-4023-4F3B-93E5-21D99BC2A88F}">
  <dimension ref="A1:F22"/>
  <sheetViews>
    <sheetView zoomScale="110" zoomScaleNormal="110" workbookViewId="0"/>
  </sheetViews>
  <sheetFormatPr defaultColWidth="14.6328125" defaultRowHeight="13" x14ac:dyDescent="0.2"/>
  <cols>
    <col min="1" max="1" width="21.81640625" style="2" customWidth="1"/>
    <col min="2" max="5" width="14.54296875" style="2" customWidth="1"/>
    <col min="6" max="16384" width="14.6328125" style="2"/>
  </cols>
  <sheetData>
    <row r="1" spans="1:6" x14ac:dyDescent="0.2">
      <c r="A1" s="56" t="s">
        <v>343</v>
      </c>
      <c r="B1" s="1"/>
    </row>
    <row r="2" spans="1:6" x14ac:dyDescent="0.2">
      <c r="A2" s="6"/>
      <c r="B2" s="6"/>
      <c r="C2" s="6"/>
      <c r="D2" s="6"/>
      <c r="E2" s="135"/>
    </row>
    <row r="3" spans="1:6" x14ac:dyDescent="0.2">
      <c r="A3" s="161" t="s">
        <v>344</v>
      </c>
      <c r="B3" s="163" t="s">
        <v>345</v>
      </c>
      <c r="C3" s="163" t="s">
        <v>346</v>
      </c>
      <c r="D3" s="199" t="s">
        <v>347</v>
      </c>
      <c r="E3" s="272" t="s">
        <v>348</v>
      </c>
    </row>
    <row r="4" spans="1:6" x14ac:dyDescent="0.2">
      <c r="A4" s="162"/>
      <c r="B4" s="164"/>
      <c r="C4" s="164"/>
      <c r="D4" s="200"/>
      <c r="E4" s="276"/>
    </row>
    <row r="5" spans="1:6" s="73" customFormat="1" x14ac:dyDescent="0.2">
      <c r="A5" s="14" t="s">
        <v>305</v>
      </c>
      <c r="B5" s="136">
        <v>235303</v>
      </c>
      <c r="C5" s="137">
        <v>29260653</v>
      </c>
      <c r="D5" s="137">
        <v>809630002</v>
      </c>
      <c r="E5" s="14">
        <v>59682</v>
      </c>
    </row>
    <row r="6" spans="1:6" s="73" customFormat="1" x14ac:dyDescent="0.2">
      <c r="A6" s="138" t="s">
        <v>349</v>
      </c>
      <c r="B6" s="139">
        <v>179498</v>
      </c>
      <c r="C6" s="14">
        <v>17336930</v>
      </c>
      <c r="D6" s="14">
        <v>313880815</v>
      </c>
      <c r="E6" s="14">
        <v>18104.751821689308</v>
      </c>
    </row>
    <row r="7" spans="1:6" x14ac:dyDescent="0.2">
      <c r="A7" s="8" t="s">
        <v>350</v>
      </c>
      <c r="B7" s="72">
        <v>131297</v>
      </c>
      <c r="C7" s="2">
        <v>13917465</v>
      </c>
      <c r="D7" s="2">
        <v>277032686</v>
      </c>
      <c r="E7" s="2">
        <v>19905.396277267449</v>
      </c>
      <c r="F7" s="73"/>
    </row>
    <row r="8" spans="1:6" x14ac:dyDescent="0.2">
      <c r="A8" s="8" t="s">
        <v>351</v>
      </c>
      <c r="B8" s="72">
        <v>3053</v>
      </c>
      <c r="C8" s="2">
        <v>666509</v>
      </c>
      <c r="D8" s="2">
        <v>16029224</v>
      </c>
      <c r="E8" s="2">
        <v>24049.523712357975</v>
      </c>
      <c r="F8" s="73"/>
    </row>
    <row r="9" spans="1:6" x14ac:dyDescent="0.2">
      <c r="A9" s="8" t="s">
        <v>352</v>
      </c>
      <c r="B9" s="72">
        <v>3998</v>
      </c>
      <c r="C9" s="2">
        <v>499672</v>
      </c>
      <c r="D9" s="2">
        <v>6975832</v>
      </c>
      <c r="E9" s="2">
        <v>13960.822299428426</v>
      </c>
      <c r="F9" s="73"/>
    </row>
    <row r="10" spans="1:6" x14ac:dyDescent="0.2">
      <c r="A10" s="8" t="s">
        <v>353</v>
      </c>
      <c r="B10" s="72">
        <v>344</v>
      </c>
      <c r="C10" s="2">
        <v>53711</v>
      </c>
      <c r="D10" s="2">
        <v>555252</v>
      </c>
      <c r="E10" s="2">
        <v>10337.770661503229</v>
      </c>
      <c r="F10" s="73"/>
    </row>
    <row r="11" spans="1:6" x14ac:dyDescent="0.2">
      <c r="A11" s="8" t="s">
        <v>354</v>
      </c>
      <c r="B11" s="72">
        <v>3201</v>
      </c>
      <c r="C11" s="2">
        <v>317440</v>
      </c>
      <c r="D11" s="2">
        <v>5127897</v>
      </c>
      <c r="E11" s="2">
        <v>16153.909400201614</v>
      </c>
      <c r="F11" s="73"/>
    </row>
    <row r="12" spans="1:6" x14ac:dyDescent="0.2">
      <c r="A12" s="8" t="s">
        <v>355</v>
      </c>
      <c r="B12" s="72">
        <v>215</v>
      </c>
      <c r="C12" s="2">
        <v>32960</v>
      </c>
      <c r="D12" s="2">
        <v>919227</v>
      </c>
      <c r="E12" s="2">
        <v>27889.168689320388</v>
      </c>
      <c r="F12" s="73"/>
    </row>
    <row r="13" spans="1:6" x14ac:dyDescent="0.2">
      <c r="A13" s="8" t="s">
        <v>356</v>
      </c>
      <c r="B13" s="72">
        <v>9625</v>
      </c>
      <c r="C13" s="2">
        <v>631413</v>
      </c>
      <c r="D13" s="2">
        <v>1678082</v>
      </c>
      <c r="E13" s="2">
        <v>2657.6614672171777</v>
      </c>
      <c r="F13" s="73"/>
    </row>
    <row r="14" spans="1:6" x14ac:dyDescent="0.2">
      <c r="A14" s="8" t="s">
        <v>357</v>
      </c>
      <c r="B14" s="72">
        <v>27765</v>
      </c>
      <c r="C14" s="2">
        <v>1217760</v>
      </c>
      <c r="D14" s="2">
        <v>5562645</v>
      </c>
      <c r="E14" s="2">
        <v>4567.9321048482452</v>
      </c>
      <c r="F14" s="73"/>
    </row>
    <row r="15" spans="1:6" s="73" customFormat="1" x14ac:dyDescent="0.2">
      <c r="A15" s="138" t="s">
        <v>358</v>
      </c>
      <c r="B15" s="139">
        <v>55805</v>
      </c>
      <c r="C15" s="14">
        <v>11923723</v>
      </c>
      <c r="D15" s="14">
        <v>495749187</v>
      </c>
      <c r="E15" s="14">
        <v>41576.711149697119</v>
      </c>
    </row>
    <row r="16" spans="1:6" x14ac:dyDescent="0.2">
      <c r="A16" s="8" t="s">
        <v>359</v>
      </c>
      <c r="B16" s="72">
        <v>5236</v>
      </c>
      <c r="C16" s="2">
        <v>2834452</v>
      </c>
      <c r="D16" s="2">
        <v>170151658</v>
      </c>
      <c r="E16" s="2">
        <v>60029.825165499358</v>
      </c>
      <c r="F16" s="73"/>
    </row>
    <row r="17" spans="1:6" x14ac:dyDescent="0.2">
      <c r="A17" s="8" t="s">
        <v>360</v>
      </c>
      <c r="B17" s="72">
        <v>22313</v>
      </c>
      <c r="C17" s="2">
        <v>4794241</v>
      </c>
      <c r="D17" s="2">
        <v>204416103</v>
      </c>
      <c r="E17" s="2">
        <v>42637.844655702538</v>
      </c>
      <c r="F17" s="73"/>
    </row>
    <row r="18" spans="1:6" x14ac:dyDescent="0.2">
      <c r="A18" s="8" t="s">
        <v>361</v>
      </c>
      <c r="B18" s="72">
        <v>466</v>
      </c>
      <c r="C18" s="2">
        <v>477842</v>
      </c>
      <c r="D18" s="2">
        <v>33413076</v>
      </c>
      <c r="E18" s="2">
        <v>69924.94590262053</v>
      </c>
      <c r="F18" s="73"/>
    </row>
    <row r="19" spans="1:6" x14ac:dyDescent="0.2">
      <c r="A19" s="8" t="s">
        <v>362</v>
      </c>
      <c r="B19" s="72">
        <v>8206</v>
      </c>
      <c r="C19" s="2">
        <v>2905386</v>
      </c>
      <c r="D19" s="2">
        <v>72776264</v>
      </c>
      <c r="E19" s="2">
        <v>25048.74188834117</v>
      </c>
      <c r="F19" s="73"/>
    </row>
    <row r="20" spans="1:6" x14ac:dyDescent="0.2">
      <c r="A20" s="5" t="s">
        <v>363</v>
      </c>
      <c r="B20" s="140">
        <v>19584</v>
      </c>
      <c r="C20" s="6">
        <v>911802</v>
      </c>
      <c r="D20" s="6">
        <v>14992086</v>
      </c>
      <c r="E20" s="6">
        <v>16442.260490764442</v>
      </c>
      <c r="F20" s="73"/>
    </row>
    <row r="22" spans="1:6" x14ac:dyDescent="0.2">
      <c r="A22" s="2" t="s">
        <v>364</v>
      </c>
    </row>
  </sheetData>
  <mergeCells count="5"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12D70-D88A-4790-A345-57037C3D11B4}">
  <dimension ref="A1:E13"/>
  <sheetViews>
    <sheetView zoomScale="110" zoomScaleNormal="110" workbookViewId="0"/>
  </sheetViews>
  <sheetFormatPr defaultColWidth="14.6328125" defaultRowHeight="13" x14ac:dyDescent="0.2"/>
  <cols>
    <col min="1" max="1" width="32.7265625" style="2" customWidth="1"/>
    <col min="2" max="5" width="14.54296875" style="2" customWidth="1"/>
    <col min="6" max="16384" width="14.6328125" style="2"/>
  </cols>
  <sheetData>
    <row r="1" spans="1:5" x14ac:dyDescent="0.2">
      <c r="A1" s="56" t="s">
        <v>365</v>
      </c>
      <c r="B1" s="56"/>
    </row>
    <row r="2" spans="1:5" x14ac:dyDescent="0.2">
      <c r="A2" s="6"/>
      <c r="B2" s="6"/>
      <c r="C2" s="6"/>
      <c r="D2" s="6"/>
      <c r="E2" s="6"/>
    </row>
    <row r="3" spans="1:5" x14ac:dyDescent="0.2">
      <c r="A3" s="161" t="s">
        <v>366</v>
      </c>
      <c r="B3" s="163" t="s">
        <v>345</v>
      </c>
      <c r="C3" s="163" t="s">
        <v>346</v>
      </c>
      <c r="D3" s="199" t="s">
        <v>347</v>
      </c>
      <c r="E3" s="272" t="s">
        <v>348</v>
      </c>
    </row>
    <row r="4" spans="1:5" x14ac:dyDescent="0.2">
      <c r="A4" s="162"/>
      <c r="B4" s="164"/>
      <c r="C4" s="164"/>
      <c r="D4" s="200"/>
      <c r="E4" s="276"/>
    </row>
    <row r="5" spans="1:5" s="73" customFormat="1" x14ac:dyDescent="0.2">
      <c r="A5" s="138" t="s">
        <v>305</v>
      </c>
      <c r="B5" s="141">
        <v>55805</v>
      </c>
      <c r="C5" s="142">
        <v>11923723</v>
      </c>
      <c r="D5" s="142">
        <v>495749187</v>
      </c>
      <c r="E5" s="142">
        <v>41576.711401296394</v>
      </c>
    </row>
    <row r="6" spans="1:5" x14ac:dyDescent="0.2">
      <c r="A6" s="8" t="s">
        <v>367</v>
      </c>
      <c r="B6" s="128">
        <v>298</v>
      </c>
      <c r="C6" s="17">
        <v>775862</v>
      </c>
      <c r="D6" s="17">
        <v>64066746</v>
      </c>
      <c r="E6" s="17">
        <v>82574.924406659949</v>
      </c>
    </row>
    <row r="7" spans="1:5" x14ac:dyDescent="0.2">
      <c r="A7" s="8" t="s">
        <v>368</v>
      </c>
      <c r="B7" s="128">
        <v>4555</v>
      </c>
      <c r="C7" s="17">
        <v>1919607</v>
      </c>
      <c r="D7" s="17">
        <v>114430698</v>
      </c>
      <c r="E7" s="17">
        <v>59611.523608738666</v>
      </c>
    </row>
    <row r="8" spans="1:5" x14ac:dyDescent="0.2">
      <c r="A8" s="8" t="s">
        <v>369</v>
      </c>
      <c r="B8" s="128">
        <v>18536</v>
      </c>
      <c r="C8" s="17">
        <v>6462878</v>
      </c>
      <c r="D8" s="17">
        <v>269642176</v>
      </c>
      <c r="E8" s="17">
        <v>41721.68745874516</v>
      </c>
    </row>
    <row r="9" spans="1:5" x14ac:dyDescent="0.2">
      <c r="A9" s="8" t="s">
        <v>370</v>
      </c>
      <c r="B9" s="128">
        <v>29493</v>
      </c>
      <c r="C9" s="17">
        <v>2695110</v>
      </c>
      <c r="D9" s="17">
        <v>46913071</v>
      </c>
      <c r="E9" s="17">
        <v>17406.738129426998</v>
      </c>
    </row>
    <row r="10" spans="1:5" x14ac:dyDescent="0.2">
      <c r="A10" s="8" t="s">
        <v>371</v>
      </c>
      <c r="B10" s="128">
        <v>2922</v>
      </c>
      <c r="C10" s="17">
        <v>70210</v>
      </c>
      <c r="D10" s="17">
        <v>693461</v>
      </c>
      <c r="E10" s="17">
        <v>9876.9548497365049</v>
      </c>
    </row>
    <row r="11" spans="1:5" x14ac:dyDescent="0.2">
      <c r="A11" s="21" t="s">
        <v>372</v>
      </c>
      <c r="B11" s="97">
        <v>1</v>
      </c>
      <c r="C11" s="7">
        <v>56</v>
      </c>
      <c r="D11" s="7">
        <v>3035</v>
      </c>
      <c r="E11" s="143">
        <v>54196.428571428572</v>
      </c>
    </row>
    <row r="13" spans="1:5" x14ac:dyDescent="0.2">
      <c r="A13" s="2" t="s">
        <v>296</v>
      </c>
    </row>
  </sheetData>
  <mergeCells count="5"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9469-B883-4B03-A482-0B337599D260}">
  <dimension ref="A1:E24"/>
  <sheetViews>
    <sheetView zoomScale="110" zoomScaleNormal="110" workbookViewId="0"/>
  </sheetViews>
  <sheetFormatPr defaultColWidth="14.6328125" defaultRowHeight="13" x14ac:dyDescent="0.2"/>
  <cols>
    <col min="1" max="1" width="43.6328125" style="2" customWidth="1"/>
    <col min="2" max="5" width="14.54296875" style="2" customWidth="1"/>
    <col min="6" max="16384" width="14.6328125" style="2"/>
  </cols>
  <sheetData>
    <row r="1" spans="1:5" x14ac:dyDescent="0.2">
      <c r="A1" s="1" t="s">
        <v>373</v>
      </c>
      <c r="E1" s="144"/>
    </row>
    <row r="2" spans="1:5" x14ac:dyDescent="0.2">
      <c r="A2" s="6"/>
      <c r="B2" s="6"/>
      <c r="C2" s="6"/>
      <c r="D2" s="6"/>
      <c r="E2" s="7" t="s">
        <v>374</v>
      </c>
    </row>
    <row r="3" spans="1:5" ht="13" customHeight="1" x14ac:dyDescent="0.2">
      <c r="A3" s="271" t="s">
        <v>375</v>
      </c>
      <c r="B3" s="202" t="s">
        <v>376</v>
      </c>
      <c r="C3" s="202" t="s">
        <v>377</v>
      </c>
      <c r="D3" s="184" t="s">
        <v>378</v>
      </c>
      <c r="E3" s="186"/>
    </row>
    <row r="4" spans="1:5" x14ac:dyDescent="0.2">
      <c r="A4" s="277"/>
      <c r="B4" s="190"/>
      <c r="C4" s="190"/>
      <c r="D4" s="199" t="s">
        <v>379</v>
      </c>
      <c r="E4" s="203" t="s">
        <v>380</v>
      </c>
    </row>
    <row r="5" spans="1:5" x14ac:dyDescent="0.2">
      <c r="A5" s="277"/>
      <c r="B5" s="190"/>
      <c r="C5" s="190"/>
      <c r="D5" s="279"/>
      <c r="E5" s="193"/>
    </row>
    <row r="6" spans="1:5" x14ac:dyDescent="0.2">
      <c r="A6" s="278"/>
      <c r="B6" s="191"/>
      <c r="C6" s="191"/>
      <c r="D6" s="200"/>
      <c r="E6" s="194"/>
    </row>
    <row r="7" spans="1:5" x14ac:dyDescent="0.2">
      <c r="A7" s="145" t="s">
        <v>332</v>
      </c>
      <c r="B7" s="128">
        <v>356227415</v>
      </c>
      <c r="C7" s="17">
        <v>290701645</v>
      </c>
      <c r="D7" s="17">
        <v>9951708</v>
      </c>
      <c r="E7" s="17">
        <v>161741946</v>
      </c>
    </row>
    <row r="8" spans="1:5" x14ac:dyDescent="0.2">
      <c r="A8" s="145">
        <v>4</v>
      </c>
      <c r="B8" s="128">
        <v>358983199</v>
      </c>
      <c r="C8" s="17">
        <v>302521286</v>
      </c>
      <c r="D8" s="17">
        <v>2890367</v>
      </c>
      <c r="E8" s="17">
        <v>183427681</v>
      </c>
    </row>
    <row r="9" spans="1:5" x14ac:dyDescent="0.2">
      <c r="A9" s="145">
        <v>5</v>
      </c>
      <c r="B9" s="128">
        <v>362676090</v>
      </c>
      <c r="C9" s="17">
        <v>310094967</v>
      </c>
      <c r="D9" s="17">
        <v>1942122</v>
      </c>
      <c r="E9" s="17">
        <v>195749989</v>
      </c>
    </row>
    <row r="10" spans="1:5" s="73" customFormat="1" x14ac:dyDescent="0.2">
      <c r="A10" s="145">
        <v>6</v>
      </c>
      <c r="B10" s="128">
        <v>359545079</v>
      </c>
      <c r="C10" s="17">
        <v>310447091</v>
      </c>
      <c r="D10" s="17">
        <v>1961149</v>
      </c>
      <c r="E10" s="17">
        <v>198381575</v>
      </c>
    </row>
    <row r="11" spans="1:5" s="73" customFormat="1" x14ac:dyDescent="0.2">
      <c r="A11" s="85">
        <v>7</v>
      </c>
      <c r="B11" s="130">
        <f>SUM(B13,B20)</f>
        <v>428208322</v>
      </c>
      <c r="C11" s="12">
        <f t="shared" ref="C11:E11" si="0">SUM(C13,C20)</f>
        <v>332804385</v>
      </c>
      <c r="D11" s="12">
        <f t="shared" si="0"/>
        <v>2397175</v>
      </c>
      <c r="E11" s="12">
        <f t="shared" si="0"/>
        <v>213763531</v>
      </c>
    </row>
    <row r="12" spans="1:5" x14ac:dyDescent="0.2">
      <c r="B12" s="128"/>
      <c r="C12" s="17"/>
      <c r="D12" s="17"/>
      <c r="E12" s="17"/>
    </row>
    <row r="13" spans="1:5" s="73" customFormat="1" x14ac:dyDescent="0.2">
      <c r="A13" s="14" t="s">
        <v>381</v>
      </c>
      <c r="B13" s="146">
        <f>SUM(B14:B19)</f>
        <v>220376583</v>
      </c>
      <c r="C13" s="147">
        <f t="shared" ref="C13:E13" si="1">SUM(C14:C19)</f>
        <v>216160706</v>
      </c>
      <c r="D13" s="147">
        <f t="shared" si="1"/>
        <v>2397175</v>
      </c>
      <c r="E13" s="147">
        <f t="shared" si="1"/>
        <v>213763531</v>
      </c>
    </row>
    <row r="14" spans="1:5" x14ac:dyDescent="0.2">
      <c r="A14" s="2" t="s">
        <v>382</v>
      </c>
      <c r="B14" s="148">
        <v>49633994</v>
      </c>
      <c r="C14" s="149">
        <f>SUM(D14,E14)</f>
        <v>49449017</v>
      </c>
      <c r="D14" s="149">
        <v>125114</v>
      </c>
      <c r="E14" s="149">
        <v>49323903</v>
      </c>
    </row>
    <row r="15" spans="1:5" x14ac:dyDescent="0.2">
      <c r="A15" s="2" t="s">
        <v>383</v>
      </c>
      <c r="B15" s="148">
        <v>126302892</v>
      </c>
      <c r="C15" s="149">
        <f t="shared" ref="C15:C19" si="2">SUM(D15,E15)</f>
        <v>122355072</v>
      </c>
      <c r="D15" s="149">
        <v>2244864</v>
      </c>
      <c r="E15" s="149">
        <v>120110208</v>
      </c>
    </row>
    <row r="16" spans="1:5" x14ac:dyDescent="0.2">
      <c r="A16" s="2" t="s">
        <v>384</v>
      </c>
      <c r="B16" s="148">
        <v>8902</v>
      </c>
      <c r="C16" s="149">
        <f t="shared" si="2"/>
        <v>8902</v>
      </c>
      <c r="D16" s="149" t="s">
        <v>93</v>
      </c>
      <c r="E16" s="149">
        <v>8902</v>
      </c>
    </row>
    <row r="17" spans="1:5" x14ac:dyDescent="0.2">
      <c r="A17" s="2" t="s">
        <v>385</v>
      </c>
      <c r="B17" s="148">
        <v>286</v>
      </c>
      <c r="C17" s="149">
        <f t="shared" si="2"/>
        <v>286</v>
      </c>
      <c r="D17" s="149" t="s">
        <v>93</v>
      </c>
      <c r="E17" s="149">
        <v>286</v>
      </c>
    </row>
    <row r="18" spans="1:5" x14ac:dyDescent="0.2">
      <c r="A18" s="2" t="s">
        <v>386</v>
      </c>
      <c r="B18" s="148">
        <v>2008414</v>
      </c>
      <c r="C18" s="149">
        <f t="shared" si="2"/>
        <v>2006325</v>
      </c>
      <c r="D18" s="149">
        <v>2089</v>
      </c>
      <c r="E18" s="149">
        <v>2004236</v>
      </c>
    </row>
    <row r="19" spans="1:5" x14ac:dyDescent="0.2">
      <c r="A19" s="2" t="s">
        <v>387</v>
      </c>
      <c r="B19" s="148">
        <v>42422095</v>
      </c>
      <c r="C19" s="149">
        <f t="shared" si="2"/>
        <v>42341104</v>
      </c>
      <c r="D19" s="149">
        <v>25108</v>
      </c>
      <c r="E19" s="149">
        <v>42315996</v>
      </c>
    </row>
    <row r="20" spans="1:5" s="73" customFormat="1" x14ac:dyDescent="0.2">
      <c r="A20" s="14" t="s">
        <v>388</v>
      </c>
      <c r="B20" s="146">
        <f>SUM(B21:B22)</f>
        <v>207831739</v>
      </c>
      <c r="C20" s="147">
        <f>SUM(C21:C22)</f>
        <v>116643679</v>
      </c>
      <c r="D20" s="149" t="s">
        <v>264</v>
      </c>
      <c r="E20" s="149" t="s">
        <v>264</v>
      </c>
    </row>
    <row r="21" spans="1:5" x14ac:dyDescent="0.2">
      <c r="A21" s="2" t="s">
        <v>389</v>
      </c>
      <c r="B21" s="148">
        <v>199740149</v>
      </c>
      <c r="C21" s="149">
        <v>110886547</v>
      </c>
      <c r="D21" s="149" t="s">
        <v>264</v>
      </c>
      <c r="E21" s="149" t="s">
        <v>264</v>
      </c>
    </row>
    <row r="22" spans="1:5" x14ac:dyDescent="0.2">
      <c r="A22" s="2" t="s">
        <v>390</v>
      </c>
      <c r="B22" s="148">
        <v>8091590</v>
      </c>
      <c r="C22" s="149">
        <v>5757132</v>
      </c>
      <c r="D22" s="149" t="s">
        <v>264</v>
      </c>
      <c r="E22" s="149" t="s">
        <v>264</v>
      </c>
    </row>
    <row r="23" spans="1:5" x14ac:dyDescent="0.2">
      <c r="A23" s="67"/>
      <c r="B23" s="67"/>
      <c r="C23" s="67"/>
      <c r="D23" s="67"/>
      <c r="E23" s="67"/>
    </row>
    <row r="24" spans="1:5" x14ac:dyDescent="0.2">
      <c r="A24" s="8" t="s">
        <v>391</v>
      </c>
      <c r="B24" s="8"/>
    </row>
  </sheetData>
  <mergeCells count="6">
    <mergeCell ref="A3:A6"/>
    <mergeCell ref="B3:B6"/>
    <mergeCell ref="C3:C6"/>
    <mergeCell ref="D3:E3"/>
    <mergeCell ref="D4:D6"/>
    <mergeCell ref="E4:E6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A59D-A9B5-484C-8E2F-095B5585640D}">
  <dimension ref="A1:G20"/>
  <sheetViews>
    <sheetView zoomScale="110" zoomScaleNormal="110" workbookViewId="0"/>
  </sheetViews>
  <sheetFormatPr defaultColWidth="14.6328125" defaultRowHeight="13" x14ac:dyDescent="0.2"/>
  <cols>
    <col min="1" max="1" width="18.1796875" style="2" customWidth="1"/>
    <col min="2" max="7" width="14.54296875" style="2" customWidth="1"/>
    <col min="8" max="8" width="15" style="2" bestFit="1" customWidth="1"/>
    <col min="9" max="16384" width="14.6328125" style="2"/>
  </cols>
  <sheetData>
    <row r="1" spans="1:7" x14ac:dyDescent="0.2">
      <c r="A1" s="56" t="s">
        <v>392</v>
      </c>
      <c r="B1" s="56"/>
      <c r="C1" s="1"/>
      <c r="D1" s="1"/>
    </row>
    <row r="2" spans="1:7" x14ac:dyDescent="0.2">
      <c r="A2" s="6"/>
      <c r="B2" s="6"/>
      <c r="C2" s="6"/>
      <c r="D2" s="6"/>
      <c r="E2" s="6"/>
      <c r="F2" s="6"/>
      <c r="G2" s="6"/>
    </row>
    <row r="3" spans="1:7" x14ac:dyDescent="0.2">
      <c r="A3" s="271" t="s">
        <v>393</v>
      </c>
      <c r="B3" s="199" t="s">
        <v>394</v>
      </c>
      <c r="C3" s="199" t="s">
        <v>395</v>
      </c>
      <c r="D3" s="199" t="s">
        <v>396</v>
      </c>
      <c r="E3" s="199" t="s">
        <v>397</v>
      </c>
      <c r="F3" s="199" t="s">
        <v>398</v>
      </c>
      <c r="G3" s="272" t="s">
        <v>399</v>
      </c>
    </row>
    <row r="4" spans="1:7" x14ac:dyDescent="0.2">
      <c r="A4" s="278"/>
      <c r="B4" s="200"/>
      <c r="C4" s="200"/>
      <c r="D4" s="200"/>
      <c r="E4" s="201"/>
      <c r="F4" s="201"/>
      <c r="G4" s="273"/>
    </row>
    <row r="5" spans="1:7" x14ac:dyDescent="0.2">
      <c r="A5" s="150" t="s">
        <v>400</v>
      </c>
      <c r="B5" s="2">
        <v>42767</v>
      </c>
      <c r="C5" s="2">
        <v>19375577</v>
      </c>
      <c r="D5" s="2">
        <v>171257</v>
      </c>
      <c r="E5" s="2">
        <v>140247</v>
      </c>
      <c r="F5" s="2">
        <v>1898959870</v>
      </c>
      <c r="G5" s="2">
        <v>1252066385</v>
      </c>
    </row>
    <row r="6" spans="1:7" x14ac:dyDescent="0.2">
      <c r="A6" s="150">
        <v>3</v>
      </c>
      <c r="B6" s="2">
        <v>42769</v>
      </c>
      <c r="C6" s="2">
        <v>19710148</v>
      </c>
      <c r="D6" s="2">
        <v>171819</v>
      </c>
      <c r="E6" s="2">
        <v>141037</v>
      </c>
      <c r="F6" s="2">
        <v>1921200692</v>
      </c>
      <c r="G6" s="2">
        <v>1289013085</v>
      </c>
    </row>
    <row r="7" spans="1:7" x14ac:dyDescent="0.2">
      <c r="A7" s="150">
        <v>4</v>
      </c>
      <c r="B7" s="2">
        <v>42773</v>
      </c>
      <c r="C7" s="2">
        <v>19798879</v>
      </c>
      <c r="D7" s="2">
        <v>171727</v>
      </c>
      <c r="E7" s="2">
        <v>141189</v>
      </c>
      <c r="F7" s="2">
        <v>1948316455</v>
      </c>
      <c r="G7" s="2">
        <v>1310332946</v>
      </c>
    </row>
    <row r="8" spans="1:7" x14ac:dyDescent="0.2">
      <c r="A8" s="150">
        <v>5</v>
      </c>
      <c r="B8" s="2">
        <v>42770</v>
      </c>
      <c r="C8" s="2">
        <v>19800082</v>
      </c>
      <c r="D8" s="2">
        <v>172402</v>
      </c>
      <c r="E8" s="2">
        <v>141066</v>
      </c>
      <c r="F8" s="2">
        <v>1959102328</v>
      </c>
      <c r="G8" s="2">
        <v>1308360298</v>
      </c>
    </row>
    <row r="9" spans="1:7" x14ac:dyDescent="0.2">
      <c r="A9" s="151">
        <v>6</v>
      </c>
      <c r="B9" s="14">
        <v>42783</v>
      </c>
      <c r="C9" s="14">
        <v>19867766</v>
      </c>
      <c r="D9" s="14">
        <v>173031</v>
      </c>
      <c r="E9" s="14">
        <v>141047</v>
      </c>
      <c r="F9" s="14">
        <v>1974847469</v>
      </c>
      <c r="G9" s="14">
        <v>1323711467</v>
      </c>
    </row>
    <row r="10" spans="1:7" s="73" customFormat="1" x14ac:dyDescent="0.2">
      <c r="A10" s="18"/>
      <c r="B10" s="2"/>
      <c r="C10" s="2"/>
      <c r="D10" s="2"/>
      <c r="E10" s="2"/>
      <c r="F10" s="2"/>
      <c r="G10" s="2"/>
    </row>
    <row r="11" spans="1:7" x14ac:dyDescent="0.2">
      <c r="A11" s="11" t="s">
        <v>401</v>
      </c>
      <c r="B11" s="14">
        <v>42783</v>
      </c>
      <c r="C11" s="12" t="s">
        <v>295</v>
      </c>
      <c r="D11" s="14">
        <v>173031</v>
      </c>
      <c r="E11" s="12" t="s">
        <v>295</v>
      </c>
      <c r="F11" s="14">
        <v>1315648310</v>
      </c>
      <c r="G11" s="14">
        <v>667544694</v>
      </c>
    </row>
    <row r="12" spans="1:7" s="73" customFormat="1" x14ac:dyDescent="0.2">
      <c r="A12" s="152" t="s">
        <v>402</v>
      </c>
      <c r="B12" s="2">
        <v>39703</v>
      </c>
      <c r="C12" s="17" t="s">
        <v>295</v>
      </c>
      <c r="D12" s="2">
        <v>164083</v>
      </c>
      <c r="E12" s="17" t="s">
        <v>295</v>
      </c>
      <c r="F12" s="2">
        <v>1273529872</v>
      </c>
      <c r="G12" s="2">
        <v>640195504</v>
      </c>
    </row>
    <row r="13" spans="1:7" x14ac:dyDescent="0.2">
      <c r="A13" s="18" t="s">
        <v>403</v>
      </c>
      <c r="B13" s="153">
        <v>36743</v>
      </c>
      <c r="C13" s="17" t="s">
        <v>295</v>
      </c>
      <c r="D13" s="153">
        <v>150762</v>
      </c>
      <c r="E13" s="17" t="s">
        <v>295</v>
      </c>
      <c r="F13" s="2">
        <v>1204883120</v>
      </c>
      <c r="G13" s="153">
        <v>592232081</v>
      </c>
    </row>
    <row r="14" spans="1:7" x14ac:dyDescent="0.2">
      <c r="A14" s="152" t="s">
        <v>404</v>
      </c>
      <c r="B14" s="153">
        <v>2960</v>
      </c>
      <c r="C14" s="17" t="s">
        <v>295</v>
      </c>
      <c r="D14" s="153">
        <v>13321</v>
      </c>
      <c r="E14" s="17" t="s">
        <v>295</v>
      </c>
      <c r="F14" s="153">
        <v>68646752</v>
      </c>
      <c r="G14" s="153">
        <v>47963423</v>
      </c>
    </row>
    <row r="15" spans="1:7" x14ac:dyDescent="0.2">
      <c r="A15" s="18" t="s">
        <v>405</v>
      </c>
      <c r="B15" s="153">
        <v>3080</v>
      </c>
      <c r="C15" s="17" t="s">
        <v>295</v>
      </c>
      <c r="D15" s="153">
        <v>8948</v>
      </c>
      <c r="E15" s="17" t="s">
        <v>295</v>
      </c>
      <c r="F15" s="153">
        <v>42118438</v>
      </c>
      <c r="G15" s="153">
        <v>27349190</v>
      </c>
    </row>
    <row r="16" spans="1:7" x14ac:dyDescent="0.2">
      <c r="A16" s="11" t="s">
        <v>406</v>
      </c>
      <c r="B16" s="12" t="s">
        <v>295</v>
      </c>
      <c r="C16" s="14">
        <v>19867766</v>
      </c>
      <c r="D16" s="12" t="s">
        <v>295</v>
      </c>
      <c r="E16" s="14">
        <v>141047</v>
      </c>
      <c r="F16" s="14">
        <v>659199159</v>
      </c>
      <c r="G16" s="14">
        <v>656166473</v>
      </c>
    </row>
    <row r="17" spans="1:7" s="73" customFormat="1" x14ac:dyDescent="0.2">
      <c r="A17" s="18" t="s">
        <v>349</v>
      </c>
      <c r="B17" s="17" t="s">
        <v>295</v>
      </c>
      <c r="C17" s="153">
        <v>10393325</v>
      </c>
      <c r="D17" s="17" t="s">
        <v>295</v>
      </c>
      <c r="E17" s="153">
        <v>105472</v>
      </c>
      <c r="F17" s="153">
        <v>226931788</v>
      </c>
      <c r="G17" s="153">
        <v>226916671</v>
      </c>
    </row>
    <row r="18" spans="1:7" x14ac:dyDescent="0.2">
      <c r="A18" s="24" t="s">
        <v>407</v>
      </c>
      <c r="B18" s="97" t="s">
        <v>295</v>
      </c>
      <c r="C18" s="154">
        <v>9474441</v>
      </c>
      <c r="D18" s="7" t="s">
        <v>295</v>
      </c>
      <c r="E18" s="154">
        <v>35575</v>
      </c>
      <c r="F18" s="154">
        <v>432267371</v>
      </c>
      <c r="G18" s="154">
        <v>429249802</v>
      </c>
    </row>
    <row r="20" spans="1:7" x14ac:dyDescent="0.2">
      <c r="A20" s="8" t="s">
        <v>391</v>
      </c>
      <c r="B20" s="8"/>
      <c r="C20" s="8"/>
      <c r="D20" s="8"/>
      <c r="E20" s="8"/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0D13-7F91-4E1A-88EB-F2A5EC632EA6}">
  <dimension ref="A1:G22"/>
  <sheetViews>
    <sheetView zoomScale="110" zoomScaleNormal="110" workbookViewId="0"/>
  </sheetViews>
  <sheetFormatPr defaultColWidth="14.6328125" defaultRowHeight="13" x14ac:dyDescent="0.2"/>
  <cols>
    <col min="1" max="1" width="25.453125" style="155" customWidth="1"/>
    <col min="2" max="6" width="10.90625" style="155" customWidth="1"/>
    <col min="7" max="7" width="40.90625" style="155" customWidth="1"/>
    <col min="8" max="8" width="14.7265625" style="155" customWidth="1"/>
    <col min="9" max="16384" width="14.6328125" style="155"/>
  </cols>
  <sheetData>
    <row r="1" spans="1:7" x14ac:dyDescent="0.2">
      <c r="A1" s="56" t="s">
        <v>408</v>
      </c>
      <c r="B1" s="56"/>
      <c r="C1" s="2"/>
      <c r="D1" s="2"/>
      <c r="E1" s="2"/>
      <c r="F1" s="2"/>
      <c r="G1" s="2"/>
    </row>
    <row r="2" spans="1:7" x14ac:dyDescent="0.2">
      <c r="A2" s="6"/>
      <c r="B2" s="6"/>
      <c r="C2" s="6"/>
      <c r="D2" s="6"/>
      <c r="E2" s="6"/>
      <c r="F2" s="6"/>
      <c r="G2" s="17" t="s">
        <v>409</v>
      </c>
    </row>
    <row r="3" spans="1:7" x14ac:dyDescent="0.2">
      <c r="A3" s="161" t="s">
        <v>410</v>
      </c>
      <c r="B3" s="202" t="s">
        <v>411</v>
      </c>
      <c r="C3" s="202" t="s">
        <v>412</v>
      </c>
      <c r="D3" s="202" t="s">
        <v>413</v>
      </c>
      <c r="E3" s="202" t="s">
        <v>414</v>
      </c>
      <c r="F3" s="281" t="s">
        <v>415</v>
      </c>
      <c r="G3" s="137"/>
    </row>
    <row r="4" spans="1:7" x14ac:dyDescent="0.2">
      <c r="A4" s="162"/>
      <c r="B4" s="280"/>
      <c r="C4" s="280"/>
      <c r="D4" s="191"/>
      <c r="E4" s="191"/>
      <c r="F4" s="210"/>
      <c r="G4" s="60" t="s">
        <v>416</v>
      </c>
    </row>
    <row r="5" spans="1:7" x14ac:dyDescent="0.2">
      <c r="A5" s="18" t="s">
        <v>417</v>
      </c>
      <c r="B5" s="17">
        <v>62800</v>
      </c>
      <c r="C5" s="17">
        <v>62800</v>
      </c>
      <c r="D5" s="17">
        <v>63000</v>
      </c>
      <c r="E5" s="17">
        <v>63300</v>
      </c>
      <c r="F5" s="12">
        <v>63600</v>
      </c>
      <c r="G5" s="156" t="s">
        <v>418</v>
      </c>
    </row>
    <row r="6" spans="1:7" x14ac:dyDescent="0.2">
      <c r="A6" s="18" t="s">
        <v>419</v>
      </c>
      <c r="B6" s="17" t="s">
        <v>125</v>
      </c>
      <c r="C6" s="17" t="s">
        <v>125</v>
      </c>
      <c r="D6" s="17" t="s">
        <v>125</v>
      </c>
      <c r="E6" s="17" t="s">
        <v>125</v>
      </c>
      <c r="F6" s="12" t="s">
        <v>209</v>
      </c>
      <c r="G6" s="157" t="s">
        <v>209</v>
      </c>
    </row>
    <row r="7" spans="1:7" x14ac:dyDescent="0.2">
      <c r="A7" s="18" t="s">
        <v>420</v>
      </c>
      <c r="B7" s="17">
        <v>78200</v>
      </c>
      <c r="C7" s="17">
        <v>78500</v>
      </c>
      <c r="D7" s="17">
        <v>78800</v>
      </c>
      <c r="E7" s="17">
        <v>78900</v>
      </c>
      <c r="F7" s="12">
        <v>79200</v>
      </c>
      <c r="G7" s="158" t="s">
        <v>421</v>
      </c>
    </row>
    <row r="8" spans="1:7" x14ac:dyDescent="0.2">
      <c r="A8" s="18" t="s">
        <v>422</v>
      </c>
      <c r="B8" s="17">
        <v>70700</v>
      </c>
      <c r="C8" s="17">
        <v>71200</v>
      </c>
      <c r="D8" s="17">
        <v>72000</v>
      </c>
      <c r="E8" s="17">
        <v>72800</v>
      </c>
      <c r="F8" s="12">
        <v>73500</v>
      </c>
      <c r="G8" s="158" t="s">
        <v>423</v>
      </c>
    </row>
    <row r="9" spans="1:7" x14ac:dyDescent="0.2">
      <c r="A9" s="18" t="s">
        <v>424</v>
      </c>
      <c r="B9" s="17">
        <v>124000</v>
      </c>
      <c r="C9" s="17">
        <v>127000</v>
      </c>
      <c r="D9" s="17">
        <v>131000</v>
      </c>
      <c r="E9" s="17">
        <v>135000</v>
      </c>
      <c r="F9" s="12">
        <v>139000</v>
      </c>
      <c r="G9" s="157" t="s">
        <v>425</v>
      </c>
    </row>
    <row r="10" spans="1:7" x14ac:dyDescent="0.2">
      <c r="A10" s="18" t="s">
        <v>426</v>
      </c>
      <c r="B10" s="17" t="s">
        <v>125</v>
      </c>
      <c r="C10" s="17" t="s">
        <v>125</v>
      </c>
      <c r="D10" s="17" t="s">
        <v>125</v>
      </c>
      <c r="E10" s="17" t="s">
        <v>125</v>
      </c>
      <c r="F10" s="12" t="s">
        <v>209</v>
      </c>
      <c r="G10" s="157" t="s">
        <v>209</v>
      </c>
    </row>
    <row r="11" spans="1:7" x14ac:dyDescent="0.2">
      <c r="A11" s="18" t="s">
        <v>427</v>
      </c>
      <c r="B11" s="17">
        <v>70100</v>
      </c>
      <c r="C11" s="17">
        <v>70100</v>
      </c>
      <c r="D11" s="17">
        <v>70100</v>
      </c>
      <c r="E11" s="17">
        <v>70100</v>
      </c>
      <c r="F11" s="12">
        <v>70100</v>
      </c>
      <c r="G11" s="158" t="s">
        <v>428</v>
      </c>
    </row>
    <row r="12" spans="1:7" x14ac:dyDescent="0.2">
      <c r="A12" s="18" t="s">
        <v>429</v>
      </c>
      <c r="B12" s="17">
        <v>111000</v>
      </c>
      <c r="C12" s="17">
        <v>113000</v>
      </c>
      <c r="D12" s="17">
        <v>115000</v>
      </c>
      <c r="E12" s="17">
        <v>117000</v>
      </c>
      <c r="F12" s="12">
        <v>119000</v>
      </c>
      <c r="G12" s="158" t="s">
        <v>430</v>
      </c>
    </row>
    <row r="13" spans="1:7" x14ac:dyDescent="0.2">
      <c r="A13" s="18" t="s">
        <v>431</v>
      </c>
      <c r="B13" s="17">
        <v>360000</v>
      </c>
      <c r="C13" s="17">
        <v>354000</v>
      </c>
      <c r="D13" s="17">
        <v>353000</v>
      </c>
      <c r="E13" s="17">
        <v>360000</v>
      </c>
      <c r="F13" s="12">
        <v>372000</v>
      </c>
      <c r="G13" s="157" t="s">
        <v>432</v>
      </c>
    </row>
    <row r="14" spans="1:7" x14ac:dyDescent="0.2">
      <c r="A14" s="18" t="s">
        <v>433</v>
      </c>
      <c r="B14" s="17">
        <v>72000</v>
      </c>
      <c r="C14" s="17">
        <v>73000</v>
      </c>
      <c r="D14" s="17">
        <v>73800</v>
      </c>
      <c r="E14" s="17">
        <v>74600</v>
      </c>
      <c r="F14" s="12">
        <v>75400</v>
      </c>
      <c r="G14" s="158" t="s">
        <v>434</v>
      </c>
    </row>
    <row r="15" spans="1:7" x14ac:dyDescent="0.2">
      <c r="A15" s="18" t="s">
        <v>435</v>
      </c>
      <c r="B15" s="17">
        <v>29400</v>
      </c>
      <c r="C15" s="17">
        <v>29400</v>
      </c>
      <c r="D15" s="159">
        <v>29800</v>
      </c>
      <c r="E15" s="17">
        <v>30400</v>
      </c>
      <c r="F15" s="12">
        <v>31000</v>
      </c>
      <c r="G15" s="158" t="s">
        <v>436</v>
      </c>
    </row>
    <row r="16" spans="1:7" x14ac:dyDescent="0.2">
      <c r="A16" s="18" t="s">
        <v>437</v>
      </c>
      <c r="B16" s="17">
        <v>14200</v>
      </c>
      <c r="C16" s="17">
        <v>14200</v>
      </c>
      <c r="D16" s="17">
        <v>14500</v>
      </c>
      <c r="E16" s="17">
        <v>14800</v>
      </c>
      <c r="F16" s="12">
        <v>15100</v>
      </c>
      <c r="G16" s="158" t="s">
        <v>438</v>
      </c>
    </row>
    <row r="17" spans="1:7" x14ac:dyDescent="0.2">
      <c r="A17" s="18" t="s">
        <v>439</v>
      </c>
      <c r="B17" s="17">
        <v>360000</v>
      </c>
      <c r="C17" s="17">
        <v>354000</v>
      </c>
      <c r="D17" s="17">
        <v>353000</v>
      </c>
      <c r="E17" s="17">
        <v>360000</v>
      </c>
      <c r="F17" s="12">
        <v>372000</v>
      </c>
      <c r="G17" s="157" t="s">
        <v>432</v>
      </c>
    </row>
    <row r="18" spans="1:7" x14ac:dyDescent="0.2">
      <c r="A18" s="18" t="s">
        <v>440</v>
      </c>
      <c r="B18" s="17">
        <v>170000</v>
      </c>
      <c r="C18" s="17">
        <v>168000</v>
      </c>
      <c r="D18" s="17">
        <v>168000</v>
      </c>
      <c r="E18" s="17">
        <v>170000</v>
      </c>
      <c r="F18" s="12">
        <v>173000</v>
      </c>
      <c r="G18" s="157" t="s">
        <v>441</v>
      </c>
    </row>
    <row r="19" spans="1:7" x14ac:dyDescent="0.2">
      <c r="A19" s="24" t="s">
        <v>442</v>
      </c>
      <c r="B19" s="7">
        <v>34900</v>
      </c>
      <c r="C19" s="7">
        <v>34900</v>
      </c>
      <c r="D19" s="7">
        <v>35000</v>
      </c>
      <c r="E19" s="7">
        <v>35100</v>
      </c>
      <c r="F19" s="22">
        <v>35300</v>
      </c>
      <c r="G19" s="160" t="s">
        <v>443</v>
      </c>
    </row>
    <row r="20" spans="1:7" x14ac:dyDescent="0.2">
      <c r="A20" s="2"/>
      <c r="B20" s="2"/>
      <c r="C20" s="2"/>
      <c r="D20" s="2"/>
      <c r="E20" s="2"/>
      <c r="F20" s="2"/>
      <c r="G20" s="2"/>
    </row>
    <row r="21" spans="1:7" x14ac:dyDescent="0.2">
      <c r="A21" s="2" t="s">
        <v>444</v>
      </c>
      <c r="B21" s="2"/>
      <c r="C21" s="2"/>
      <c r="D21" s="2"/>
      <c r="E21" s="2"/>
      <c r="F21" s="2"/>
      <c r="G21" s="2"/>
    </row>
    <row r="22" spans="1:7" x14ac:dyDescent="0.2">
      <c r="A22" s="2" t="s">
        <v>445</v>
      </c>
      <c r="B22" s="2"/>
      <c r="C22" s="2"/>
      <c r="D22" s="2"/>
      <c r="E22" s="2"/>
      <c r="F22" s="2"/>
      <c r="G22" s="2"/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49CE-7904-431C-B1E5-F52A75502EE9}">
  <dimension ref="A1:F12"/>
  <sheetViews>
    <sheetView zoomScale="110" zoomScaleNormal="110" workbookViewId="0"/>
  </sheetViews>
  <sheetFormatPr defaultColWidth="14.6328125" defaultRowHeight="13" x14ac:dyDescent="0.2"/>
  <cols>
    <col min="1" max="1" width="18.1796875" style="2" customWidth="1"/>
    <col min="2" max="6" width="14.54296875" style="2" customWidth="1"/>
    <col min="7" max="16384" width="14.6328125" style="2"/>
  </cols>
  <sheetData>
    <row r="1" spans="1:6" x14ac:dyDescent="0.2">
      <c r="A1" s="1" t="s">
        <v>46</v>
      </c>
    </row>
    <row r="2" spans="1:6" x14ac:dyDescent="0.2">
      <c r="A2" s="6"/>
      <c r="D2" s="6"/>
      <c r="E2" s="6"/>
      <c r="F2" s="7" t="s">
        <v>1</v>
      </c>
    </row>
    <row r="3" spans="1:6" x14ac:dyDescent="0.2">
      <c r="A3" s="161" t="s">
        <v>47</v>
      </c>
      <c r="B3" s="167" t="s">
        <v>48</v>
      </c>
      <c r="C3" s="167" t="s">
        <v>49</v>
      </c>
      <c r="D3" s="167" t="s">
        <v>50</v>
      </c>
      <c r="E3" s="167" t="s">
        <v>51</v>
      </c>
      <c r="F3" s="169" t="s">
        <v>52</v>
      </c>
    </row>
    <row r="4" spans="1:6" x14ac:dyDescent="0.2">
      <c r="A4" s="162"/>
      <c r="B4" s="168"/>
      <c r="C4" s="168"/>
      <c r="D4" s="168"/>
      <c r="E4" s="168"/>
      <c r="F4" s="170"/>
    </row>
    <row r="5" spans="1:6" s="14" customFormat="1" x14ac:dyDescent="0.2">
      <c r="A5" s="11" t="s">
        <v>53</v>
      </c>
      <c r="B5" s="12">
        <v>220248201</v>
      </c>
      <c r="C5" s="12">
        <v>175963785</v>
      </c>
      <c r="D5" s="12">
        <v>170641762</v>
      </c>
      <c r="E5" s="12">
        <v>166739459</v>
      </c>
      <c r="F5" s="12">
        <v>170949499</v>
      </c>
    </row>
    <row r="6" spans="1:6" x14ac:dyDescent="0.2">
      <c r="A6" s="18" t="s">
        <v>54</v>
      </c>
      <c r="B6" s="17">
        <v>85947192</v>
      </c>
      <c r="C6" s="17">
        <v>76993868</v>
      </c>
      <c r="D6" s="17">
        <v>86580670</v>
      </c>
      <c r="E6" s="17">
        <v>81485987</v>
      </c>
      <c r="F6" s="12">
        <v>80229623</v>
      </c>
    </row>
    <row r="7" spans="1:6" x14ac:dyDescent="0.2">
      <c r="A7" s="18" t="s">
        <v>55</v>
      </c>
      <c r="B7" s="17">
        <v>134301009</v>
      </c>
      <c r="C7" s="17">
        <v>98969917</v>
      </c>
      <c r="D7" s="17">
        <v>84061092</v>
      </c>
      <c r="E7" s="17">
        <v>85253472</v>
      </c>
      <c r="F7" s="12">
        <v>90719876</v>
      </c>
    </row>
    <row r="8" spans="1:6" x14ac:dyDescent="0.2">
      <c r="A8" s="24" t="s">
        <v>56</v>
      </c>
      <c r="B8" s="25">
        <v>39</v>
      </c>
      <c r="C8" s="25">
        <v>43.7</v>
      </c>
      <c r="D8" s="25">
        <v>50.7</v>
      </c>
      <c r="E8" s="25">
        <v>48.8</v>
      </c>
      <c r="F8" s="23">
        <v>46.8</v>
      </c>
    </row>
    <row r="10" spans="1:6" x14ac:dyDescent="0.2">
      <c r="A10" s="2" t="s">
        <v>57</v>
      </c>
    </row>
    <row r="11" spans="1:6" x14ac:dyDescent="0.2">
      <c r="A11" s="2" t="s">
        <v>58</v>
      </c>
    </row>
    <row r="12" spans="1:6" x14ac:dyDescent="0.2">
      <c r="A12" s="2" t="s">
        <v>45</v>
      </c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6175-7936-4BAC-B0A1-84DC613F905E}">
  <dimension ref="A1:J20"/>
  <sheetViews>
    <sheetView zoomScale="110" zoomScaleNormal="110" workbookViewId="0"/>
  </sheetViews>
  <sheetFormatPr defaultColWidth="27.08984375" defaultRowHeight="13" x14ac:dyDescent="0.2"/>
  <cols>
    <col min="1" max="1" width="25.453125" style="27" customWidth="1"/>
    <col min="2" max="5" width="14.54296875" style="27" customWidth="1"/>
    <col min="6" max="7" width="14.54296875" style="26" customWidth="1"/>
    <col min="8" max="16384" width="27.08984375" style="27"/>
  </cols>
  <sheetData>
    <row r="1" spans="1:10" x14ac:dyDescent="0.2">
      <c r="A1" s="26" t="s">
        <v>59</v>
      </c>
    </row>
    <row r="2" spans="1:10" x14ac:dyDescent="0.2">
      <c r="A2" s="28"/>
      <c r="B2" s="28"/>
      <c r="D2" s="28"/>
      <c r="E2" s="28"/>
      <c r="F2" s="28"/>
      <c r="G2" s="29" t="s">
        <v>60</v>
      </c>
    </row>
    <row r="3" spans="1:10" x14ac:dyDescent="0.2">
      <c r="A3" s="171" t="s">
        <v>61</v>
      </c>
      <c r="B3" s="163" t="s">
        <v>3</v>
      </c>
      <c r="C3" s="163" t="s">
        <v>4</v>
      </c>
      <c r="D3" s="163" t="s">
        <v>5</v>
      </c>
      <c r="E3" s="163" t="s">
        <v>6</v>
      </c>
      <c r="F3" s="173" t="s">
        <v>7</v>
      </c>
      <c r="G3" s="174"/>
    </row>
    <row r="4" spans="1:10" x14ac:dyDescent="0.2">
      <c r="A4" s="172"/>
      <c r="B4" s="164"/>
      <c r="C4" s="164"/>
      <c r="D4" s="164"/>
      <c r="E4" s="164"/>
      <c r="F4" s="30" t="s">
        <v>8</v>
      </c>
      <c r="G4" s="30" t="s">
        <v>62</v>
      </c>
    </row>
    <row r="5" spans="1:10" s="32" customFormat="1" x14ac:dyDescent="0.2">
      <c r="A5" s="31" t="s">
        <v>63</v>
      </c>
      <c r="B5" s="14">
        <v>214416434</v>
      </c>
      <c r="C5" s="14">
        <v>170089751</v>
      </c>
      <c r="D5" s="14">
        <v>165119939</v>
      </c>
      <c r="E5" s="14">
        <v>160589255</v>
      </c>
      <c r="F5" s="14">
        <v>166702305</v>
      </c>
      <c r="G5" s="15">
        <v>100</v>
      </c>
    </row>
    <row r="6" spans="1:10" x14ac:dyDescent="0.2">
      <c r="A6" s="33" t="s">
        <v>64</v>
      </c>
      <c r="B6" s="2">
        <v>24745839</v>
      </c>
      <c r="C6" s="2">
        <v>25394517</v>
      </c>
      <c r="D6" s="2">
        <v>25922793</v>
      </c>
      <c r="E6" s="2">
        <v>24736020</v>
      </c>
      <c r="F6" s="14">
        <v>27370547</v>
      </c>
      <c r="G6" s="15">
        <v>16.399999999999999</v>
      </c>
      <c r="J6" s="34"/>
    </row>
    <row r="7" spans="1:10" x14ac:dyDescent="0.2">
      <c r="A7" s="33" t="s">
        <v>65</v>
      </c>
      <c r="B7" s="2">
        <v>25040939</v>
      </c>
      <c r="C7" s="2">
        <v>24915932</v>
      </c>
      <c r="D7" s="2">
        <v>22902161</v>
      </c>
      <c r="E7" s="2">
        <v>21874829</v>
      </c>
      <c r="F7" s="14">
        <v>23811133</v>
      </c>
      <c r="G7" s="15">
        <v>14.3</v>
      </c>
      <c r="J7" s="34"/>
    </row>
    <row r="8" spans="1:10" x14ac:dyDescent="0.2">
      <c r="A8" s="33" t="s">
        <v>66</v>
      </c>
      <c r="B8" s="2">
        <v>2008407</v>
      </c>
      <c r="C8" s="2">
        <v>2736297</v>
      </c>
      <c r="D8" s="2">
        <v>1920119</v>
      </c>
      <c r="E8" s="2">
        <v>2202541</v>
      </c>
      <c r="F8" s="14">
        <v>2762168</v>
      </c>
      <c r="G8" s="15">
        <v>1.7</v>
      </c>
      <c r="H8" s="34"/>
      <c r="J8" s="34"/>
    </row>
    <row r="9" spans="1:10" x14ac:dyDescent="0.2">
      <c r="A9" s="33" t="s">
        <v>67</v>
      </c>
      <c r="B9" s="2">
        <v>30436426</v>
      </c>
      <c r="C9" s="2">
        <v>39230529</v>
      </c>
      <c r="D9" s="2">
        <v>34205579</v>
      </c>
      <c r="E9" s="2">
        <v>36550651</v>
      </c>
      <c r="F9" s="14">
        <v>35805063</v>
      </c>
      <c r="G9" s="15">
        <v>21.5</v>
      </c>
      <c r="J9" s="34"/>
    </row>
    <row r="10" spans="1:10" x14ac:dyDescent="0.2">
      <c r="A10" s="33" t="s">
        <v>68</v>
      </c>
      <c r="B10" s="2">
        <v>67502745</v>
      </c>
      <c r="C10" s="2">
        <v>19967048</v>
      </c>
      <c r="D10" s="2">
        <v>27383979</v>
      </c>
      <c r="E10" s="2">
        <v>19604114</v>
      </c>
      <c r="F10" s="14">
        <v>19938446</v>
      </c>
      <c r="G10" s="15">
        <v>12</v>
      </c>
      <c r="J10" s="34"/>
    </row>
    <row r="11" spans="1:10" x14ac:dyDescent="0.2">
      <c r="A11" s="33" t="s">
        <v>69</v>
      </c>
      <c r="B11" s="2">
        <v>18159157</v>
      </c>
      <c r="C11" s="2">
        <v>14321200</v>
      </c>
      <c r="D11" s="2">
        <v>13148807</v>
      </c>
      <c r="E11" s="2">
        <v>15976414</v>
      </c>
      <c r="F11" s="14">
        <v>19815527</v>
      </c>
      <c r="G11" s="15">
        <v>11.9</v>
      </c>
      <c r="J11" s="34"/>
    </row>
    <row r="12" spans="1:10" x14ac:dyDescent="0.2">
      <c r="A12" s="33" t="s">
        <v>70</v>
      </c>
      <c r="B12" s="2">
        <v>8173680</v>
      </c>
      <c r="C12" s="2">
        <v>7195823</v>
      </c>
      <c r="D12" s="2">
        <v>5384094</v>
      </c>
      <c r="E12" s="2">
        <v>6506753</v>
      </c>
      <c r="F12" s="14">
        <v>8786488</v>
      </c>
      <c r="G12" s="15">
        <v>5.3</v>
      </c>
      <c r="J12" s="34"/>
    </row>
    <row r="13" spans="1:10" x14ac:dyDescent="0.2">
      <c r="A13" s="33" t="s">
        <v>71</v>
      </c>
      <c r="B13" s="2">
        <v>9985477</v>
      </c>
      <c r="C13" s="2">
        <v>7125377</v>
      </c>
      <c r="D13" s="2">
        <v>7764713</v>
      </c>
      <c r="E13" s="2">
        <v>9469661</v>
      </c>
      <c r="F13" s="14">
        <v>11029039</v>
      </c>
      <c r="G13" s="15">
        <v>6.6</v>
      </c>
      <c r="J13" s="34"/>
    </row>
    <row r="14" spans="1:10" x14ac:dyDescent="0.2">
      <c r="A14" s="33" t="s">
        <v>72</v>
      </c>
      <c r="B14" s="2">
        <v>8103038</v>
      </c>
      <c r="C14" s="2">
        <v>2816104</v>
      </c>
      <c r="D14" s="2">
        <v>1365147</v>
      </c>
      <c r="E14" s="2">
        <v>1432725</v>
      </c>
      <c r="F14" s="14">
        <v>933630</v>
      </c>
      <c r="G14" s="15">
        <v>0.5</v>
      </c>
      <c r="J14" s="34"/>
    </row>
    <row r="15" spans="1:10" x14ac:dyDescent="0.2">
      <c r="A15" s="33" t="s">
        <v>73</v>
      </c>
      <c r="B15" s="2">
        <v>16041727</v>
      </c>
      <c r="C15" s="2">
        <v>16188633</v>
      </c>
      <c r="D15" s="2">
        <v>16506945</v>
      </c>
      <c r="E15" s="2">
        <v>16914412</v>
      </c>
      <c r="F15" s="14">
        <v>15971304</v>
      </c>
      <c r="G15" s="15">
        <v>9.6</v>
      </c>
      <c r="J15" s="34"/>
    </row>
    <row r="16" spans="1:10" x14ac:dyDescent="0.2">
      <c r="A16" s="33" t="s">
        <v>74</v>
      </c>
      <c r="B16" s="2">
        <v>965720</v>
      </c>
      <c r="C16" s="2">
        <v>3685652</v>
      </c>
      <c r="D16" s="2">
        <v>662532</v>
      </c>
      <c r="E16" s="2">
        <v>1289471</v>
      </c>
      <c r="F16" s="14">
        <v>1408159</v>
      </c>
      <c r="G16" s="15">
        <v>0.8</v>
      </c>
      <c r="J16" s="34"/>
    </row>
    <row r="17" spans="1:10" x14ac:dyDescent="0.2">
      <c r="A17" s="33" t="s">
        <v>75</v>
      </c>
      <c r="B17" s="2">
        <v>8310104</v>
      </c>
      <c r="C17" s="2">
        <v>8280160</v>
      </c>
      <c r="D17" s="2">
        <v>8455532</v>
      </c>
      <c r="E17" s="2">
        <v>6829163</v>
      </c>
      <c r="F17" s="14">
        <v>6022050</v>
      </c>
      <c r="G17" s="15">
        <v>3.6</v>
      </c>
      <c r="J17" s="34"/>
    </row>
    <row r="18" spans="1:10" x14ac:dyDescent="0.2">
      <c r="A18" s="35" t="s">
        <v>76</v>
      </c>
      <c r="B18" s="6">
        <v>13102332</v>
      </c>
      <c r="C18" s="6">
        <v>12553679</v>
      </c>
      <c r="D18" s="6">
        <v>12646345</v>
      </c>
      <c r="E18" s="6">
        <v>13178915</v>
      </c>
      <c r="F18" s="36">
        <v>12864278</v>
      </c>
      <c r="G18" s="37">
        <v>7.7</v>
      </c>
      <c r="J18" s="34"/>
    </row>
    <row r="20" spans="1:10" x14ac:dyDescent="0.2">
      <c r="A20" s="27" t="s">
        <v>45</v>
      </c>
    </row>
  </sheetData>
  <mergeCells count="6">
    <mergeCell ref="F3:G3"/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D511-660E-45C2-9A71-0173E1B5A6B5}">
  <dimension ref="A1:J35"/>
  <sheetViews>
    <sheetView zoomScale="110" zoomScaleNormal="110" workbookViewId="0"/>
  </sheetViews>
  <sheetFormatPr defaultColWidth="14.6328125" defaultRowHeight="13" x14ac:dyDescent="0.2"/>
  <cols>
    <col min="1" max="1" width="23.6328125" style="2" customWidth="1"/>
    <col min="2" max="5" width="12.7265625" style="2" customWidth="1"/>
    <col min="6" max="8" width="12.7265625" style="1" customWidth="1"/>
    <col min="9" max="9" width="21.90625" style="2" customWidth="1"/>
    <col min="10" max="10" width="16.08984375" style="2" bestFit="1" customWidth="1"/>
    <col min="11" max="16384" width="14.6328125" style="2"/>
  </cols>
  <sheetData>
    <row r="1" spans="1:10" x14ac:dyDescent="0.2">
      <c r="A1" s="1" t="s">
        <v>77</v>
      </c>
    </row>
    <row r="2" spans="1:10" x14ac:dyDescent="0.2">
      <c r="A2" s="6"/>
      <c r="B2" s="6"/>
      <c r="C2" s="6"/>
      <c r="D2" s="6"/>
      <c r="E2" s="6"/>
      <c r="G2" s="6"/>
      <c r="H2" s="7" t="s">
        <v>78</v>
      </c>
    </row>
    <row r="3" spans="1:10" x14ac:dyDescent="0.2">
      <c r="A3" s="161" t="s">
        <v>79</v>
      </c>
      <c r="B3" s="163" t="s">
        <v>80</v>
      </c>
      <c r="C3" s="163" t="s">
        <v>81</v>
      </c>
      <c r="D3" s="163" t="s">
        <v>82</v>
      </c>
      <c r="E3" s="163" t="s">
        <v>83</v>
      </c>
      <c r="F3" s="165" t="s">
        <v>84</v>
      </c>
      <c r="G3" s="166"/>
      <c r="H3" s="166"/>
    </row>
    <row r="4" spans="1:10" x14ac:dyDescent="0.2">
      <c r="A4" s="162"/>
      <c r="B4" s="164"/>
      <c r="C4" s="164"/>
      <c r="D4" s="164"/>
      <c r="E4" s="164"/>
      <c r="F4" s="9" t="s">
        <v>85</v>
      </c>
      <c r="G4" s="9" t="s">
        <v>86</v>
      </c>
      <c r="H4" s="9" t="s">
        <v>87</v>
      </c>
    </row>
    <row r="5" spans="1:10" s="14" customFormat="1" x14ac:dyDescent="0.2">
      <c r="A5" s="38" t="s">
        <v>53</v>
      </c>
      <c r="B5" s="12">
        <v>154353516</v>
      </c>
      <c r="C5" s="12">
        <v>150506842</v>
      </c>
      <c r="D5" s="12">
        <v>140632483</v>
      </c>
      <c r="E5" s="12">
        <v>132479504</v>
      </c>
      <c r="F5" s="12">
        <v>10498700</v>
      </c>
      <c r="G5" s="12">
        <v>15561465</v>
      </c>
      <c r="H5" s="12">
        <v>127416739</v>
      </c>
    </row>
    <row r="6" spans="1:10" x14ac:dyDescent="0.2">
      <c r="A6" s="18" t="s">
        <v>88</v>
      </c>
      <c r="B6" s="17">
        <v>73754444</v>
      </c>
      <c r="C6" s="17">
        <v>66315322</v>
      </c>
      <c r="D6" s="17">
        <v>59035082</v>
      </c>
      <c r="E6" s="17">
        <v>55800371</v>
      </c>
      <c r="F6" s="12">
        <v>9345700</v>
      </c>
      <c r="G6" s="12">
        <v>8199541</v>
      </c>
      <c r="H6" s="12">
        <v>56946530</v>
      </c>
      <c r="J6" s="14"/>
    </row>
    <row r="7" spans="1:10" x14ac:dyDescent="0.2">
      <c r="A7" s="18" t="s">
        <v>89</v>
      </c>
      <c r="B7" s="17">
        <v>23379473</v>
      </c>
      <c r="C7" s="17">
        <v>20695803</v>
      </c>
      <c r="D7" s="17">
        <v>17769753</v>
      </c>
      <c r="E7" s="2">
        <v>16694284</v>
      </c>
      <c r="F7" s="14">
        <v>3278500</v>
      </c>
      <c r="G7" s="14">
        <v>3248713</v>
      </c>
      <c r="H7" s="14">
        <v>16724071</v>
      </c>
      <c r="J7" s="14"/>
    </row>
    <row r="8" spans="1:10" x14ac:dyDescent="0.2">
      <c r="A8" s="18" t="s">
        <v>90</v>
      </c>
      <c r="B8" s="17">
        <v>2367334</v>
      </c>
      <c r="C8" s="17">
        <v>2034167</v>
      </c>
      <c r="D8" s="17">
        <v>1727791</v>
      </c>
      <c r="E8" s="17">
        <v>1728385</v>
      </c>
      <c r="F8" s="12">
        <v>396300</v>
      </c>
      <c r="G8" s="12">
        <v>293620</v>
      </c>
      <c r="H8" s="12">
        <v>1831065</v>
      </c>
      <c r="I8" s="14"/>
      <c r="J8" s="14"/>
    </row>
    <row r="9" spans="1:10" x14ac:dyDescent="0.2">
      <c r="A9" s="18" t="s">
        <v>91</v>
      </c>
      <c r="B9" s="17">
        <v>21596946</v>
      </c>
      <c r="C9" s="17">
        <v>19549819</v>
      </c>
      <c r="D9" s="17">
        <v>18214289</v>
      </c>
      <c r="E9" s="17">
        <v>18152130</v>
      </c>
      <c r="F9" s="12">
        <v>2866000</v>
      </c>
      <c r="G9" s="12">
        <v>1610172</v>
      </c>
      <c r="H9" s="12">
        <v>19407958</v>
      </c>
      <c r="I9" s="14"/>
      <c r="J9" s="14"/>
    </row>
    <row r="10" spans="1:10" x14ac:dyDescent="0.2">
      <c r="A10" s="18" t="s">
        <v>92</v>
      </c>
      <c r="B10" s="17">
        <v>411494</v>
      </c>
      <c r="C10" s="17">
        <v>349049</v>
      </c>
      <c r="D10" s="17">
        <v>288697</v>
      </c>
      <c r="E10" s="17">
        <v>228821</v>
      </c>
      <c r="F10" s="12" t="s">
        <v>93</v>
      </c>
      <c r="G10" s="12">
        <v>56789</v>
      </c>
      <c r="H10" s="12">
        <v>172032</v>
      </c>
      <c r="J10" s="14"/>
    </row>
    <row r="11" spans="1:10" x14ac:dyDescent="0.2">
      <c r="A11" s="18" t="s">
        <v>94</v>
      </c>
      <c r="B11" s="17">
        <v>1821586</v>
      </c>
      <c r="C11" s="17">
        <v>1572912</v>
      </c>
      <c r="D11" s="17">
        <v>1330649</v>
      </c>
      <c r="E11" s="17">
        <v>1184406</v>
      </c>
      <c r="F11" s="12">
        <v>386800</v>
      </c>
      <c r="G11" s="12">
        <v>213551</v>
      </c>
      <c r="H11" s="12">
        <v>1357655</v>
      </c>
      <c r="J11" s="14"/>
    </row>
    <row r="12" spans="1:10" x14ac:dyDescent="0.2">
      <c r="A12" s="18" t="s">
        <v>95</v>
      </c>
      <c r="B12" s="17">
        <v>6632566</v>
      </c>
      <c r="C12" s="17">
        <v>5957575</v>
      </c>
      <c r="D12" s="17">
        <v>5282658</v>
      </c>
      <c r="E12" s="17">
        <v>4855212</v>
      </c>
      <c r="F12" s="12">
        <v>428300</v>
      </c>
      <c r="G12" s="12">
        <v>748509</v>
      </c>
      <c r="H12" s="12">
        <v>4535003</v>
      </c>
      <c r="I12" s="14"/>
      <c r="J12" s="14"/>
    </row>
    <row r="13" spans="1:10" x14ac:dyDescent="0.2">
      <c r="A13" s="18" t="s">
        <v>96</v>
      </c>
      <c r="B13" s="17">
        <v>613823</v>
      </c>
      <c r="C13" s="17">
        <v>1337059</v>
      </c>
      <c r="D13" s="17">
        <v>1669615</v>
      </c>
      <c r="E13" s="17">
        <v>1793411</v>
      </c>
      <c r="F13" s="12">
        <v>261400</v>
      </c>
      <c r="G13" s="12">
        <v>151790</v>
      </c>
      <c r="H13" s="12">
        <v>1903021</v>
      </c>
      <c r="I13" s="14"/>
      <c r="J13" s="14"/>
    </row>
    <row r="14" spans="1:10" x14ac:dyDescent="0.2">
      <c r="A14" s="18" t="s">
        <v>97</v>
      </c>
      <c r="B14" s="17">
        <v>2902477</v>
      </c>
      <c r="C14" s="17">
        <v>2420418</v>
      </c>
      <c r="D14" s="17">
        <v>2000785</v>
      </c>
      <c r="E14" s="17">
        <v>1967016</v>
      </c>
      <c r="F14" s="12">
        <v>673500</v>
      </c>
      <c r="G14" s="12">
        <v>357444</v>
      </c>
      <c r="H14" s="12">
        <v>2283072</v>
      </c>
      <c r="J14" s="14"/>
    </row>
    <row r="15" spans="1:10" x14ac:dyDescent="0.2">
      <c r="A15" s="18" t="s">
        <v>98</v>
      </c>
      <c r="B15" s="17">
        <v>5349924</v>
      </c>
      <c r="C15" s="17">
        <v>4701960</v>
      </c>
      <c r="D15" s="17">
        <v>4056952</v>
      </c>
      <c r="E15" s="17">
        <v>3434186</v>
      </c>
      <c r="F15" s="12" t="s">
        <v>93</v>
      </c>
      <c r="G15" s="12">
        <v>529867</v>
      </c>
      <c r="H15" s="12">
        <v>2904319</v>
      </c>
      <c r="J15" s="14"/>
    </row>
    <row r="16" spans="1:10" x14ac:dyDescent="0.2">
      <c r="A16" s="18" t="s">
        <v>99</v>
      </c>
      <c r="B16" s="17">
        <v>4524526</v>
      </c>
      <c r="C16" s="17">
        <v>3905837</v>
      </c>
      <c r="D16" s="17">
        <v>3300643</v>
      </c>
      <c r="E16" s="17">
        <v>2731766</v>
      </c>
      <c r="F16" s="12" t="s">
        <v>93</v>
      </c>
      <c r="G16" s="12">
        <v>450311</v>
      </c>
      <c r="H16" s="12">
        <v>2281455</v>
      </c>
      <c r="I16" s="14"/>
      <c r="J16" s="14"/>
    </row>
    <row r="17" spans="1:10" x14ac:dyDescent="0.2">
      <c r="A17" s="18" t="s">
        <v>100</v>
      </c>
      <c r="B17" s="17">
        <v>1899259</v>
      </c>
      <c r="C17" s="17">
        <v>1840427</v>
      </c>
      <c r="D17" s="17">
        <v>1675896</v>
      </c>
      <c r="E17" s="17">
        <v>1480708</v>
      </c>
      <c r="F17" s="12" t="s">
        <v>93</v>
      </c>
      <c r="G17" s="12">
        <v>255475</v>
      </c>
      <c r="H17" s="12">
        <v>1225233</v>
      </c>
      <c r="I17" s="14"/>
      <c r="J17" s="14"/>
    </row>
    <row r="18" spans="1:10" x14ac:dyDescent="0.2">
      <c r="A18" s="18" t="s">
        <v>101</v>
      </c>
      <c r="B18" s="17">
        <v>2255035</v>
      </c>
      <c r="C18" s="17">
        <v>1950296</v>
      </c>
      <c r="D18" s="17">
        <v>1717353</v>
      </c>
      <c r="E18" s="17">
        <v>1550045</v>
      </c>
      <c r="F18" s="12">
        <v>1054900</v>
      </c>
      <c r="G18" s="12">
        <v>283301</v>
      </c>
      <c r="H18" s="12">
        <v>2321644</v>
      </c>
      <c r="J18" s="14"/>
    </row>
    <row r="19" spans="1:10" x14ac:dyDescent="0.2">
      <c r="A19" s="18" t="s">
        <v>102</v>
      </c>
      <c r="B19" s="17">
        <v>8018362</v>
      </c>
      <c r="C19" s="17">
        <v>9793822</v>
      </c>
      <c r="D19" s="17">
        <v>9997986</v>
      </c>
      <c r="E19" s="17">
        <v>9678688</v>
      </c>
      <c r="F19" s="12">
        <v>125900</v>
      </c>
      <c r="G19" s="12">
        <v>875013</v>
      </c>
      <c r="H19" s="12">
        <v>8929575</v>
      </c>
      <c r="J19" s="14"/>
    </row>
    <row r="20" spans="1:10" x14ac:dyDescent="0.2">
      <c r="A20" s="18" t="s">
        <v>89</v>
      </c>
      <c r="B20" s="17">
        <v>945600</v>
      </c>
      <c r="C20" s="17">
        <v>1132024</v>
      </c>
      <c r="D20" s="17">
        <v>1163672</v>
      </c>
      <c r="E20" s="17">
        <v>1379903</v>
      </c>
      <c r="F20" s="12">
        <v>124000</v>
      </c>
      <c r="G20" s="12">
        <v>137619</v>
      </c>
      <c r="H20" s="12">
        <v>1366284</v>
      </c>
      <c r="I20" s="14"/>
      <c r="J20" s="14"/>
    </row>
    <row r="21" spans="1:10" x14ac:dyDescent="0.2">
      <c r="A21" s="18" t="s">
        <v>90</v>
      </c>
      <c r="B21" s="17">
        <v>293868</v>
      </c>
      <c r="C21" s="17">
        <v>286057</v>
      </c>
      <c r="D21" s="17">
        <v>264966</v>
      </c>
      <c r="E21" s="17">
        <v>237805</v>
      </c>
      <c r="F21" s="12">
        <v>100</v>
      </c>
      <c r="G21" s="12">
        <v>30153</v>
      </c>
      <c r="H21" s="12">
        <v>207752</v>
      </c>
      <c r="I21" s="14"/>
      <c r="J21" s="14"/>
    </row>
    <row r="22" spans="1:10" x14ac:dyDescent="0.2">
      <c r="A22" s="18" t="s">
        <v>91</v>
      </c>
      <c r="B22" s="17">
        <v>524415</v>
      </c>
      <c r="C22" s="17">
        <v>633613</v>
      </c>
      <c r="D22" s="17">
        <v>631112</v>
      </c>
      <c r="E22" s="17">
        <v>590476</v>
      </c>
      <c r="F22" s="12" t="s">
        <v>93</v>
      </c>
      <c r="G22" s="12">
        <v>42015</v>
      </c>
      <c r="H22" s="12">
        <v>548461</v>
      </c>
      <c r="J22" s="14"/>
    </row>
    <row r="23" spans="1:10" x14ac:dyDescent="0.2">
      <c r="A23" s="18" t="s">
        <v>103</v>
      </c>
      <c r="B23" s="17">
        <v>5530253</v>
      </c>
      <c r="C23" s="17">
        <v>6979427</v>
      </c>
      <c r="D23" s="17">
        <v>6979300</v>
      </c>
      <c r="E23" s="17">
        <v>6557210</v>
      </c>
      <c r="F23" s="12" t="s">
        <v>93</v>
      </c>
      <c r="G23" s="12">
        <v>605040</v>
      </c>
      <c r="H23" s="12">
        <v>5952170</v>
      </c>
      <c r="J23" s="14"/>
    </row>
    <row r="24" spans="1:10" x14ac:dyDescent="0.2">
      <c r="A24" s="18" t="s">
        <v>104</v>
      </c>
      <c r="B24" s="17">
        <v>626</v>
      </c>
      <c r="C24" s="17">
        <v>501</v>
      </c>
      <c r="D24" s="17">
        <v>376</v>
      </c>
      <c r="E24" s="17">
        <v>251</v>
      </c>
      <c r="F24" s="12" t="s">
        <v>93</v>
      </c>
      <c r="G24" s="12">
        <v>125</v>
      </c>
      <c r="H24" s="12">
        <v>126</v>
      </c>
      <c r="I24" s="14"/>
      <c r="J24" s="14"/>
    </row>
    <row r="25" spans="1:10" x14ac:dyDescent="0.2">
      <c r="A25" s="18" t="s">
        <v>105</v>
      </c>
      <c r="B25" s="17">
        <v>482700</v>
      </c>
      <c r="C25" s="17">
        <v>519500</v>
      </c>
      <c r="D25" s="17">
        <v>723200</v>
      </c>
      <c r="E25" s="17">
        <v>688314</v>
      </c>
      <c r="F25" s="12" t="s">
        <v>93</v>
      </c>
      <c r="G25" s="12">
        <v>37897</v>
      </c>
      <c r="H25" s="12">
        <v>650417</v>
      </c>
      <c r="I25" s="14"/>
      <c r="J25" s="14"/>
    </row>
    <row r="26" spans="1:10" x14ac:dyDescent="0.2">
      <c r="A26" s="18" t="s">
        <v>106</v>
      </c>
      <c r="B26" s="17">
        <v>89300</v>
      </c>
      <c r="C26" s="17">
        <v>91100</v>
      </c>
      <c r="D26" s="17">
        <v>92900</v>
      </c>
      <c r="E26" s="17">
        <v>93864</v>
      </c>
      <c r="F26" s="12">
        <v>1800</v>
      </c>
      <c r="G26" s="12">
        <v>10557</v>
      </c>
      <c r="H26" s="12">
        <v>85107</v>
      </c>
      <c r="J26" s="14"/>
    </row>
    <row r="27" spans="1:10" x14ac:dyDescent="0.2">
      <c r="A27" s="18" t="s">
        <v>100</v>
      </c>
      <c r="B27" s="17">
        <v>7900</v>
      </c>
      <c r="C27" s="17">
        <v>7900</v>
      </c>
      <c r="D27" s="17">
        <v>7900</v>
      </c>
      <c r="E27" s="17">
        <v>7300</v>
      </c>
      <c r="F27" s="12" t="s">
        <v>93</v>
      </c>
      <c r="G27" s="12">
        <v>602</v>
      </c>
      <c r="H27" s="12">
        <v>6698</v>
      </c>
      <c r="J27" s="14"/>
    </row>
    <row r="28" spans="1:10" x14ac:dyDescent="0.2">
      <c r="A28" s="18" t="s">
        <v>101</v>
      </c>
      <c r="B28" s="17">
        <v>143700</v>
      </c>
      <c r="C28" s="17">
        <v>143700</v>
      </c>
      <c r="D28" s="17">
        <v>134559</v>
      </c>
      <c r="E28" s="17">
        <v>123564</v>
      </c>
      <c r="F28" s="12" t="s">
        <v>93</v>
      </c>
      <c r="G28" s="12">
        <v>11006</v>
      </c>
      <c r="H28" s="12">
        <v>112558</v>
      </c>
      <c r="I28" s="14"/>
      <c r="J28" s="14"/>
    </row>
    <row r="29" spans="1:10" x14ac:dyDescent="0.2">
      <c r="A29" s="18" t="s">
        <v>107</v>
      </c>
      <c r="B29" s="17">
        <v>72580711</v>
      </c>
      <c r="C29" s="17">
        <v>74397698</v>
      </c>
      <c r="D29" s="17">
        <v>71599415</v>
      </c>
      <c r="E29" s="17">
        <v>67000445</v>
      </c>
      <c r="F29" s="12">
        <v>1027100</v>
      </c>
      <c r="G29" s="12">
        <v>6486911</v>
      </c>
      <c r="H29" s="12">
        <v>61540634</v>
      </c>
      <c r="I29" s="14"/>
      <c r="J29" s="14"/>
    </row>
    <row r="30" spans="1:10" x14ac:dyDescent="0.2">
      <c r="A30" s="18" t="s">
        <v>108</v>
      </c>
      <c r="B30" s="17">
        <v>887218</v>
      </c>
      <c r="C30" s="17">
        <v>620042</v>
      </c>
      <c r="D30" s="17">
        <v>403155</v>
      </c>
      <c r="E30" s="17">
        <v>235234</v>
      </c>
      <c r="F30" s="12" t="s">
        <v>93</v>
      </c>
      <c r="G30" s="12">
        <v>121984</v>
      </c>
      <c r="H30" s="12">
        <v>113250</v>
      </c>
      <c r="J30" s="14"/>
    </row>
    <row r="31" spans="1:10" x14ac:dyDescent="0.2">
      <c r="A31" s="18" t="s">
        <v>109</v>
      </c>
      <c r="B31" s="17">
        <v>561100</v>
      </c>
      <c r="C31" s="17">
        <v>561100</v>
      </c>
      <c r="D31" s="17">
        <v>561100</v>
      </c>
      <c r="E31" s="17">
        <v>491012</v>
      </c>
      <c r="F31" s="12" t="s">
        <v>93</v>
      </c>
      <c r="G31" s="12">
        <v>70102</v>
      </c>
      <c r="H31" s="12">
        <v>420910</v>
      </c>
      <c r="J31" s="14"/>
    </row>
    <row r="32" spans="1:10" x14ac:dyDescent="0.2">
      <c r="A32" s="21" t="s">
        <v>110</v>
      </c>
      <c r="B32" s="7">
        <v>71132393</v>
      </c>
      <c r="C32" s="7">
        <v>73216556</v>
      </c>
      <c r="D32" s="7">
        <v>70635160</v>
      </c>
      <c r="E32" s="7">
        <v>66274199</v>
      </c>
      <c r="F32" s="22">
        <v>1027100</v>
      </c>
      <c r="G32" s="22">
        <v>6294824</v>
      </c>
      <c r="H32" s="22">
        <v>61006475</v>
      </c>
      <c r="I32" s="14"/>
      <c r="J32" s="14"/>
    </row>
    <row r="33" spans="1:8" x14ac:dyDescent="0.2">
      <c r="A33" s="8"/>
      <c r="B33" s="17"/>
      <c r="C33" s="17"/>
      <c r="D33" s="17"/>
      <c r="E33" s="17"/>
      <c r="F33" s="12"/>
      <c r="G33" s="12"/>
      <c r="H33" s="12"/>
    </row>
    <row r="34" spans="1:8" x14ac:dyDescent="0.2">
      <c r="A34" s="8" t="s">
        <v>111</v>
      </c>
      <c r="B34" s="17"/>
      <c r="C34" s="17"/>
      <c r="D34" s="17"/>
      <c r="E34" s="17"/>
      <c r="F34" s="12"/>
      <c r="G34" s="12"/>
      <c r="H34" s="12"/>
    </row>
    <row r="35" spans="1:8" x14ac:dyDescent="0.2">
      <c r="A35" s="2" t="s">
        <v>45</v>
      </c>
    </row>
  </sheetData>
  <mergeCells count="6">
    <mergeCell ref="F3:H3"/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11AC-3932-4313-A7ED-4A596C579C31}">
  <sheetPr>
    <pageSetUpPr fitToPage="1"/>
  </sheetPr>
  <dimension ref="A1:K20"/>
  <sheetViews>
    <sheetView zoomScale="110" zoomScaleNormal="110" workbookViewId="0"/>
  </sheetViews>
  <sheetFormatPr defaultColWidth="9" defaultRowHeight="13" x14ac:dyDescent="0.2"/>
  <cols>
    <col min="1" max="1" width="40" style="40" customWidth="1"/>
    <col min="2" max="11" width="12.7265625" style="40" customWidth="1"/>
    <col min="12" max="16384" width="9" style="40"/>
  </cols>
  <sheetData>
    <row r="1" spans="1:11" x14ac:dyDescent="0.2">
      <c r="A1" s="39" t="s">
        <v>112</v>
      </c>
    </row>
    <row r="2" spans="1:11" x14ac:dyDescent="0.2">
      <c r="F2" s="41"/>
      <c r="K2" s="42" t="s">
        <v>113</v>
      </c>
    </row>
    <row r="3" spans="1:11" x14ac:dyDescent="0.2">
      <c r="A3" s="175" t="s">
        <v>114</v>
      </c>
      <c r="B3" s="177" t="s">
        <v>115</v>
      </c>
      <c r="C3" s="178"/>
      <c r="D3" s="177" t="s">
        <v>116</v>
      </c>
      <c r="E3" s="178"/>
      <c r="F3" s="177" t="s">
        <v>117</v>
      </c>
      <c r="G3" s="179"/>
      <c r="H3" s="177" t="s">
        <v>118</v>
      </c>
      <c r="I3" s="178"/>
      <c r="J3" s="180" t="s">
        <v>119</v>
      </c>
      <c r="K3" s="181"/>
    </row>
    <row r="4" spans="1:11" x14ac:dyDescent="0.2">
      <c r="A4" s="176"/>
      <c r="B4" s="43" t="s">
        <v>120</v>
      </c>
      <c r="C4" s="44" t="s">
        <v>121</v>
      </c>
      <c r="D4" s="43" t="s">
        <v>122</v>
      </c>
      <c r="E4" s="43" t="s">
        <v>121</v>
      </c>
      <c r="F4" s="43" t="s">
        <v>122</v>
      </c>
      <c r="G4" s="44" t="s">
        <v>121</v>
      </c>
      <c r="H4" s="43" t="s">
        <v>122</v>
      </c>
      <c r="I4" s="43" t="s">
        <v>121</v>
      </c>
      <c r="J4" s="45" t="s">
        <v>122</v>
      </c>
      <c r="K4" s="46" t="s">
        <v>121</v>
      </c>
    </row>
    <row r="5" spans="1:11" s="49" customFormat="1" x14ac:dyDescent="0.2">
      <c r="A5" s="47" t="s">
        <v>53</v>
      </c>
      <c r="B5" s="48">
        <v>75662931</v>
      </c>
      <c r="C5" s="48">
        <v>73878942</v>
      </c>
      <c r="D5" s="48">
        <v>76933021</v>
      </c>
      <c r="E5" s="48">
        <v>74846418</v>
      </c>
      <c r="F5" s="48">
        <v>79191069</v>
      </c>
      <c r="G5" s="48">
        <v>77052136</v>
      </c>
      <c r="H5" s="48">
        <v>77823196</v>
      </c>
      <c r="I5" s="48">
        <v>76171739</v>
      </c>
      <c r="J5" s="48">
        <v>77605509</v>
      </c>
      <c r="K5" s="48">
        <v>76188654</v>
      </c>
    </row>
    <row r="6" spans="1:11" x14ac:dyDescent="0.2">
      <c r="A6" s="50" t="s">
        <v>123</v>
      </c>
      <c r="B6" s="51">
        <v>34430980</v>
      </c>
      <c r="C6" s="51">
        <v>33291606</v>
      </c>
      <c r="D6" s="51">
        <v>35076055</v>
      </c>
      <c r="E6" s="51">
        <v>33915873</v>
      </c>
      <c r="F6" s="51">
        <v>34799075</v>
      </c>
      <c r="G6" s="51">
        <v>33719606</v>
      </c>
      <c r="H6" s="51">
        <v>33954476</v>
      </c>
      <c r="I6" s="51">
        <v>33165549</v>
      </c>
      <c r="J6" s="48">
        <v>33392531</v>
      </c>
      <c r="K6" s="48">
        <v>32649406</v>
      </c>
    </row>
    <row r="7" spans="1:11" x14ac:dyDescent="0.2">
      <c r="A7" s="50" t="s">
        <v>124</v>
      </c>
      <c r="B7" s="51" t="s">
        <v>125</v>
      </c>
      <c r="C7" s="51" t="s">
        <v>125</v>
      </c>
      <c r="D7" s="51" t="s">
        <v>125</v>
      </c>
      <c r="E7" s="51" t="s">
        <v>125</v>
      </c>
      <c r="F7" s="51" t="s">
        <v>125</v>
      </c>
      <c r="G7" s="51" t="s">
        <v>125</v>
      </c>
      <c r="H7" s="51" t="s">
        <v>125</v>
      </c>
      <c r="I7" s="51" t="s">
        <v>125</v>
      </c>
      <c r="J7" s="51" t="s">
        <v>125</v>
      </c>
      <c r="K7" s="51" t="s">
        <v>125</v>
      </c>
    </row>
    <row r="8" spans="1:11" x14ac:dyDescent="0.2">
      <c r="A8" s="50" t="s">
        <v>126</v>
      </c>
      <c r="B8" s="51">
        <v>124318</v>
      </c>
      <c r="C8" s="51">
        <v>124318</v>
      </c>
      <c r="D8" s="51">
        <v>93148</v>
      </c>
      <c r="E8" s="51">
        <v>76251</v>
      </c>
      <c r="F8" s="51">
        <v>129588</v>
      </c>
      <c r="G8" s="51">
        <v>86077</v>
      </c>
      <c r="H8" s="51">
        <v>321180</v>
      </c>
      <c r="I8" s="51">
        <v>320100</v>
      </c>
      <c r="J8" s="48">
        <v>207599</v>
      </c>
      <c r="K8" s="48">
        <v>206542</v>
      </c>
    </row>
    <row r="9" spans="1:11" x14ac:dyDescent="0.2">
      <c r="A9" s="50" t="s">
        <v>127</v>
      </c>
      <c r="B9" s="51" t="s">
        <v>125</v>
      </c>
      <c r="C9" s="51" t="s">
        <v>125</v>
      </c>
      <c r="D9" s="51" t="s">
        <v>125</v>
      </c>
      <c r="E9" s="51" t="s">
        <v>125</v>
      </c>
      <c r="F9" s="51" t="s">
        <v>125</v>
      </c>
      <c r="G9" s="51" t="s">
        <v>125</v>
      </c>
      <c r="H9" s="52" t="s">
        <v>125</v>
      </c>
      <c r="I9" s="51" t="s">
        <v>125</v>
      </c>
      <c r="J9" s="51" t="s">
        <v>125</v>
      </c>
      <c r="K9" s="51" t="s">
        <v>125</v>
      </c>
    </row>
    <row r="10" spans="1:11" x14ac:dyDescent="0.2">
      <c r="A10" s="50" t="s">
        <v>128</v>
      </c>
      <c r="B10" s="51">
        <v>28769</v>
      </c>
      <c r="C10" s="51">
        <v>16145</v>
      </c>
      <c r="D10" s="51">
        <v>36592</v>
      </c>
      <c r="E10" s="51">
        <v>14970</v>
      </c>
      <c r="F10" s="51">
        <v>41371</v>
      </c>
      <c r="G10" s="51">
        <v>10799</v>
      </c>
      <c r="H10" s="51">
        <v>46830</v>
      </c>
      <c r="I10" s="51">
        <v>17864</v>
      </c>
      <c r="J10" s="48">
        <v>48858</v>
      </c>
      <c r="K10" s="48">
        <v>34620</v>
      </c>
    </row>
    <row r="11" spans="1:11" x14ac:dyDescent="0.2">
      <c r="A11" s="50" t="s">
        <v>129</v>
      </c>
      <c r="B11" s="51">
        <v>34677721</v>
      </c>
      <c r="C11" s="51">
        <v>34055640</v>
      </c>
      <c r="D11" s="51">
        <v>35114322</v>
      </c>
      <c r="E11" s="51">
        <v>34235092</v>
      </c>
      <c r="F11" s="51">
        <v>35487114</v>
      </c>
      <c r="G11" s="51">
        <v>34511765</v>
      </c>
      <c r="H11" s="51">
        <v>35774277</v>
      </c>
      <c r="I11" s="51">
        <v>34952782</v>
      </c>
      <c r="J11" s="48">
        <v>35730201</v>
      </c>
      <c r="K11" s="48">
        <v>35086599</v>
      </c>
    </row>
    <row r="12" spans="1:11" x14ac:dyDescent="0.2">
      <c r="A12" s="50" t="s">
        <v>130</v>
      </c>
      <c r="B12" s="51">
        <v>70871</v>
      </c>
      <c r="C12" s="51">
        <v>70871</v>
      </c>
      <c r="D12" s="51">
        <v>65396</v>
      </c>
      <c r="E12" s="51">
        <v>65395</v>
      </c>
      <c r="F12" s="51">
        <v>64079</v>
      </c>
      <c r="G12" s="51">
        <v>64079</v>
      </c>
      <c r="H12" s="51">
        <v>65422</v>
      </c>
      <c r="I12" s="51">
        <v>65422</v>
      </c>
      <c r="J12" s="48">
        <v>66826</v>
      </c>
      <c r="K12" s="48">
        <v>66825</v>
      </c>
    </row>
    <row r="13" spans="1:11" x14ac:dyDescent="0.2">
      <c r="A13" s="50" t="s">
        <v>131</v>
      </c>
      <c r="B13" s="51">
        <v>77589</v>
      </c>
      <c r="C13" s="51">
        <v>77528</v>
      </c>
      <c r="D13" s="51">
        <v>79970</v>
      </c>
      <c r="E13" s="51">
        <v>79918</v>
      </c>
      <c r="F13" s="51">
        <v>57623</v>
      </c>
      <c r="G13" s="51">
        <v>57571</v>
      </c>
      <c r="H13" s="51">
        <v>69142</v>
      </c>
      <c r="I13" s="51">
        <v>69088</v>
      </c>
      <c r="J13" s="48">
        <v>48711</v>
      </c>
      <c r="K13" s="48">
        <v>48657</v>
      </c>
    </row>
    <row r="14" spans="1:11" x14ac:dyDescent="0.2">
      <c r="A14" s="50" t="s">
        <v>132</v>
      </c>
      <c r="B14" s="51">
        <v>5276549</v>
      </c>
      <c r="C14" s="51">
        <v>5266700</v>
      </c>
      <c r="D14" s="51">
        <v>5331420</v>
      </c>
      <c r="E14" s="51">
        <v>5322802</v>
      </c>
      <c r="F14" s="51">
        <v>5490374</v>
      </c>
      <c r="G14" s="51">
        <v>5480394</v>
      </c>
      <c r="H14" s="51">
        <v>5685109</v>
      </c>
      <c r="I14" s="51">
        <v>5674173</v>
      </c>
      <c r="J14" s="48">
        <v>6502441</v>
      </c>
      <c r="K14" s="48">
        <v>6487662</v>
      </c>
    </row>
    <row r="15" spans="1:11" x14ac:dyDescent="0.2">
      <c r="A15" s="50" t="s">
        <v>133</v>
      </c>
      <c r="B15" s="51">
        <v>976135</v>
      </c>
      <c r="C15" s="51">
        <v>976135</v>
      </c>
      <c r="D15" s="51">
        <v>1136117</v>
      </c>
      <c r="E15" s="51">
        <v>1136117</v>
      </c>
      <c r="F15" s="51">
        <v>3121845</v>
      </c>
      <c r="G15" s="51">
        <v>3121845</v>
      </c>
      <c r="H15" s="51">
        <v>1906761</v>
      </c>
      <c r="I15" s="51">
        <v>1906761</v>
      </c>
      <c r="J15" s="48">
        <v>1608341</v>
      </c>
      <c r="K15" s="48">
        <v>1608341</v>
      </c>
    </row>
    <row r="16" spans="1:11" x14ac:dyDescent="0.2">
      <c r="A16" s="53" t="s">
        <v>134</v>
      </c>
      <c r="B16" s="54">
        <v>1469464</v>
      </c>
      <c r="C16" s="54">
        <v>1469464</v>
      </c>
      <c r="D16" s="54">
        <v>1646540</v>
      </c>
      <c r="E16" s="54">
        <v>1646540</v>
      </c>
      <c r="F16" s="54">
        <v>2100483</v>
      </c>
      <c r="G16" s="54">
        <v>2100483</v>
      </c>
      <c r="H16" s="54">
        <v>1897529</v>
      </c>
      <c r="I16" s="54">
        <v>1897529</v>
      </c>
      <c r="J16" s="55">
        <v>2076487</v>
      </c>
      <c r="K16" s="55">
        <v>2076487</v>
      </c>
    </row>
    <row r="18" spans="1:1" x14ac:dyDescent="0.2">
      <c r="A18" s="40" t="s">
        <v>135</v>
      </c>
    </row>
    <row r="19" spans="1:1" x14ac:dyDescent="0.2">
      <c r="A19" s="40" t="s">
        <v>136</v>
      </c>
    </row>
    <row r="20" spans="1:1" x14ac:dyDescent="0.2">
      <c r="A20" s="40" t="s">
        <v>137</v>
      </c>
    </row>
  </sheetData>
  <mergeCells count="6">
    <mergeCell ref="J3:K3"/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10C7-4D14-488B-B5D9-507940487740}">
  <dimension ref="A1:F12"/>
  <sheetViews>
    <sheetView zoomScale="110" zoomScaleNormal="110" workbookViewId="0"/>
  </sheetViews>
  <sheetFormatPr defaultColWidth="14.6328125" defaultRowHeight="13" x14ac:dyDescent="0.2"/>
  <cols>
    <col min="1" max="1" width="16.36328125" style="2" customWidth="1"/>
    <col min="2" max="6" width="14.54296875" style="2" customWidth="1"/>
    <col min="7" max="16384" width="14.6328125" style="2"/>
  </cols>
  <sheetData>
    <row r="1" spans="1:6" x14ac:dyDescent="0.2">
      <c r="A1" s="56" t="s">
        <v>138</v>
      </c>
    </row>
    <row r="2" spans="1:6" x14ac:dyDescent="0.2">
      <c r="C2" s="6"/>
      <c r="D2" s="6"/>
      <c r="E2" s="6"/>
      <c r="F2" s="7" t="s">
        <v>78</v>
      </c>
    </row>
    <row r="3" spans="1:6" x14ac:dyDescent="0.2">
      <c r="A3" s="57" t="s">
        <v>139</v>
      </c>
      <c r="B3" s="58" t="s">
        <v>140</v>
      </c>
      <c r="C3" s="58" t="s">
        <v>141</v>
      </c>
      <c r="D3" s="59" t="s">
        <v>142</v>
      </c>
      <c r="E3" s="59" t="s">
        <v>143</v>
      </c>
      <c r="F3" s="60" t="s">
        <v>7</v>
      </c>
    </row>
    <row r="4" spans="1:6" x14ac:dyDescent="0.2">
      <c r="A4" s="61" t="s">
        <v>144</v>
      </c>
      <c r="B4" s="17">
        <v>69050407</v>
      </c>
      <c r="C4" s="17">
        <v>71049365</v>
      </c>
      <c r="D4" s="17">
        <v>72825780</v>
      </c>
      <c r="E4" s="17">
        <v>74788015</v>
      </c>
      <c r="F4" s="12">
        <v>77308337</v>
      </c>
    </row>
    <row r="5" spans="1:6" x14ac:dyDescent="0.2">
      <c r="A5" s="18" t="s">
        <v>145</v>
      </c>
      <c r="B5" s="17">
        <v>51432314</v>
      </c>
      <c r="C5" s="17">
        <v>49899636</v>
      </c>
      <c r="D5" s="17">
        <v>52475452</v>
      </c>
      <c r="E5" s="17">
        <v>54023886</v>
      </c>
      <c r="F5" s="12">
        <v>54439457</v>
      </c>
    </row>
    <row r="6" spans="1:6" x14ac:dyDescent="0.2">
      <c r="A6" s="18" t="s">
        <v>146</v>
      </c>
      <c r="B6" s="62">
        <v>0.74</v>
      </c>
      <c r="C6" s="62">
        <v>0.72</v>
      </c>
      <c r="D6" s="62">
        <v>0.72</v>
      </c>
      <c r="E6" s="62">
        <v>0.71</v>
      </c>
      <c r="F6" s="63">
        <v>0.71</v>
      </c>
    </row>
    <row r="7" spans="1:6" x14ac:dyDescent="0.2">
      <c r="A7" s="24" t="s">
        <v>147</v>
      </c>
      <c r="B7" s="7">
        <v>88989707</v>
      </c>
      <c r="C7" s="7">
        <v>92383584</v>
      </c>
      <c r="D7" s="7">
        <v>90613583</v>
      </c>
      <c r="E7" s="7">
        <v>91426035</v>
      </c>
      <c r="F7" s="22">
        <v>92760094</v>
      </c>
    </row>
    <row r="8" spans="1:6" x14ac:dyDescent="0.2">
      <c r="F8" s="1"/>
    </row>
    <row r="9" spans="1:6" x14ac:dyDescent="0.2">
      <c r="A9" s="2" t="s">
        <v>148</v>
      </c>
    </row>
    <row r="10" spans="1:6" x14ac:dyDescent="0.2">
      <c r="A10" s="2" t="s">
        <v>149</v>
      </c>
      <c r="B10" s="8"/>
      <c r="C10" s="8"/>
      <c r="D10" s="8"/>
      <c r="E10" s="8"/>
      <c r="F10" s="8"/>
    </row>
    <row r="11" spans="1:6" x14ac:dyDescent="0.2">
      <c r="A11" s="2" t="s">
        <v>45</v>
      </c>
    </row>
    <row r="12" spans="1:6" x14ac:dyDescent="0.2">
      <c r="D12" s="64"/>
      <c r="E12" s="64"/>
    </row>
  </sheetData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B425-B8B6-4386-BB41-437951200D29}">
  <dimension ref="A1:F9"/>
  <sheetViews>
    <sheetView zoomScale="110" zoomScaleNormal="110" workbookViewId="0"/>
  </sheetViews>
  <sheetFormatPr defaultColWidth="14.6328125" defaultRowHeight="13" x14ac:dyDescent="0.2"/>
  <cols>
    <col min="1" max="1" width="27.26953125" style="2" customWidth="1"/>
    <col min="2" max="6" width="12.7265625" style="2" customWidth="1"/>
    <col min="7" max="16384" width="14.6328125" style="2"/>
  </cols>
  <sheetData>
    <row r="1" spans="1:6" x14ac:dyDescent="0.2">
      <c r="A1" s="1" t="s">
        <v>150</v>
      </c>
    </row>
    <row r="2" spans="1:6" x14ac:dyDescent="0.2">
      <c r="A2" s="6"/>
      <c r="C2" s="6"/>
      <c r="D2" s="6"/>
      <c r="E2" s="6"/>
      <c r="F2" s="7" t="s">
        <v>78</v>
      </c>
    </row>
    <row r="3" spans="1:6" x14ac:dyDescent="0.2">
      <c r="A3" s="161" t="s">
        <v>79</v>
      </c>
      <c r="B3" s="163" t="s">
        <v>3</v>
      </c>
      <c r="C3" s="163" t="s">
        <v>4</v>
      </c>
      <c r="D3" s="163" t="s">
        <v>5</v>
      </c>
      <c r="E3" s="163" t="s">
        <v>6</v>
      </c>
      <c r="F3" s="182" t="s">
        <v>151</v>
      </c>
    </row>
    <row r="4" spans="1:6" x14ac:dyDescent="0.2">
      <c r="A4" s="162"/>
      <c r="B4" s="164"/>
      <c r="C4" s="164"/>
      <c r="D4" s="164"/>
      <c r="E4" s="164"/>
      <c r="F4" s="183"/>
    </row>
    <row r="5" spans="1:6" x14ac:dyDescent="0.2">
      <c r="A5" s="18" t="s">
        <v>152</v>
      </c>
      <c r="B5" s="17">
        <v>9356564</v>
      </c>
      <c r="C5" s="17">
        <v>8852410</v>
      </c>
      <c r="D5" s="17">
        <v>8947048</v>
      </c>
      <c r="E5" s="65">
        <v>9137414</v>
      </c>
      <c r="F5" s="66">
        <v>8808047</v>
      </c>
    </row>
    <row r="6" spans="1:6" x14ac:dyDescent="0.2">
      <c r="A6" s="24" t="s">
        <v>153</v>
      </c>
      <c r="B6" s="7" t="s">
        <v>125</v>
      </c>
      <c r="C6" s="7" t="s">
        <v>125</v>
      </c>
      <c r="D6" s="7" t="s">
        <v>125</v>
      </c>
      <c r="E6" s="7" t="s">
        <v>125</v>
      </c>
      <c r="F6" s="7" t="s">
        <v>125</v>
      </c>
    </row>
    <row r="7" spans="1:6" x14ac:dyDescent="0.2">
      <c r="A7" s="67"/>
      <c r="B7" s="67"/>
    </row>
    <row r="8" spans="1:6" x14ac:dyDescent="0.2">
      <c r="A8" s="2" t="s">
        <v>154</v>
      </c>
    </row>
    <row r="9" spans="1:6" x14ac:dyDescent="0.2">
      <c r="A9" s="2" t="s">
        <v>45</v>
      </c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A079-FCDF-49B7-A181-F1BE7597645C}">
  <dimension ref="A1:K18"/>
  <sheetViews>
    <sheetView zoomScale="110" zoomScaleNormal="110" zoomScaleSheetLayoutView="100" workbookViewId="0"/>
  </sheetViews>
  <sheetFormatPr defaultColWidth="9.6328125" defaultRowHeight="13" x14ac:dyDescent="0.2"/>
  <cols>
    <col min="1" max="1" width="21.81640625" style="2" customWidth="1"/>
    <col min="2" max="9" width="12.7265625" style="2" customWidth="1"/>
    <col min="10" max="10" width="13.1796875" style="2" customWidth="1"/>
    <col min="11" max="11" width="12.7265625" style="2" customWidth="1"/>
    <col min="12" max="16384" width="9.6328125" style="2"/>
  </cols>
  <sheetData>
    <row r="1" spans="1:11" x14ac:dyDescent="0.2">
      <c r="A1" s="1" t="s">
        <v>155</v>
      </c>
    </row>
    <row r="2" spans="1:11" x14ac:dyDescent="0.2">
      <c r="A2" s="6"/>
      <c r="B2" s="6"/>
      <c r="D2" s="7"/>
      <c r="E2" s="7"/>
      <c r="F2" s="7"/>
      <c r="H2" s="17"/>
      <c r="I2" s="17"/>
      <c r="J2" s="17"/>
      <c r="K2" s="17" t="s">
        <v>156</v>
      </c>
    </row>
    <row r="3" spans="1:11" x14ac:dyDescent="0.2">
      <c r="A3" s="161" t="s">
        <v>157</v>
      </c>
      <c r="B3" s="184" t="s">
        <v>158</v>
      </c>
      <c r="C3" s="185"/>
      <c r="D3" s="184" t="s">
        <v>159</v>
      </c>
      <c r="E3" s="185"/>
      <c r="F3" s="184" t="s">
        <v>160</v>
      </c>
      <c r="G3" s="186"/>
      <c r="H3" s="184" t="s">
        <v>161</v>
      </c>
      <c r="I3" s="185"/>
      <c r="J3" s="165" t="s">
        <v>162</v>
      </c>
      <c r="K3" s="166"/>
    </row>
    <row r="4" spans="1:11" x14ac:dyDescent="0.2">
      <c r="A4" s="162"/>
      <c r="B4" s="68" t="s">
        <v>163</v>
      </c>
      <c r="C4" s="68" t="s">
        <v>164</v>
      </c>
      <c r="D4" s="68" t="s">
        <v>163</v>
      </c>
      <c r="E4" s="68" t="s">
        <v>164</v>
      </c>
      <c r="F4" s="68" t="s">
        <v>163</v>
      </c>
      <c r="G4" s="68" t="s">
        <v>164</v>
      </c>
      <c r="H4" s="68" t="s">
        <v>163</v>
      </c>
      <c r="I4" s="68" t="s">
        <v>164</v>
      </c>
      <c r="J4" s="9" t="s">
        <v>163</v>
      </c>
      <c r="K4" s="9" t="s">
        <v>164</v>
      </c>
    </row>
    <row r="5" spans="1:11" x14ac:dyDescent="0.2">
      <c r="A5" s="16" t="s">
        <v>165</v>
      </c>
      <c r="B5" s="17"/>
      <c r="C5" s="17"/>
      <c r="D5" s="17"/>
      <c r="E5" s="17"/>
      <c r="F5" s="17"/>
      <c r="G5" s="17"/>
      <c r="H5" s="17"/>
      <c r="I5" s="17"/>
      <c r="J5" s="12"/>
      <c r="K5" s="12"/>
    </row>
    <row r="6" spans="1:11" x14ac:dyDescent="0.2">
      <c r="A6" s="16" t="s">
        <v>166</v>
      </c>
      <c r="B6" s="17">
        <v>7600402.6160000004</v>
      </c>
      <c r="C6" s="17">
        <v>6108436.8770000003</v>
      </c>
      <c r="D6" s="17">
        <v>7559396.6270000003</v>
      </c>
      <c r="E6" s="17">
        <v>6022137.1189999999</v>
      </c>
      <c r="F6" s="17">
        <v>7445272.0089999996</v>
      </c>
      <c r="G6" s="17">
        <v>5826081.5219999999</v>
      </c>
      <c r="H6" s="69">
        <v>7368055.585</v>
      </c>
      <c r="I6" s="17">
        <v>6062740.0379999997</v>
      </c>
      <c r="J6" s="14">
        <v>7356968</v>
      </c>
      <c r="K6" s="14">
        <v>5948797</v>
      </c>
    </row>
    <row r="7" spans="1:11" x14ac:dyDescent="0.2">
      <c r="A7" s="16" t="s">
        <v>167</v>
      </c>
      <c r="B7" s="17">
        <v>1869410.7220000001</v>
      </c>
      <c r="C7" s="17">
        <v>4836080.3940000003</v>
      </c>
      <c r="D7" s="17">
        <v>2177364.648</v>
      </c>
      <c r="E7" s="17">
        <v>5412471.0860000001</v>
      </c>
      <c r="F7" s="17">
        <v>1912909.2009999999</v>
      </c>
      <c r="G7" s="17">
        <v>6341045.3550000004</v>
      </c>
      <c r="H7" s="17">
        <v>1123382.642</v>
      </c>
      <c r="I7" s="17">
        <v>4330103.8370000003</v>
      </c>
      <c r="J7" s="14">
        <v>1697815</v>
      </c>
      <c r="K7" s="14">
        <v>5636578</v>
      </c>
    </row>
    <row r="8" spans="1:11" x14ac:dyDescent="0.2">
      <c r="A8" s="16" t="s">
        <v>168</v>
      </c>
      <c r="B8" s="17"/>
      <c r="C8" s="17"/>
      <c r="D8" s="17"/>
      <c r="E8" s="17"/>
      <c r="F8" s="17"/>
      <c r="G8" s="17"/>
      <c r="H8" s="17"/>
      <c r="I8" s="17"/>
      <c r="J8" s="14"/>
      <c r="K8" s="14"/>
    </row>
    <row r="9" spans="1:11" x14ac:dyDescent="0.2">
      <c r="A9" s="16" t="s">
        <v>166</v>
      </c>
      <c r="B9" s="17">
        <v>14829829.001</v>
      </c>
      <c r="C9" s="17">
        <v>12317301.657</v>
      </c>
      <c r="D9" s="17">
        <v>14957801.357999999</v>
      </c>
      <c r="E9" s="17">
        <v>12034698.486</v>
      </c>
      <c r="F9" s="17">
        <v>14550938.692</v>
      </c>
      <c r="G9" s="17">
        <v>12219299.793</v>
      </c>
      <c r="H9" s="17">
        <v>14261459.819</v>
      </c>
      <c r="I9" s="17">
        <v>12158474.097999999</v>
      </c>
      <c r="J9" s="14">
        <v>14253052</v>
      </c>
      <c r="K9" s="14">
        <v>12183552</v>
      </c>
    </row>
    <row r="10" spans="1:11" x14ac:dyDescent="0.2">
      <c r="A10" s="16" t="s">
        <v>167</v>
      </c>
      <c r="B10" s="17">
        <v>3868623.7450000001</v>
      </c>
      <c r="C10" s="17">
        <v>10141583.777000001</v>
      </c>
      <c r="D10" s="17">
        <v>5611695.3339999998</v>
      </c>
      <c r="E10" s="17">
        <v>11871878.979</v>
      </c>
      <c r="F10" s="17">
        <v>4302391.824</v>
      </c>
      <c r="G10" s="17">
        <v>10538546.777000001</v>
      </c>
      <c r="H10" s="17">
        <v>4983539.6440000003</v>
      </c>
      <c r="I10" s="17">
        <v>10699617.684</v>
      </c>
      <c r="J10" s="14">
        <v>4508291</v>
      </c>
      <c r="K10" s="14">
        <v>10759099</v>
      </c>
    </row>
    <row r="11" spans="1:11" x14ac:dyDescent="0.2">
      <c r="A11" s="16" t="s">
        <v>169</v>
      </c>
      <c r="B11" s="17"/>
      <c r="C11" s="17"/>
      <c r="D11" s="17"/>
      <c r="E11" s="17"/>
      <c r="F11" s="17"/>
      <c r="G11" s="17"/>
      <c r="H11" s="17"/>
      <c r="I11" s="17"/>
      <c r="J11" s="12"/>
      <c r="K11" s="12"/>
    </row>
    <row r="12" spans="1:11" x14ac:dyDescent="0.2">
      <c r="A12" s="16" t="s">
        <v>166</v>
      </c>
      <c r="B12" s="17">
        <v>186806</v>
      </c>
      <c r="C12" s="17">
        <v>121441</v>
      </c>
      <c r="D12" s="17">
        <v>251543</v>
      </c>
      <c r="E12" s="17">
        <v>194845</v>
      </c>
      <c r="F12" s="17">
        <v>202069</v>
      </c>
      <c r="G12" s="17">
        <v>151869</v>
      </c>
      <c r="H12" s="17">
        <v>32142</v>
      </c>
      <c r="I12" s="17">
        <v>16658</v>
      </c>
      <c r="J12" s="12">
        <v>187091</v>
      </c>
      <c r="K12" s="12">
        <v>135580</v>
      </c>
    </row>
    <row r="13" spans="1:11" x14ac:dyDescent="0.2">
      <c r="A13" s="16" t="s">
        <v>167</v>
      </c>
      <c r="B13" s="17" t="s">
        <v>125</v>
      </c>
      <c r="C13" s="17">
        <v>111705</v>
      </c>
      <c r="D13" s="17" t="s">
        <v>125</v>
      </c>
      <c r="E13" s="17">
        <v>185000</v>
      </c>
      <c r="F13" s="17" t="s">
        <v>125</v>
      </c>
      <c r="G13" s="17">
        <v>145000</v>
      </c>
      <c r="H13" s="17" t="s">
        <v>125</v>
      </c>
      <c r="I13" s="17">
        <v>109079</v>
      </c>
      <c r="J13" s="12">
        <v>76000</v>
      </c>
      <c r="K13" s="12">
        <v>216151</v>
      </c>
    </row>
    <row r="14" spans="1:11" x14ac:dyDescent="0.2">
      <c r="A14" s="16" t="s">
        <v>170</v>
      </c>
      <c r="B14" s="17"/>
      <c r="C14" s="17"/>
      <c r="D14" s="17"/>
      <c r="E14" s="17"/>
      <c r="F14" s="17"/>
      <c r="G14" s="17"/>
      <c r="H14" s="17"/>
      <c r="I14" s="17"/>
      <c r="J14" s="12"/>
      <c r="K14" s="12"/>
    </row>
    <row r="15" spans="1:11" x14ac:dyDescent="0.2">
      <c r="A15" s="16" t="s">
        <v>166</v>
      </c>
      <c r="B15" s="17">
        <v>90320</v>
      </c>
      <c r="C15" s="17">
        <v>115562</v>
      </c>
      <c r="D15" s="17">
        <v>99977</v>
      </c>
      <c r="E15" s="17">
        <v>113803</v>
      </c>
      <c r="F15" s="17">
        <v>103146</v>
      </c>
      <c r="G15" s="17">
        <v>109881</v>
      </c>
      <c r="H15" s="17">
        <v>99096</v>
      </c>
      <c r="I15" s="17">
        <v>108591</v>
      </c>
      <c r="J15" s="12">
        <v>122245</v>
      </c>
      <c r="K15" s="12">
        <v>109717</v>
      </c>
    </row>
    <row r="16" spans="1:11" x14ac:dyDescent="0.2">
      <c r="A16" s="21" t="s">
        <v>167</v>
      </c>
      <c r="B16" s="7">
        <v>177059</v>
      </c>
      <c r="C16" s="7">
        <v>177399</v>
      </c>
      <c r="D16" s="7">
        <v>113644</v>
      </c>
      <c r="E16" s="7">
        <v>113728</v>
      </c>
      <c r="F16" s="7">
        <v>137021</v>
      </c>
      <c r="G16" s="7">
        <v>137044</v>
      </c>
      <c r="H16" s="7">
        <v>121560</v>
      </c>
      <c r="I16" s="7">
        <v>121639</v>
      </c>
      <c r="J16" s="22">
        <v>158746</v>
      </c>
      <c r="K16" s="22">
        <v>158781</v>
      </c>
    </row>
    <row r="18" spans="1:1" x14ac:dyDescent="0.2">
      <c r="A18" s="2" t="s">
        <v>171</v>
      </c>
    </row>
  </sheetData>
  <mergeCells count="6">
    <mergeCell ref="J3:K3"/>
    <mergeCell ref="A3:A4"/>
    <mergeCell ref="B3:C3"/>
    <mergeCell ref="D3:E3"/>
    <mergeCell ref="F3:G3"/>
    <mergeCell ref="H3:I3"/>
  </mergeCells>
  <phoneticPr fontId="3"/>
  <pageMargins left="0.78740157480314965" right="0.16" top="0.98425196850393704" bottom="0.98425196850393704" header="0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50FB-1450-40A7-9B2A-992C7AE26916}">
  <dimension ref="A1:K12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2" customWidth="1"/>
    <col min="2" max="11" width="12.7265625" style="2" customWidth="1"/>
    <col min="12" max="16384" width="14.6328125" style="2"/>
  </cols>
  <sheetData>
    <row r="1" spans="1:11" x14ac:dyDescent="0.2">
      <c r="A1" s="1" t="s">
        <v>172</v>
      </c>
      <c r="B1" s="1"/>
      <c r="C1" s="1"/>
      <c r="D1" s="1"/>
      <c r="E1" s="1"/>
      <c r="F1" s="1"/>
      <c r="G1" s="1"/>
      <c r="H1" s="1"/>
    </row>
    <row r="2" spans="1:11" x14ac:dyDescent="0.2">
      <c r="A2" s="6"/>
      <c r="B2" s="6"/>
      <c r="C2" s="6"/>
      <c r="D2" s="6"/>
      <c r="E2" s="6"/>
      <c r="F2" s="6"/>
      <c r="K2" s="17" t="s">
        <v>173</v>
      </c>
    </row>
    <row r="3" spans="1:11" x14ac:dyDescent="0.2">
      <c r="A3" s="195" t="s">
        <v>174</v>
      </c>
      <c r="B3" s="163" t="s">
        <v>175</v>
      </c>
      <c r="C3" s="163" t="s">
        <v>176</v>
      </c>
      <c r="D3" s="163" t="s">
        <v>177</v>
      </c>
      <c r="E3" s="163" t="s">
        <v>178</v>
      </c>
      <c r="F3" s="163" t="s">
        <v>179</v>
      </c>
      <c r="G3" s="187" t="s">
        <v>180</v>
      </c>
      <c r="H3" s="184" t="s">
        <v>181</v>
      </c>
      <c r="I3" s="161"/>
      <c r="J3" s="163" t="s">
        <v>182</v>
      </c>
      <c r="K3" s="192" t="s">
        <v>183</v>
      </c>
    </row>
    <row r="4" spans="1:11" x14ac:dyDescent="0.2">
      <c r="A4" s="196"/>
      <c r="B4" s="190"/>
      <c r="C4" s="190"/>
      <c r="D4" s="190"/>
      <c r="E4" s="190"/>
      <c r="F4" s="198"/>
      <c r="G4" s="188"/>
      <c r="H4" s="163" t="s">
        <v>184</v>
      </c>
      <c r="I4" s="163" t="s">
        <v>185</v>
      </c>
      <c r="J4" s="190"/>
      <c r="K4" s="193"/>
    </row>
    <row r="5" spans="1:11" x14ac:dyDescent="0.2">
      <c r="A5" s="197"/>
      <c r="B5" s="191"/>
      <c r="C5" s="191"/>
      <c r="D5" s="191"/>
      <c r="E5" s="191"/>
      <c r="F5" s="164"/>
      <c r="G5" s="189"/>
      <c r="H5" s="191"/>
      <c r="I5" s="164"/>
      <c r="J5" s="191"/>
      <c r="K5" s="194"/>
    </row>
    <row r="6" spans="1:11" x14ac:dyDescent="0.2">
      <c r="A6" s="70" t="s">
        <v>186</v>
      </c>
      <c r="B6" s="2">
        <v>62971795</v>
      </c>
      <c r="C6" s="2">
        <v>1605061</v>
      </c>
      <c r="D6" s="2">
        <v>1072730</v>
      </c>
      <c r="E6" s="2">
        <v>3197505</v>
      </c>
      <c r="F6" s="2">
        <v>91501</v>
      </c>
      <c r="G6" s="2">
        <v>5170233</v>
      </c>
      <c r="H6" s="2">
        <v>2114</v>
      </c>
      <c r="I6" s="2">
        <v>223</v>
      </c>
      <c r="J6" s="2">
        <v>6306983</v>
      </c>
      <c r="K6" s="2">
        <v>36300483</v>
      </c>
    </row>
    <row r="7" spans="1:11" x14ac:dyDescent="0.2">
      <c r="A7" s="70">
        <v>3</v>
      </c>
      <c r="B7" s="2">
        <v>62954383</v>
      </c>
      <c r="C7" s="2">
        <v>1600816</v>
      </c>
      <c r="D7" s="2">
        <v>1101121</v>
      </c>
      <c r="E7" s="2">
        <v>2919343</v>
      </c>
      <c r="F7" s="2">
        <v>91501</v>
      </c>
      <c r="G7" s="2">
        <v>5169733</v>
      </c>
      <c r="H7" s="17">
        <v>2035</v>
      </c>
      <c r="I7" s="17">
        <v>214</v>
      </c>
      <c r="J7" s="2">
        <v>5477559</v>
      </c>
      <c r="K7" s="2">
        <v>43531069</v>
      </c>
    </row>
    <row r="8" spans="1:11" x14ac:dyDescent="0.2">
      <c r="A8" s="70">
        <v>4</v>
      </c>
      <c r="B8" s="2">
        <v>62937901</v>
      </c>
      <c r="C8" s="2">
        <v>1597492</v>
      </c>
      <c r="D8" s="2">
        <v>1113227</v>
      </c>
      <c r="E8" s="2">
        <v>2662828</v>
      </c>
      <c r="F8" s="2">
        <v>91501</v>
      </c>
      <c r="G8" s="2">
        <v>5249733</v>
      </c>
      <c r="H8" s="17">
        <v>2027</v>
      </c>
      <c r="I8" s="17">
        <v>204</v>
      </c>
      <c r="J8" s="2">
        <v>6917940</v>
      </c>
      <c r="K8" s="2">
        <v>46177520</v>
      </c>
    </row>
    <row r="9" spans="1:11" s="73" customFormat="1" x14ac:dyDescent="0.2">
      <c r="A9" s="71">
        <v>5</v>
      </c>
      <c r="B9" s="72">
        <v>62990756.539999999</v>
      </c>
      <c r="C9" s="2">
        <v>1591295.24</v>
      </c>
      <c r="D9" s="2">
        <v>1072497</v>
      </c>
      <c r="E9" s="2">
        <v>1685028</v>
      </c>
      <c r="F9" s="2">
        <v>91501</v>
      </c>
      <c r="G9" s="2">
        <v>5300773</v>
      </c>
      <c r="H9" s="17">
        <v>2046</v>
      </c>
      <c r="I9" s="17">
        <v>204</v>
      </c>
      <c r="J9" s="2">
        <v>6957917</v>
      </c>
      <c r="K9" s="2">
        <v>47752781</v>
      </c>
    </row>
    <row r="10" spans="1:11" s="73" customFormat="1" x14ac:dyDescent="0.2">
      <c r="A10" s="74">
        <v>6</v>
      </c>
      <c r="B10" s="75">
        <v>63818140</v>
      </c>
      <c r="C10" s="36">
        <v>1590845</v>
      </c>
      <c r="D10" s="36">
        <v>1073971</v>
      </c>
      <c r="E10" s="36">
        <v>1611332</v>
      </c>
      <c r="F10" s="36">
        <v>76501</v>
      </c>
      <c r="G10" s="36">
        <v>5315773</v>
      </c>
      <c r="H10" s="22">
        <v>2053</v>
      </c>
      <c r="I10" s="22">
        <v>202</v>
      </c>
      <c r="J10" s="36">
        <v>6830169</v>
      </c>
      <c r="K10" s="36">
        <v>49017152</v>
      </c>
    </row>
    <row r="12" spans="1:11" x14ac:dyDescent="0.2">
      <c r="A12" s="2" t="s">
        <v>187</v>
      </c>
    </row>
  </sheetData>
  <mergeCells count="12">
    <mergeCell ref="F3:F5"/>
    <mergeCell ref="A3:A5"/>
    <mergeCell ref="B3:B5"/>
    <mergeCell ref="C3:C5"/>
    <mergeCell ref="D3:D5"/>
    <mergeCell ref="E3:E5"/>
    <mergeCell ref="G3:G5"/>
    <mergeCell ref="H3:I3"/>
    <mergeCell ref="J3:J5"/>
    <mergeCell ref="K3:K5"/>
    <mergeCell ref="H4:H5"/>
    <mergeCell ref="I4:I5"/>
  </mergeCells>
  <phoneticPr fontId="3"/>
  <dataValidations count="1">
    <dataValidation showInputMessage="1" showErrorMessage="1" errorTitle="項目変更" error="項目変更が必要な場合には、企画課統計担当までお問い合わせください。" sqref="H1:I2 J1:K1 B6:K10 P3:XFD10 L1:XFD2 H3:K10 B11:XFD1048576 A1:A1048576 K2 B1:G1 B3:G3 B2:F2" xr:uid="{EAF87A42-F75E-458E-AD57-105B7CC0EF4B}"/>
  </dataValidations>
  <pageMargins left="0.78740157480314965" right="0.78740157480314965" top="0.98425196850393704" bottom="0.98425196850393704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16-1</vt:lpstr>
      <vt:lpstr>16-2</vt:lpstr>
      <vt:lpstr>16-3</vt:lpstr>
      <vt:lpstr>16-4</vt:lpstr>
      <vt:lpstr>16-5</vt:lpstr>
      <vt:lpstr>16-6</vt:lpstr>
      <vt:lpstr>16-7</vt:lpstr>
      <vt:lpstr>16-8</vt:lpstr>
      <vt:lpstr>16-9</vt:lpstr>
      <vt:lpstr>16-10</vt:lpstr>
      <vt:lpstr>16-11</vt:lpstr>
      <vt:lpstr>16-12</vt:lpstr>
      <vt:lpstr>16-13</vt:lpstr>
      <vt:lpstr>16-14</vt:lpstr>
      <vt:lpstr>16-15</vt:lpstr>
      <vt:lpstr>16-16</vt:lpstr>
      <vt:lpstr>16-17</vt:lpstr>
      <vt:lpstr>16-18</vt:lpstr>
      <vt:lpstr>16-19</vt:lpstr>
      <vt:lpstr>'16-1'!Print_Area</vt:lpstr>
      <vt:lpstr>'16-12'!Print_Area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2026-03-11T07:01:33Z</dcterms:created>
  <dcterms:modified xsi:type="dcterms:W3CDTF">2026-03-18T02:57:38Z</dcterms:modified>
</cp:coreProperties>
</file>