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051822\Desktop\"/>
    </mc:Choice>
  </mc:AlternateContent>
  <bookViews>
    <workbookView xWindow="0" yWindow="0" windowWidth="24000" windowHeight="13755"/>
  </bookViews>
  <sheets>
    <sheet name="判定表" sheetId="1" r:id="rId1"/>
    <sheet name="令別表第１" sheetId="2" r:id="rId2"/>
    <sheet name="収容人員" sheetId="3" r:id="rId3"/>
    <sheet name="資格区分" sheetId="4" r:id="rId4"/>
    <sheet name="用語の定義" sheetId="5" r:id="rId5"/>
  </sheets>
  <definedNames>
    <definedName name="_xlnm.Print_Area" localSheetId="2">収容人員!$A$1:$D$49</definedName>
    <definedName name="宮野">判定表!$P$24:$P$25</definedName>
    <definedName name="経理">判定表!$P$24:$P$25</definedName>
    <definedName name="困難施設">判定表!$O$22:$O$23</definedName>
    <definedName name="人事">判定表!$N$24:$N$25</definedName>
    <definedName name="総務">判定表!$O$24:$O$25</definedName>
    <definedName name="田中">判定表!$N$24:$N$25</definedName>
    <definedName name="特定">判定表!$O$24:$O$25</definedName>
    <definedName name="特定用途">判定表!$P$14:$P$15</definedName>
    <definedName name="避難困難施設">判定表!$O$14:$O$15</definedName>
    <definedName name="避難困難施設を含まない特定用途">判定表!$P$10:$P$11</definedName>
    <definedName name="避難困難施設を含む特定用途">判定表!$O$10:$O$11</definedName>
    <definedName name="非特">判定表!$O$26:$O$27</definedName>
    <definedName name="非特定">判定表!$Q$14:$Q$15</definedName>
    <definedName name="非特定用途">判定表!$Q$10:$Q$11</definedName>
    <definedName name="野田">判定表!$O$24:$O$25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1" l="1"/>
  <c r="D40" i="1"/>
  <c r="P7" i="1"/>
  <c r="O7" i="1"/>
  <c r="C40" i="1"/>
  <c r="F24" i="1" l="1"/>
  <c r="G26" i="1" s="1"/>
</calcChain>
</file>

<file path=xl/sharedStrings.xml><?xml version="1.0" encoding="utf-8"?>
<sst xmlns="http://schemas.openxmlformats.org/spreadsheetml/2006/main" count="302" uniqueCount="259">
  <si>
    <t>防火対象物の種別及び防火管理者の種別判定表</t>
    <rPh sb="0" eb="2">
      <t>ボウカ</t>
    </rPh>
    <rPh sb="2" eb="5">
      <t>タイショウブツ</t>
    </rPh>
    <rPh sb="6" eb="8">
      <t>シュベツ</t>
    </rPh>
    <rPh sb="8" eb="9">
      <t>オヨ</t>
    </rPh>
    <rPh sb="10" eb="12">
      <t>ボウカ</t>
    </rPh>
    <rPh sb="12" eb="15">
      <t>カンリシャ</t>
    </rPh>
    <rPh sb="16" eb="18">
      <t>シュベツ</t>
    </rPh>
    <rPh sb="18" eb="20">
      <t>ハンテイ</t>
    </rPh>
    <rPh sb="20" eb="21">
      <t>ヒョウ</t>
    </rPh>
    <phoneticPr fontId="1"/>
  </si>
  <si>
    <t>建物全体の収容人員は何人ですか？</t>
    <rPh sb="0" eb="2">
      <t>タテモノ</t>
    </rPh>
    <rPh sb="2" eb="4">
      <t>ゼンタイ</t>
    </rPh>
    <rPh sb="5" eb="7">
      <t>シュウヨウ</t>
    </rPh>
    <rPh sb="7" eb="9">
      <t>ジンイン</t>
    </rPh>
    <rPh sb="10" eb="12">
      <t>ナンニン</t>
    </rPh>
    <phoneticPr fontId="1"/>
  </si>
  <si>
    <t>建物全体の延べ面積はいくつですか？</t>
    <rPh sb="0" eb="2">
      <t>タテモノ</t>
    </rPh>
    <rPh sb="2" eb="4">
      <t>ゼンタイ</t>
    </rPh>
    <rPh sb="5" eb="6">
      <t>ノ</t>
    </rPh>
    <rPh sb="7" eb="9">
      <t>メンセキ</t>
    </rPh>
    <phoneticPr fontId="1"/>
  </si>
  <si>
    <t>建物の管理は複数に分かれていますか？</t>
    <rPh sb="0" eb="2">
      <t>タテモノ</t>
    </rPh>
    <rPh sb="3" eb="5">
      <t>カンリ</t>
    </rPh>
    <rPh sb="6" eb="8">
      <t>フクスウ</t>
    </rPh>
    <rPh sb="9" eb="10">
      <t>ワ</t>
    </rPh>
    <phoneticPr fontId="1"/>
  </si>
  <si>
    <t>イ　劇場、映画館、演芸場または観覧場</t>
  </si>
  <si>
    <t>ロ　公会堂または集会場</t>
  </si>
  <si>
    <t>ロ　遊技場又はダンスホール</t>
  </si>
  <si>
    <t>ハ　性風俗関連特殊営業を営む店舗等</t>
  </si>
  <si>
    <t>ニ　カラオケボックス等を営む店舗</t>
  </si>
  <si>
    <t>イ　待合、料理店その他これらに類するもの</t>
  </si>
  <si>
    <t>ロ　飲食店</t>
  </si>
  <si>
    <t>百貨店、マーケットその他の物品販売業を営む店舗又は展示場</t>
  </si>
  <si>
    <t>イ　旅館、ホテル又は宿泊所</t>
  </si>
  <si>
    <t>ロ　寄宿舎、共同住宅など</t>
  </si>
  <si>
    <t>イ　病院、診療所又は助産所</t>
  </si>
  <si>
    <t>ロ　老人短期入所施設、養護老人ホーム、特別養護老人ホーム等</t>
  </si>
  <si>
    <t>ニ　幼稚園又は特別支援学校</t>
  </si>
  <si>
    <t>小学校、中学校、高等学校、中等教育学校、高等専門学校、大学、専修学校、各種学校その他これに類するもの</t>
  </si>
  <si>
    <t>図書館、博物館、美術館その他これらに類するもの</t>
  </si>
  <si>
    <t>イ　公衆浴場のうち蒸気浴場、熱気浴場その他これらに類する者</t>
  </si>
  <si>
    <t>ロ　イに掲げる公衆浴場以外の公衆浴場</t>
  </si>
  <si>
    <t>車両の停車場又は船舶若しくは航空機の発着場（旅客の乗降又は待合いの用に供する建築物に限る。）</t>
  </si>
  <si>
    <t>神社、寺院、教会その他これらに類するもの</t>
  </si>
  <si>
    <t>イ　工場又は作業場</t>
  </si>
  <si>
    <t>ロ　映画スタジオ又はテレビスタジオ</t>
  </si>
  <si>
    <r>
      <rPr>
        <sz val="9"/>
        <color theme="1"/>
        <rFont val="ＭＳ Ｐ明朝"/>
        <family val="1"/>
        <charset val="128"/>
      </rPr>
      <t>（１）</t>
    </r>
    <phoneticPr fontId="1"/>
  </si>
  <si>
    <r>
      <rPr>
        <sz val="10.5"/>
        <color theme="1"/>
        <rFont val="ＭＳ Ｐ明朝"/>
        <family val="1"/>
        <charset val="128"/>
      </rPr>
      <t>（３）</t>
    </r>
    <phoneticPr fontId="1"/>
  </si>
  <si>
    <r>
      <rPr>
        <sz val="10.5"/>
        <color theme="1"/>
        <rFont val="ＭＳ Ｐ明朝"/>
        <family val="1"/>
        <charset val="128"/>
      </rPr>
      <t>（４）</t>
    </r>
    <phoneticPr fontId="1"/>
  </si>
  <si>
    <r>
      <rPr>
        <sz val="10.5"/>
        <color theme="1"/>
        <rFont val="ＭＳ Ｐ明朝"/>
        <family val="1"/>
        <charset val="128"/>
      </rPr>
      <t>（５）</t>
    </r>
    <phoneticPr fontId="1"/>
  </si>
  <si>
    <r>
      <rPr>
        <sz val="10.5"/>
        <color theme="1"/>
        <rFont val="ＭＳ Ｐ明朝"/>
        <family val="1"/>
        <charset val="128"/>
      </rPr>
      <t>（６）</t>
    </r>
    <phoneticPr fontId="1"/>
  </si>
  <si>
    <r>
      <rPr>
        <sz val="10.5"/>
        <color theme="1"/>
        <rFont val="ＭＳ Ｐ明朝"/>
        <family val="1"/>
        <charset val="128"/>
      </rPr>
      <t>（７）</t>
    </r>
    <phoneticPr fontId="1"/>
  </si>
  <si>
    <r>
      <rPr>
        <sz val="10.5"/>
        <color theme="1"/>
        <rFont val="ＭＳ Ｐ明朝"/>
        <family val="1"/>
        <charset val="128"/>
      </rPr>
      <t>（８）</t>
    </r>
    <phoneticPr fontId="1"/>
  </si>
  <si>
    <r>
      <rPr>
        <sz val="10.5"/>
        <color theme="1"/>
        <rFont val="ＭＳ Ｐ明朝"/>
        <family val="1"/>
        <charset val="128"/>
      </rPr>
      <t>（９）</t>
    </r>
    <phoneticPr fontId="1"/>
  </si>
  <si>
    <r>
      <rPr>
        <sz val="10.5"/>
        <color theme="1"/>
        <rFont val="ＭＳ Ｐ明朝"/>
        <family val="1"/>
        <charset val="128"/>
      </rPr>
      <t>（</t>
    </r>
    <r>
      <rPr>
        <sz val="10.5"/>
        <color theme="1"/>
        <rFont val="Century"/>
        <family val="1"/>
      </rPr>
      <t>10</t>
    </r>
    <r>
      <rPr>
        <sz val="10.5"/>
        <color theme="1"/>
        <rFont val="ＭＳ Ｐ明朝"/>
        <family val="1"/>
        <charset val="128"/>
      </rPr>
      <t>）</t>
    </r>
    <phoneticPr fontId="1"/>
  </si>
  <si>
    <r>
      <t>(11</t>
    </r>
    <r>
      <rPr>
        <sz val="10.5"/>
        <color theme="1"/>
        <rFont val="ＭＳ Ｐ明朝"/>
        <family val="1"/>
        <charset val="128"/>
      </rPr>
      <t>）</t>
    </r>
    <phoneticPr fontId="1"/>
  </si>
  <si>
    <t>(12)</t>
    <phoneticPr fontId="1"/>
  </si>
  <si>
    <t>消防法施行令別表第１に掲げる防火対象物の区分</t>
    <rPh sb="14" eb="16">
      <t>ボウカ</t>
    </rPh>
    <rPh sb="16" eb="19">
      <t>タイショウブツ</t>
    </rPh>
    <rPh sb="20" eb="22">
      <t>クブン</t>
    </rPh>
    <phoneticPr fontId="1"/>
  </si>
  <si>
    <t>イ　自動車車庫又は駐車場</t>
  </si>
  <si>
    <t>ロ　飛行機又は回転翼航空機の格納庫</t>
  </si>
  <si>
    <t>倉庫</t>
  </si>
  <si>
    <t>前各項に該当しない事業場</t>
  </si>
  <si>
    <r>
      <t>イ　複合用途防火対象物のうち、その一部が</t>
    </r>
    <r>
      <rPr>
        <sz val="8"/>
        <color theme="1"/>
        <rFont val="Century"/>
        <family val="1"/>
      </rPr>
      <t>(1)</t>
    </r>
    <r>
      <rPr>
        <sz val="8"/>
        <color theme="1"/>
        <rFont val="ＭＳ 明朝"/>
        <family val="1"/>
        <charset val="128"/>
      </rPr>
      <t>項から（</t>
    </r>
    <r>
      <rPr>
        <sz val="8"/>
        <color theme="1"/>
        <rFont val="Century"/>
        <family val="1"/>
      </rPr>
      <t>4</t>
    </r>
    <r>
      <rPr>
        <sz val="8"/>
        <color theme="1"/>
        <rFont val="ＭＳ 明朝"/>
        <family val="1"/>
        <charset val="128"/>
      </rPr>
      <t>）項まで、（</t>
    </r>
    <r>
      <rPr>
        <sz val="8"/>
        <color theme="1"/>
        <rFont val="Century"/>
        <family val="1"/>
      </rPr>
      <t>5</t>
    </r>
    <r>
      <rPr>
        <sz val="8"/>
        <color theme="1"/>
        <rFont val="ＭＳ 明朝"/>
        <family val="1"/>
        <charset val="128"/>
      </rPr>
      <t>）項イ、（</t>
    </r>
    <r>
      <rPr>
        <sz val="8"/>
        <color theme="1"/>
        <rFont val="Century"/>
        <family val="1"/>
      </rPr>
      <t>6</t>
    </r>
    <r>
      <rPr>
        <sz val="8"/>
        <color theme="1"/>
        <rFont val="ＭＳ 明朝"/>
        <family val="1"/>
        <charset val="128"/>
      </rPr>
      <t>）項又は（</t>
    </r>
    <r>
      <rPr>
        <sz val="8"/>
        <color theme="1"/>
        <rFont val="Century"/>
        <family val="1"/>
      </rPr>
      <t>9</t>
    </r>
    <r>
      <rPr>
        <sz val="8"/>
        <color theme="1"/>
        <rFont val="ＭＳ 明朝"/>
        <family val="1"/>
        <charset val="128"/>
      </rPr>
      <t>）項イに掲げる防火対象物の用途に供されているもの</t>
    </r>
  </si>
  <si>
    <t>ロ　イに掲げる複合用途防火対象物以外の複合用途防火対象物</t>
  </si>
  <si>
    <t>地下街</t>
  </si>
  <si>
    <t>重要文化財、重要有形民俗文化財等</t>
  </si>
  <si>
    <t>(13)</t>
    <phoneticPr fontId="1"/>
  </si>
  <si>
    <t>(14)</t>
    <phoneticPr fontId="1"/>
  </si>
  <si>
    <t>(15)</t>
    <phoneticPr fontId="1"/>
  </si>
  <si>
    <t>(16)</t>
    <phoneticPr fontId="1"/>
  </si>
  <si>
    <r>
      <t>(16</t>
    </r>
    <r>
      <rPr>
        <sz val="8"/>
        <color theme="1"/>
        <rFont val="ＭＳ Ｐ明朝"/>
        <family val="1"/>
        <charset val="128"/>
      </rPr>
      <t>の２）</t>
    </r>
    <phoneticPr fontId="1"/>
  </si>
  <si>
    <t>(17)</t>
    <phoneticPr fontId="1"/>
  </si>
  <si>
    <t>で塗りつぶしされている用途は、「特定用途」と呼ばれる用途となります。</t>
    <rPh sb="1" eb="2">
      <t>ヌ</t>
    </rPh>
    <rPh sb="11" eb="13">
      <t>ヨウト</t>
    </rPh>
    <rPh sb="16" eb="18">
      <t>トクテイ</t>
    </rPh>
    <rPh sb="18" eb="20">
      <t>ヨウト</t>
    </rPh>
    <rPh sb="22" eb="23">
      <t>ヨ</t>
    </rPh>
    <rPh sb="26" eb="28">
      <t>ヨウト</t>
    </rPh>
    <phoneticPr fontId="1"/>
  </si>
  <si>
    <r>
      <rPr>
        <sz val="10.5"/>
        <color theme="1"/>
        <rFont val="ＭＳ Ｐ明朝"/>
        <family val="1"/>
        <charset val="128"/>
      </rPr>
      <t>（２）</t>
    </r>
    <phoneticPr fontId="1"/>
  </si>
  <si>
    <t>(例）</t>
    <rPh sb="1" eb="2">
      <t>レイ</t>
    </rPh>
    <phoneticPr fontId="1"/>
  </si>
  <si>
    <t>映画館　(1)項イ（よみかたは、「いっこうい」です。）</t>
    <rPh sb="0" eb="3">
      <t>エイガカン</t>
    </rPh>
    <rPh sb="7" eb="8">
      <t>コウ</t>
    </rPh>
    <phoneticPr fontId="1"/>
  </si>
  <si>
    <t>病院　（６）項イ（よみかたは、「ろっこうい」です。）</t>
    <rPh sb="0" eb="2">
      <t>ビョウイン</t>
    </rPh>
    <rPh sb="6" eb="7">
      <t>コウ</t>
    </rPh>
    <phoneticPr fontId="1"/>
  </si>
  <si>
    <t>選任を要する収容人員数</t>
  </si>
  <si>
    <t>従業者数　＋</t>
  </si>
  <si>
    <t>遊技場</t>
  </si>
  <si>
    <t>　従業者以外の者の使用する部分</t>
  </si>
  <si>
    <r>
      <t>　</t>
    </r>
    <r>
      <rPr>
        <sz val="8"/>
        <color theme="1"/>
        <rFont val="Century"/>
        <family val="1"/>
      </rPr>
      <t>(</t>
    </r>
    <r>
      <rPr>
        <sz val="8"/>
        <color theme="1"/>
        <rFont val="ＭＳ 明朝"/>
        <family val="1"/>
        <charset val="128"/>
      </rPr>
      <t>ｲ</t>
    </r>
    <r>
      <rPr>
        <sz val="8"/>
        <color theme="1"/>
        <rFont val="Century"/>
        <family val="1"/>
      </rPr>
      <t>)</t>
    </r>
    <r>
      <rPr>
        <sz val="8"/>
        <color theme="1"/>
        <rFont val="ＭＳ 明朝"/>
        <family val="1"/>
        <charset val="128"/>
      </rPr>
      <t>　飲食又は休憩の用に供する部分の床面積÷３㎡</t>
    </r>
  </si>
  <si>
    <r>
      <t>　</t>
    </r>
    <r>
      <rPr>
        <sz val="8"/>
        <color theme="1"/>
        <rFont val="Century"/>
        <family val="1"/>
      </rPr>
      <t>(</t>
    </r>
    <r>
      <rPr>
        <sz val="8"/>
        <color theme="1"/>
        <rFont val="ＭＳ 明朝"/>
        <family val="1"/>
        <charset val="128"/>
      </rPr>
      <t>ﾛ</t>
    </r>
    <r>
      <rPr>
        <sz val="8"/>
        <color theme="1"/>
        <rFont val="Century"/>
        <family val="1"/>
      </rPr>
      <t>)</t>
    </r>
    <r>
      <rPr>
        <sz val="8"/>
        <color theme="1"/>
        <rFont val="ＭＳ 明朝"/>
        <family val="1"/>
        <charset val="128"/>
      </rPr>
      <t>　</t>
    </r>
    <r>
      <rPr>
        <sz val="8"/>
        <color theme="1"/>
        <rFont val="Century"/>
        <family val="1"/>
      </rPr>
      <t>(</t>
    </r>
    <r>
      <rPr>
        <sz val="8"/>
        <color theme="1"/>
        <rFont val="ＭＳ 明朝"/>
        <family val="1"/>
        <charset val="128"/>
      </rPr>
      <t>ｲ</t>
    </r>
    <r>
      <rPr>
        <sz val="8"/>
        <color theme="1"/>
        <rFont val="Century"/>
        <family val="1"/>
      </rPr>
      <t>)</t>
    </r>
    <r>
      <rPr>
        <sz val="8"/>
        <color theme="1"/>
        <rFont val="ＭＳ 明朝"/>
        <family val="1"/>
        <charset val="128"/>
      </rPr>
      <t>以外の部分の床面積÷４㎡</t>
    </r>
  </si>
  <si>
    <r>
      <t>(</t>
    </r>
    <r>
      <rPr>
        <sz val="8"/>
        <color theme="1"/>
        <rFont val="ＭＳ 明朝"/>
        <family val="1"/>
        <charset val="128"/>
      </rPr>
      <t>ｲ</t>
    </r>
    <r>
      <rPr>
        <sz val="8"/>
        <color theme="1"/>
        <rFont val="Century"/>
        <family val="1"/>
      </rPr>
      <t>)</t>
    </r>
    <r>
      <rPr>
        <sz val="8"/>
        <color theme="1"/>
        <rFont val="ＭＳ 明朝"/>
        <family val="1"/>
        <charset val="128"/>
      </rPr>
      <t>　洋式の宿泊室については、ベッドの数に対応する数</t>
    </r>
  </si>
  <si>
    <r>
      <t>(</t>
    </r>
    <r>
      <rPr>
        <sz val="8"/>
        <color theme="1"/>
        <rFont val="ＭＳ 明朝"/>
        <family val="1"/>
        <charset val="128"/>
      </rPr>
      <t>ﾛ</t>
    </r>
    <r>
      <rPr>
        <sz val="8"/>
        <color theme="1"/>
        <rFont val="Century"/>
        <family val="1"/>
      </rPr>
      <t>)</t>
    </r>
    <r>
      <rPr>
        <sz val="8"/>
        <color theme="1"/>
        <rFont val="ＭＳ 明朝"/>
        <family val="1"/>
        <charset val="128"/>
      </rPr>
      <t>　和式の宿泊室については、</t>
    </r>
  </si>
  <si>
    <r>
      <t>　</t>
    </r>
    <r>
      <rPr>
        <sz val="8"/>
        <color theme="1"/>
        <rFont val="Century"/>
        <family val="1"/>
      </rPr>
      <t>(1)</t>
    </r>
    <r>
      <rPr>
        <sz val="8"/>
        <color theme="1"/>
        <rFont val="ＭＳ 明朝"/>
        <family val="1"/>
        <charset val="128"/>
      </rPr>
      <t>　当該宿泊室の床面積÷６㎡</t>
    </r>
  </si>
  <si>
    <r>
      <t>　</t>
    </r>
    <r>
      <rPr>
        <sz val="8"/>
        <color theme="1"/>
        <rFont val="Century"/>
        <family val="1"/>
      </rPr>
      <t>(2)</t>
    </r>
    <r>
      <rPr>
        <sz val="8"/>
        <color theme="1"/>
        <rFont val="ＭＳ 明朝"/>
        <family val="1"/>
        <charset val="128"/>
      </rPr>
      <t>　簡易宿泊所及び主として団体客を宿泊させるものについては、当該宿泊室の床面積÷３㎡</t>
    </r>
  </si>
  <si>
    <r>
      <t>(</t>
    </r>
    <r>
      <rPr>
        <sz val="8"/>
        <color theme="1"/>
        <rFont val="ＭＳ 明朝"/>
        <family val="1"/>
        <charset val="128"/>
      </rPr>
      <t>ﾊ</t>
    </r>
    <r>
      <rPr>
        <sz val="8"/>
        <color theme="1"/>
        <rFont val="Century"/>
        <family val="1"/>
      </rPr>
      <t>)</t>
    </r>
    <r>
      <rPr>
        <sz val="8"/>
        <color theme="1"/>
        <rFont val="ＭＳ 明朝"/>
        <family val="1"/>
        <charset val="128"/>
      </rPr>
      <t>　集会、飲食又は休憩の用に供する部分</t>
    </r>
  </si>
  <si>
    <r>
      <t>　</t>
    </r>
    <r>
      <rPr>
        <sz val="8"/>
        <color theme="1"/>
        <rFont val="Century"/>
        <family val="1"/>
      </rPr>
      <t>(1)</t>
    </r>
    <r>
      <rPr>
        <sz val="8"/>
        <color theme="1"/>
        <rFont val="ＭＳ 明朝"/>
        <family val="1"/>
        <charset val="128"/>
      </rPr>
      <t>　固定式のいす席を設ける部分については、当該部分にあるいす席に対応する数。</t>
    </r>
  </si>
  <si>
    <r>
      <t>　</t>
    </r>
    <r>
      <rPr>
        <sz val="8"/>
        <color theme="1"/>
        <rFont val="Century"/>
        <family val="1"/>
      </rPr>
      <t>(2)</t>
    </r>
    <r>
      <rPr>
        <sz val="8"/>
        <color theme="1"/>
        <rFont val="ＭＳ 明朝"/>
        <family val="1"/>
        <charset val="128"/>
      </rPr>
      <t>　その他の部分　その他の部分÷３㎡</t>
    </r>
  </si>
  <si>
    <t>居住者の数</t>
  </si>
  <si>
    <t>従業者の数（医師、歯科医師、助産師、薬剤師、看護師その他の者）＋病床の数＋（待合室の床面積÷３㎡）</t>
  </si>
  <si>
    <t>従業者の数＋要保護者数（老人、乳児、幼児、身体障害者、精神薄弱者その他の者）</t>
  </si>
  <si>
    <t>ハ　老人デイサービスセンター、軽費老人ホーム、老人福祉センター、老人介護支援センター等</t>
  </si>
  <si>
    <t>教職員数＋幼児、児童、生徒の数</t>
  </si>
  <si>
    <t>教職員数＋児童、生徒、学生の数</t>
  </si>
  <si>
    <t>従業者数＋（閲覧室、展示室、展覧室、会議室、休憩室の床面積）÷３㎡</t>
  </si>
  <si>
    <t>従業者数＋（浴場、脱衣場、マッサージ室、休憩室の床面積）÷３㎡</t>
  </si>
  <si>
    <t>従業者の数</t>
  </si>
  <si>
    <t>従業者の数＋（礼拝、集会、休憩の用に供する部分の床面積）÷３㎡</t>
  </si>
  <si>
    <t>従業者の数＋（主として従業者以外の者の使用に供する部分の床面積）÷３㎡</t>
  </si>
  <si>
    <t>各項の用途と同一の用途に供されている当該防火対象物の部分をそれぞれ１の防火対象物とみなして前項の規定を適用した場合における収容人員を合算して算定する。</t>
  </si>
  <si>
    <r>
      <t>(16</t>
    </r>
    <r>
      <rPr>
        <sz val="8"/>
        <color theme="1"/>
        <rFont val="ＭＳ 明朝"/>
        <family val="1"/>
        <charset val="128"/>
      </rPr>
      <t>の</t>
    </r>
    <r>
      <rPr>
        <sz val="8"/>
        <color theme="1"/>
        <rFont val="Century"/>
        <family val="1"/>
      </rPr>
      <t>2)</t>
    </r>
  </si>
  <si>
    <r>
      <t>（</t>
    </r>
    <r>
      <rPr>
        <sz val="8"/>
        <color theme="1"/>
        <rFont val="Century"/>
        <family val="1"/>
      </rPr>
      <t>16</t>
    </r>
    <r>
      <rPr>
        <sz val="8"/>
        <color theme="1"/>
        <rFont val="ＭＳ 明朝"/>
        <family val="1"/>
        <charset val="128"/>
      </rPr>
      <t>）項に同じ</t>
    </r>
  </si>
  <si>
    <t>床面積÷５㎡</t>
  </si>
  <si>
    <t>消防法施行規則第１条の３による収容人員の算定方法</t>
    <rPh sb="15" eb="17">
      <t>シュウヨウ</t>
    </rPh>
    <rPh sb="17" eb="19">
      <t>ジンイン</t>
    </rPh>
    <rPh sb="20" eb="22">
      <t>サンテイ</t>
    </rPh>
    <rPh sb="22" eb="24">
      <t>ホウホウ</t>
    </rPh>
    <phoneticPr fontId="1"/>
  </si>
  <si>
    <t>消防法施行令別表第１に掲げる防火対象物の区分</t>
    <rPh sb="14" eb="16">
      <t>ボウカ</t>
    </rPh>
    <rPh sb="16" eb="19">
      <t>タイショウブツ</t>
    </rPh>
    <rPh sb="20" eb="22">
      <t>クブン</t>
    </rPh>
    <phoneticPr fontId="1"/>
  </si>
  <si>
    <r>
      <rPr>
        <sz val="9"/>
        <color theme="1"/>
        <rFont val="ＭＳ Ｐ明朝"/>
        <family val="1"/>
        <charset val="128"/>
      </rPr>
      <t>（１）</t>
    </r>
    <phoneticPr fontId="1"/>
  </si>
  <si>
    <r>
      <rPr>
        <sz val="10.5"/>
        <color theme="1"/>
        <rFont val="ＭＳ Ｐ明朝"/>
        <family val="1"/>
        <charset val="128"/>
      </rPr>
      <t>（２）</t>
    </r>
    <phoneticPr fontId="1"/>
  </si>
  <si>
    <r>
      <t>30</t>
    </r>
    <r>
      <rPr>
        <sz val="20"/>
        <color theme="1"/>
        <rFont val="ＭＳ 明朝"/>
        <family val="1"/>
        <charset val="128"/>
      </rPr>
      <t>人以上</t>
    </r>
  </si>
  <si>
    <r>
      <t>50</t>
    </r>
    <r>
      <rPr>
        <sz val="20"/>
        <color theme="1"/>
        <rFont val="ＭＳ 明朝"/>
        <family val="1"/>
        <charset val="128"/>
      </rPr>
      <t>人以上</t>
    </r>
  </si>
  <si>
    <r>
      <t>10</t>
    </r>
    <r>
      <rPr>
        <sz val="20"/>
        <color theme="1"/>
        <rFont val="ＭＳ 明朝"/>
        <family val="1"/>
        <charset val="128"/>
      </rPr>
      <t>人以上</t>
    </r>
  </si>
  <si>
    <t>イ　キャバレー、カフェー、ナイトクラブその他これらに類するもの</t>
    <phoneticPr fontId="1"/>
  </si>
  <si>
    <r>
      <rPr>
        <sz val="8"/>
        <color theme="1"/>
        <rFont val="Century"/>
        <family val="1"/>
      </rPr>
      <t>(</t>
    </r>
    <r>
      <rPr>
        <sz val="8"/>
        <color theme="1"/>
        <rFont val="ＭＳ 明朝"/>
        <family val="1"/>
        <charset val="128"/>
      </rPr>
      <t>ｲ</t>
    </r>
    <r>
      <rPr>
        <sz val="8"/>
        <color theme="1"/>
        <rFont val="Century"/>
        <family val="1"/>
      </rPr>
      <t>)</t>
    </r>
    <r>
      <rPr>
        <sz val="8"/>
        <color theme="1"/>
        <rFont val="ＭＳ 明朝"/>
        <family val="1"/>
        <charset val="128"/>
      </rPr>
      <t>　機械器具を使用して遊戯を行うことができる者の数</t>
    </r>
    <phoneticPr fontId="1"/>
  </si>
  <si>
    <r>
      <rPr>
        <sz val="8"/>
        <color theme="1"/>
        <rFont val="Century"/>
        <family val="1"/>
      </rPr>
      <t>(</t>
    </r>
    <r>
      <rPr>
        <sz val="8"/>
        <color theme="1"/>
        <rFont val="ＭＳ 明朝"/>
        <family val="1"/>
        <charset val="128"/>
      </rPr>
      <t>ﾛ</t>
    </r>
    <r>
      <rPr>
        <sz val="8"/>
        <color theme="1"/>
        <rFont val="Century"/>
        <family val="1"/>
      </rPr>
      <t>)</t>
    </r>
    <r>
      <rPr>
        <sz val="8"/>
        <color theme="1"/>
        <rFont val="ＭＳ 明朝"/>
        <family val="1"/>
        <charset val="128"/>
      </rPr>
      <t>　固定式のいす席を設ける観覧、飲食または休憩のための席の部分については、当該部分にあるいす席の数に対応する数</t>
    </r>
    <phoneticPr fontId="1"/>
  </si>
  <si>
    <t xml:space="preserve">　長いす席式のいす席にあっては、
（当該いす席の正面幅）÷（0.5ｍ（１未満は切捨））
</t>
    <phoneticPr fontId="1"/>
  </si>
  <si>
    <t>従業者数　＋</t>
    <rPh sb="0" eb="3">
      <t>ジュウギョウシャ</t>
    </rPh>
    <rPh sb="3" eb="4">
      <t>スウ</t>
    </rPh>
    <phoneticPr fontId="1"/>
  </si>
  <si>
    <r>
      <rPr>
        <sz val="10.5"/>
        <color theme="1"/>
        <rFont val="ＭＳ Ｐ明朝"/>
        <family val="1"/>
        <charset val="128"/>
      </rPr>
      <t>（３）</t>
    </r>
    <phoneticPr fontId="1"/>
  </si>
  <si>
    <r>
      <rPr>
        <sz val="10.5"/>
        <color theme="1"/>
        <rFont val="ＭＳ Ｐ明朝"/>
        <family val="1"/>
        <charset val="128"/>
      </rPr>
      <t>（４）</t>
    </r>
    <phoneticPr fontId="1"/>
  </si>
  <si>
    <r>
      <rPr>
        <sz val="10.5"/>
        <color theme="1"/>
        <rFont val="ＭＳ Ｐ明朝"/>
        <family val="1"/>
        <charset val="128"/>
      </rPr>
      <t>（５）</t>
    </r>
    <phoneticPr fontId="1"/>
  </si>
  <si>
    <r>
      <rPr>
        <sz val="10.5"/>
        <color theme="1"/>
        <rFont val="ＭＳ Ｐ明朝"/>
        <family val="1"/>
        <charset val="128"/>
      </rPr>
      <t>（６）</t>
    </r>
    <phoneticPr fontId="1"/>
  </si>
  <si>
    <r>
      <rPr>
        <sz val="10.5"/>
        <color theme="1"/>
        <rFont val="ＭＳ Ｐ明朝"/>
        <family val="1"/>
        <charset val="128"/>
      </rPr>
      <t>（７）</t>
    </r>
    <phoneticPr fontId="1"/>
  </si>
  <si>
    <r>
      <rPr>
        <sz val="10.5"/>
        <color theme="1"/>
        <rFont val="ＭＳ Ｐ明朝"/>
        <family val="1"/>
        <charset val="128"/>
      </rPr>
      <t>（８）</t>
    </r>
    <phoneticPr fontId="1"/>
  </si>
  <si>
    <r>
      <rPr>
        <sz val="10.5"/>
        <color theme="1"/>
        <rFont val="ＭＳ Ｐ明朝"/>
        <family val="1"/>
        <charset val="128"/>
      </rPr>
      <t>（９）</t>
    </r>
    <phoneticPr fontId="1"/>
  </si>
  <si>
    <r>
      <t>(10</t>
    </r>
    <r>
      <rPr>
        <sz val="10.5"/>
        <color theme="1"/>
        <rFont val="ＭＳ Ｐ明朝"/>
        <family val="1"/>
        <charset val="128"/>
      </rPr>
      <t>）</t>
    </r>
    <phoneticPr fontId="1"/>
  </si>
  <si>
    <r>
      <t>(11</t>
    </r>
    <r>
      <rPr>
        <sz val="10.5"/>
        <color theme="1"/>
        <rFont val="ＭＳ Ｐ明朝"/>
        <family val="1"/>
        <charset val="128"/>
      </rPr>
      <t>）</t>
    </r>
    <phoneticPr fontId="1"/>
  </si>
  <si>
    <t>(12)</t>
    <phoneticPr fontId="1"/>
  </si>
  <si>
    <r>
      <t>(13</t>
    </r>
    <r>
      <rPr>
        <sz val="10.5"/>
        <color theme="1"/>
        <rFont val="ＭＳ Ｐ明朝"/>
        <family val="1"/>
        <charset val="128"/>
      </rPr>
      <t>）</t>
    </r>
    <phoneticPr fontId="1"/>
  </si>
  <si>
    <t>(14)</t>
    <phoneticPr fontId="1"/>
  </si>
  <si>
    <t>(15)</t>
    <phoneticPr fontId="1"/>
  </si>
  <si>
    <t>(16)</t>
    <phoneticPr fontId="1"/>
  </si>
  <si>
    <t>(17)</t>
    <phoneticPr fontId="1"/>
  </si>
  <si>
    <r>
      <t>　</t>
    </r>
    <r>
      <rPr>
        <sz val="8"/>
        <color theme="1"/>
        <rFont val="ＭＳ 明朝"/>
        <family val="1"/>
        <charset val="128"/>
      </rPr>
      <t xml:space="preserve">従業者数＋
(ｲ)　固定式のいす席を設ける客席の部分については、当該部分にあるいす席の数に対応する数
長いす席式のいす席にあっては、
（当該いす席の正面幅）÷（0.5ｍ（１未満は切捨））
(ﾛ)　その他の客席の部分の床面積　÷　３㎡
</t>
    </r>
    <phoneticPr fontId="1"/>
  </si>
  <si>
    <t>従業者数　＋
(ｲ)　固定式のいす席を設ける客席の部分については、当該部分にあるいす席の数に対応する数。
　長いす席式のいす席にあっては、
（当該いす席の正面幅）÷（0.4ｍ（１未満は切捨））
(ﾛ)（立見席を設ける客席の部分の床面積)÷0.2㎡
(ﾊ)　（ます席、たたみ席等のその他の客席の部分の床面積）÷0.5㎡</t>
    <phoneticPr fontId="1"/>
  </si>
  <si>
    <t>同じ管理権原者が管理する防火対象物が同じ敷地の中に２つ以上ありますか？</t>
    <rPh sb="0" eb="1">
      <t>オナ</t>
    </rPh>
    <rPh sb="2" eb="4">
      <t>カンリ</t>
    </rPh>
    <rPh sb="4" eb="6">
      <t>ケンゲン</t>
    </rPh>
    <rPh sb="6" eb="7">
      <t>シャ</t>
    </rPh>
    <rPh sb="8" eb="10">
      <t>カンリ</t>
    </rPh>
    <rPh sb="12" eb="14">
      <t>ボウカ</t>
    </rPh>
    <rPh sb="14" eb="17">
      <t>タイショウブツ</t>
    </rPh>
    <rPh sb="18" eb="19">
      <t>オナ</t>
    </rPh>
    <rPh sb="20" eb="22">
      <t>シキチ</t>
    </rPh>
    <rPh sb="23" eb="24">
      <t>ナカ</t>
    </rPh>
    <rPh sb="27" eb="29">
      <t>イジョウ</t>
    </rPh>
    <phoneticPr fontId="1"/>
  </si>
  <si>
    <t>テナント部分の収容人員は何人ですか？</t>
    <rPh sb="4" eb="6">
      <t>ブブン</t>
    </rPh>
    <rPh sb="7" eb="9">
      <t>シュウヨウ</t>
    </rPh>
    <rPh sb="9" eb="11">
      <t>ジンイン</t>
    </rPh>
    <rPh sb="12" eb="14">
      <t>ナンニン</t>
    </rPh>
    <phoneticPr fontId="1"/>
  </si>
  <si>
    <t>30人以上</t>
    <rPh sb="2" eb="3">
      <t>ニン</t>
    </rPh>
    <rPh sb="3" eb="5">
      <t>イジョウ</t>
    </rPh>
    <phoneticPr fontId="1"/>
  </si>
  <si>
    <t>30人未満</t>
    <rPh sb="2" eb="3">
      <t>ニン</t>
    </rPh>
    <rPh sb="3" eb="5">
      <t>ミマン</t>
    </rPh>
    <phoneticPr fontId="1"/>
  </si>
  <si>
    <t>50人以上</t>
    <rPh sb="2" eb="3">
      <t>ニン</t>
    </rPh>
    <rPh sb="3" eb="5">
      <t>イジョウ</t>
    </rPh>
    <phoneticPr fontId="1"/>
  </si>
  <si>
    <t>50人未満</t>
    <rPh sb="2" eb="3">
      <t>ニン</t>
    </rPh>
    <rPh sb="3" eb="5">
      <t>ミマン</t>
    </rPh>
    <phoneticPr fontId="1"/>
  </si>
  <si>
    <t>非特定用途</t>
    <rPh sb="0" eb="1">
      <t>ヒ</t>
    </rPh>
    <rPh sb="1" eb="3">
      <t>トクテイ</t>
    </rPh>
    <rPh sb="3" eb="5">
      <t>ヨウト</t>
    </rPh>
    <phoneticPr fontId="1"/>
  </si>
  <si>
    <t>あなたの建物は、どのような用途の防火対象物ですか？</t>
    <rPh sb="4" eb="6">
      <t>タテモノ</t>
    </rPh>
    <rPh sb="13" eb="15">
      <t>ヨウト</t>
    </rPh>
    <rPh sb="16" eb="18">
      <t>ボウカ</t>
    </rPh>
    <rPh sb="18" eb="21">
      <t>タイショウブツ</t>
    </rPh>
    <phoneticPr fontId="1"/>
  </si>
  <si>
    <t>10人以上</t>
    <rPh sb="2" eb="3">
      <t>ニン</t>
    </rPh>
    <rPh sb="3" eb="5">
      <t>イジョウ</t>
    </rPh>
    <phoneticPr fontId="1"/>
  </si>
  <si>
    <t>10人未満</t>
    <rPh sb="2" eb="3">
      <t>ニン</t>
    </rPh>
    <rPh sb="3" eb="5">
      <t>ミマン</t>
    </rPh>
    <phoneticPr fontId="1"/>
  </si>
  <si>
    <t>300㎡以上</t>
    <rPh sb="4" eb="6">
      <t>イジョウ</t>
    </rPh>
    <phoneticPr fontId="1"/>
  </si>
  <si>
    <t>300㎡未満</t>
    <rPh sb="4" eb="6">
      <t>ミマン</t>
    </rPh>
    <phoneticPr fontId="1"/>
  </si>
  <si>
    <t>500㎡以上</t>
    <rPh sb="4" eb="6">
      <t>イジョウ</t>
    </rPh>
    <phoneticPr fontId="1"/>
  </si>
  <si>
    <t>500㎡未満</t>
    <rPh sb="4" eb="6">
      <t>ミマン</t>
    </rPh>
    <phoneticPr fontId="1"/>
  </si>
  <si>
    <t>はい</t>
    <phoneticPr fontId="1"/>
  </si>
  <si>
    <t>いいえ</t>
    <phoneticPr fontId="1"/>
  </si>
  <si>
    <t>避難困難施設を含む特定用途</t>
    <rPh sb="0" eb="2">
      <t>ヒナン</t>
    </rPh>
    <rPh sb="2" eb="4">
      <t>コンナン</t>
    </rPh>
    <rPh sb="4" eb="6">
      <t>シセツ</t>
    </rPh>
    <rPh sb="7" eb="8">
      <t>フク</t>
    </rPh>
    <rPh sb="9" eb="11">
      <t>トクテイ</t>
    </rPh>
    <rPh sb="11" eb="13">
      <t>ヨウト</t>
    </rPh>
    <phoneticPr fontId="1"/>
  </si>
  <si>
    <t>避難困難施設を含まない特定用途</t>
    <rPh sb="0" eb="2">
      <t>ヒナン</t>
    </rPh>
    <rPh sb="2" eb="4">
      <t>コンナン</t>
    </rPh>
    <rPh sb="4" eb="6">
      <t>シセツ</t>
    </rPh>
    <rPh sb="7" eb="8">
      <t>フク</t>
    </rPh>
    <rPh sb="11" eb="13">
      <t>トクテイ</t>
    </rPh>
    <rPh sb="13" eb="15">
      <t>ヨウト</t>
    </rPh>
    <phoneticPr fontId="1"/>
  </si>
  <si>
    <t>回答不要</t>
    <rPh sb="0" eb="2">
      <t>カイトウ</t>
    </rPh>
    <rPh sb="2" eb="4">
      <t>フヨウ</t>
    </rPh>
    <phoneticPr fontId="1"/>
  </si>
  <si>
    <t>　　　　　　　　　　　　　　　　　　　　　　　　　　　　　　　　　　　　　　　　　　　　　　　　　　　　　　　　　　　　　　　　　　　　　　　　　　　　　　　　　　　　　　　　　　　　　　　　　　　　　　　　　　　　　　　　　　　　　　　　　　　　　　　　　　　　　　　　　　　　　　　　　　　　　　　　　　　　　　　　　　　　　　　　　　　　　　　　　　　　　　　　　　　　　　　　　　　　　　　　　　　　　　　　　　　　　　　　　　　　　　　　　　　　　　　　　　　　　　　　　　　　　　　　　　　　　　　　　　　　　　　　　　　　　　　　　　　　　　　　　　　　　　　　　　　　　　　　　　　　　　　　　　　　　　　　　　　　　　　　　　　　　　　　　　　　　　　　　　　　　　　　　　　　　　　　　　　　　　　　　　　　　　　　　　　　　　　　　　　　　　　　　　　　　　　　　　　　　　　　　　　　　　　　　　　　　　　　　　　　　　　　　　　　　　　　　　　　　　　　　　　　　　　　　　　　　　　　　　　　　　　　　　　　　　　　　　　　　　　　　　　　　　　　　　　　　　　　　　　　　　　　　　　　　　　　　　　　　　　　　　　　　　　　　　　　　　　　　　　　　　　　　　　　　　　　　　　　　　　　　　　　　　　　　　　　　　　　　　　　　　　　　　　　　　　　　　　　　　　　　　　　　　　　　　　　　　　　　　　　　　　　　　　　　　　　　　　　　　　　　　　　　　　　　　　　　　　　　　　　　　　　　　　　　　　　　　　　　　　　　　　　　　　　　　　　　　　　　　　　　　　　　　　　　　　　　　　　　　　　　　　　　　　　　　　　　　　　　　　　　　　　　　　　　　　　　　　　　　　　　　　　　　　　　　　　　　　　　　　　　　　　　　　　　　　　　　　　　　　　　　　　　　　　　　　　　　　　　　　　　　　　　　　　　　　　　　　　　　　　　　　　　　　　　　　　　　　　　　　　　　　　　　　　　　　　　　　　　　　　　　　　　　　　　　　　　　　　　　　　　　　　　　　　　　　　　　　　　　　　　　　　　　　　　　　　　　　　　　　　　　　　　　　　　　　　　　　　　　　　　　　　　　　　　　　　　　　　　　　　　　　　　　　　　　　　　　　　　　　　　　　　　　　　　　　　　　　　　　　　　　　　　　　　　　　　　　　　　　　　　　　　　　　　　　　　　　　　　　　　　　　　　　　　　　　　　　　　　　　　　　　　　　　　　　　　　　　　　　　　　　　　　　　　　　　　　　　　　　　　　　　　　　　　　　　　　　　　　　　　　　　　　　　　　　　　　　　　　　　　　　　　　　　　　　　　　　　　　　　　　　　　　　　　　　　　　　　　　　　　　　　　　　　　　　　　　　　　　　　　　　　　　　　　　　　　　　　　　　　　　　　　　　　　　　　　　　　　　　　　　　　　　　　　　　　　　　　　　　　　　　　　　　　　　　　　　　　　　　　　　　　　　　　　　　　　　　　　　　　　　　　　　　　　　　　　　　　　　　　　　　　　　　　　　　　　　　　　　　　　　　　　　　　　　　　　　　　　　　　　　　　　　　　　　　　　　　　　　　　　　　　　　　　　　　　　　　　　　　　　　　　　　　　　　　　　　　　　　　　　　　　　　　　　　　　　　　　　　　　　　　　　　　　　　　　　　　　　　　　　　　　　　　　　　　　　　　　　　　　　　　　　　　　　　　　　　　　　　　　　　　　　　　　　　　　　　　　　　　　　　　　　　　　　　　　　　　　　　　　　　　　　　　　　　　　　　　　　　　　　　　　　　　　　　　　　　　　　　　　　　　　　　　　　　　　　　　　　　　　　　　　　　　　　　　　　　　　　　　　　　　　　　　　　　　　　　　　　　　　　　　　　　　　　　　　　　　　　　　　　　　　　　　　　　　　　　　　　　　　　　　　　　　　　　　　　　　　　　　　　　　　　　　　　　　　　　　　　　　　　　　　　　　　　　　　　　　　　　　　　　　　　　　　　　　　　　</t>
    <phoneticPr fontId="1"/>
  </si>
  <si>
    <t>あなたの防火対象物は</t>
    <rPh sb="4" eb="6">
      <t>ボウカ</t>
    </rPh>
    <rPh sb="6" eb="9">
      <t>タイショウブツ</t>
    </rPh>
    <phoneticPr fontId="1"/>
  </si>
  <si>
    <t>です。</t>
    <phoneticPr fontId="1"/>
  </si>
  <si>
    <t>必要な防火管理者の資格種別は</t>
    <rPh sb="0" eb="2">
      <t>ヒツヨウ</t>
    </rPh>
    <rPh sb="3" eb="5">
      <t>ボウカ</t>
    </rPh>
    <rPh sb="5" eb="8">
      <t>カンリシャ</t>
    </rPh>
    <rPh sb="9" eb="11">
      <t>シカク</t>
    </rPh>
    <rPh sb="11" eb="13">
      <t>シュベツ</t>
    </rPh>
    <phoneticPr fontId="1"/>
  </si>
  <si>
    <t>10人以上</t>
    <rPh sb="2" eb="5">
      <t>ニンイジョウ</t>
    </rPh>
    <phoneticPr fontId="1"/>
  </si>
  <si>
    <t>（敷地内に複数の防火対象物がある場合、１棟でも特定用途があれば、防火管理者の判定に限りすべての棟を特定用途とみなします。）</t>
    <rPh sb="1" eb="3">
      <t>シキチ</t>
    </rPh>
    <rPh sb="3" eb="4">
      <t>ナイ</t>
    </rPh>
    <rPh sb="5" eb="7">
      <t>フクスウ</t>
    </rPh>
    <rPh sb="8" eb="10">
      <t>ボウカ</t>
    </rPh>
    <rPh sb="10" eb="13">
      <t>タイショウブツ</t>
    </rPh>
    <rPh sb="16" eb="18">
      <t>バアイ</t>
    </rPh>
    <rPh sb="20" eb="21">
      <t>トウ</t>
    </rPh>
    <rPh sb="23" eb="25">
      <t>トクテイ</t>
    </rPh>
    <rPh sb="25" eb="27">
      <t>ヨウト</t>
    </rPh>
    <rPh sb="32" eb="34">
      <t>ボウカ</t>
    </rPh>
    <rPh sb="34" eb="37">
      <t>カンリシャ</t>
    </rPh>
    <rPh sb="38" eb="40">
      <t>ハンテイ</t>
    </rPh>
    <rPh sb="41" eb="42">
      <t>カギ</t>
    </rPh>
    <rPh sb="47" eb="48">
      <t>トウ</t>
    </rPh>
    <rPh sb="49" eb="51">
      <t>トクテイ</t>
    </rPh>
    <rPh sb="51" eb="53">
      <t>ヨウト</t>
    </rPh>
    <phoneticPr fontId="1"/>
  </si>
  <si>
    <t>（敷地内に複数の防火対象物がある場合、すべての棟の収容人員を合算します。）</t>
    <rPh sb="1" eb="3">
      <t>シキチ</t>
    </rPh>
    <rPh sb="3" eb="4">
      <t>ナイ</t>
    </rPh>
    <rPh sb="5" eb="7">
      <t>フクスウ</t>
    </rPh>
    <rPh sb="8" eb="10">
      <t>ボウカ</t>
    </rPh>
    <rPh sb="10" eb="13">
      <t>タイショウブツ</t>
    </rPh>
    <rPh sb="16" eb="18">
      <t>バアイ</t>
    </rPh>
    <rPh sb="23" eb="24">
      <t>トウ</t>
    </rPh>
    <rPh sb="25" eb="27">
      <t>シュウヨウ</t>
    </rPh>
    <rPh sb="27" eb="29">
      <t>ジンイン</t>
    </rPh>
    <rPh sb="30" eb="32">
      <t>ガッサン</t>
    </rPh>
    <phoneticPr fontId="1"/>
  </si>
  <si>
    <t>（敷地内に複数の防火対象物がある場合、すべての棟の延べ面積を合算します。）</t>
    <rPh sb="1" eb="3">
      <t>シキチ</t>
    </rPh>
    <rPh sb="3" eb="4">
      <t>ナイ</t>
    </rPh>
    <rPh sb="5" eb="7">
      <t>フクスウ</t>
    </rPh>
    <rPh sb="8" eb="10">
      <t>ボウカ</t>
    </rPh>
    <rPh sb="10" eb="13">
      <t>タイショウブツ</t>
    </rPh>
    <rPh sb="16" eb="18">
      <t>バアイ</t>
    </rPh>
    <rPh sb="23" eb="24">
      <t>ムネ</t>
    </rPh>
    <rPh sb="25" eb="26">
      <t>ノ</t>
    </rPh>
    <rPh sb="27" eb="29">
      <t>メンセキ</t>
    </rPh>
    <rPh sb="30" eb="32">
      <t>ガッサン</t>
    </rPh>
    <phoneticPr fontId="1"/>
  </si>
  <si>
    <t>避難困難施設を含む特定用途で10人以上</t>
    <rPh sb="0" eb="2">
      <t>ヒナン</t>
    </rPh>
    <rPh sb="2" eb="4">
      <t>コンナン</t>
    </rPh>
    <rPh sb="4" eb="6">
      <t>シセツ</t>
    </rPh>
    <rPh sb="7" eb="8">
      <t>フク</t>
    </rPh>
    <rPh sb="9" eb="11">
      <t>トクテイ</t>
    </rPh>
    <rPh sb="11" eb="13">
      <t>ヨウト</t>
    </rPh>
    <rPh sb="16" eb="19">
      <t>ニンイジョウ</t>
    </rPh>
    <phoneticPr fontId="1"/>
  </si>
  <si>
    <t>避難困難施設を含む特定用途で10人未満</t>
    <rPh sb="0" eb="2">
      <t>ヒナン</t>
    </rPh>
    <rPh sb="2" eb="4">
      <t>コンナン</t>
    </rPh>
    <rPh sb="4" eb="6">
      <t>シセツ</t>
    </rPh>
    <rPh sb="7" eb="8">
      <t>フク</t>
    </rPh>
    <rPh sb="9" eb="11">
      <t>トクテイ</t>
    </rPh>
    <rPh sb="11" eb="13">
      <t>ヨウト</t>
    </rPh>
    <rPh sb="16" eb="17">
      <t>ニン</t>
    </rPh>
    <rPh sb="17" eb="19">
      <t>ミマン</t>
    </rPh>
    <phoneticPr fontId="1"/>
  </si>
  <si>
    <t>避難困難施設を含まない特定用途で30人以上</t>
    <rPh sb="0" eb="2">
      <t>ヒナン</t>
    </rPh>
    <rPh sb="2" eb="4">
      <t>コンナン</t>
    </rPh>
    <rPh sb="4" eb="6">
      <t>シセツ</t>
    </rPh>
    <rPh sb="7" eb="8">
      <t>フク</t>
    </rPh>
    <rPh sb="11" eb="13">
      <t>トクテイ</t>
    </rPh>
    <rPh sb="13" eb="15">
      <t>ヨウト</t>
    </rPh>
    <rPh sb="18" eb="19">
      <t>ニン</t>
    </rPh>
    <rPh sb="19" eb="21">
      <t>イジョウ</t>
    </rPh>
    <phoneticPr fontId="1"/>
  </si>
  <si>
    <t>避難困難施設を含まない特定用途で30人未満</t>
    <rPh sb="0" eb="2">
      <t>ヒナン</t>
    </rPh>
    <rPh sb="2" eb="4">
      <t>コンナン</t>
    </rPh>
    <rPh sb="4" eb="6">
      <t>シセツ</t>
    </rPh>
    <rPh sb="7" eb="8">
      <t>フク</t>
    </rPh>
    <rPh sb="11" eb="13">
      <t>トクテイ</t>
    </rPh>
    <rPh sb="13" eb="15">
      <t>ヨウト</t>
    </rPh>
    <rPh sb="18" eb="19">
      <t>ニン</t>
    </rPh>
    <rPh sb="19" eb="21">
      <t>ミマン</t>
    </rPh>
    <phoneticPr fontId="1"/>
  </si>
  <si>
    <t>非特定用途で50人以上</t>
    <rPh sb="0" eb="1">
      <t>ヒ</t>
    </rPh>
    <rPh sb="1" eb="3">
      <t>トクテイ</t>
    </rPh>
    <rPh sb="3" eb="5">
      <t>ヨウト</t>
    </rPh>
    <rPh sb="8" eb="9">
      <t>ニン</t>
    </rPh>
    <rPh sb="9" eb="11">
      <t>イジョウ</t>
    </rPh>
    <phoneticPr fontId="1"/>
  </si>
  <si>
    <t>非特定用途で50人未満</t>
    <rPh sb="0" eb="1">
      <t>ヒ</t>
    </rPh>
    <rPh sb="1" eb="3">
      <t>トクテイ</t>
    </rPh>
    <rPh sb="3" eb="5">
      <t>ヨウト</t>
    </rPh>
    <rPh sb="8" eb="9">
      <t>ニン</t>
    </rPh>
    <rPh sb="9" eb="11">
      <t>ミマン</t>
    </rPh>
    <phoneticPr fontId="1"/>
  </si>
  <si>
    <t>（建物内に複数の管理者がいる場合、それぞれの部分の収容人員を合算します。）</t>
    <rPh sb="1" eb="3">
      <t>タテモノ</t>
    </rPh>
    <rPh sb="3" eb="4">
      <t>ナイ</t>
    </rPh>
    <rPh sb="5" eb="7">
      <t>フクスウ</t>
    </rPh>
    <rPh sb="8" eb="11">
      <t>カンリシャ</t>
    </rPh>
    <rPh sb="14" eb="16">
      <t>バアイ</t>
    </rPh>
    <rPh sb="22" eb="24">
      <t>ブブン</t>
    </rPh>
    <rPh sb="25" eb="27">
      <t>シュウヨウ</t>
    </rPh>
    <rPh sb="27" eb="29">
      <t>ジンイン</t>
    </rPh>
    <rPh sb="30" eb="32">
      <t>ガッサン</t>
    </rPh>
    <phoneticPr fontId="1"/>
  </si>
  <si>
    <t>甲種</t>
  </si>
  <si>
    <t>甲種</t>
    <rPh sb="0" eb="2">
      <t>コウシュ</t>
    </rPh>
    <phoneticPr fontId="1"/>
  </si>
  <si>
    <t>乙種</t>
  </si>
  <si>
    <t>乙種</t>
    <rPh sb="0" eb="1">
      <t>オツ</t>
    </rPh>
    <rPh sb="1" eb="2">
      <t>シュ</t>
    </rPh>
    <phoneticPr fontId="1"/>
  </si>
  <si>
    <t>特定用途</t>
  </si>
  <si>
    <t>特定用途</t>
    <rPh sb="0" eb="2">
      <t>トクテイ</t>
    </rPh>
    <rPh sb="2" eb="4">
      <t>ヨウト</t>
    </rPh>
    <phoneticPr fontId="1"/>
  </si>
  <si>
    <t>避難困難施設</t>
  </si>
  <si>
    <t>避難困難施設</t>
    <rPh sb="0" eb="2">
      <t>ヒナン</t>
    </rPh>
    <rPh sb="2" eb="4">
      <t>コンナン</t>
    </rPh>
    <rPh sb="4" eb="6">
      <t>シセツ</t>
    </rPh>
    <phoneticPr fontId="1"/>
  </si>
  <si>
    <t>非特定</t>
    <rPh sb="0" eb="1">
      <t>ヒ</t>
    </rPh>
    <rPh sb="1" eb="3">
      <t>トクテイ</t>
    </rPh>
    <phoneticPr fontId="1"/>
  </si>
  <si>
    <t>⇒避難困難施設とは？</t>
    <rPh sb="1" eb="3">
      <t>ヒナン</t>
    </rPh>
    <rPh sb="3" eb="5">
      <t>コンナン</t>
    </rPh>
    <rPh sb="5" eb="7">
      <t>シセツ</t>
    </rPh>
    <phoneticPr fontId="1"/>
  </si>
  <si>
    <t>⇒収容人員とは？</t>
    <rPh sb="1" eb="3">
      <t>シュウヨウ</t>
    </rPh>
    <rPh sb="3" eb="5">
      <t>ジンイン</t>
    </rPh>
    <phoneticPr fontId="1"/>
  </si>
  <si>
    <t>⇒延べ面積とは？</t>
    <rPh sb="1" eb="2">
      <t>ノ</t>
    </rPh>
    <rPh sb="3" eb="5">
      <t>メンセキ</t>
    </rPh>
    <phoneticPr fontId="1"/>
  </si>
  <si>
    <t>⇒建物の管理が複数に分かれているとは？</t>
    <rPh sb="1" eb="3">
      <t>タテモノ</t>
    </rPh>
    <rPh sb="4" eb="6">
      <t>カンリ</t>
    </rPh>
    <rPh sb="7" eb="9">
      <t>フクスウ</t>
    </rPh>
    <rPh sb="10" eb="11">
      <t>ワ</t>
    </rPh>
    <phoneticPr fontId="1"/>
  </si>
  <si>
    <t>⇒テナント部分の収容人員とは？</t>
    <rPh sb="5" eb="7">
      <t>ブブン</t>
    </rPh>
    <rPh sb="8" eb="10">
      <t>シュウヨウ</t>
    </rPh>
    <rPh sb="10" eb="12">
      <t>ジンイン</t>
    </rPh>
    <phoneticPr fontId="1"/>
  </si>
  <si>
    <t>＜防火対象物と防火管理者の資格区分＞</t>
  </si>
  <si>
    <t>用　　途</t>
  </si>
  <si>
    <t>特定用途の防火対象物</t>
  </si>
  <si>
    <t>非特定用途の防火対象物</t>
  </si>
  <si>
    <t>避難困難施設（6項ロ）</t>
  </si>
  <si>
    <t>が入っている</t>
  </si>
  <si>
    <t>防火対象物</t>
  </si>
  <si>
    <t>左　記　以　外</t>
  </si>
  <si>
    <t>全体の収容人員</t>
  </si>
  <si>
    <t>と延べ面積</t>
  </si>
  <si>
    <t>１０人以上</t>
  </si>
  <si>
    <t>３０人以上</t>
  </si>
  <si>
    <t>５０人以上</t>
  </si>
  <si>
    <t>すべて</t>
  </si>
  <si>
    <t>３００㎡以上</t>
  </si>
  <si>
    <t>３００㎡未満</t>
  </si>
  <si>
    <t>５００㎡以上</t>
  </si>
  <si>
    <t>５００㎡未満</t>
  </si>
  <si>
    <t>防火対象物区分</t>
  </si>
  <si>
    <t>甲種防火対象物</t>
  </si>
  <si>
    <t>乙種防火対象物</t>
  </si>
  <si>
    <t>資格区分</t>
  </si>
  <si>
    <t>甲種又は乙種</t>
  </si>
  <si>
    <t>＜テナントの防火管理者の資格区分＞</t>
  </si>
  <si>
    <t>区　分</t>
  </si>
  <si>
    <t>甲種防火対象物のテナント</t>
  </si>
  <si>
    <t>のテナント</t>
  </si>
  <si>
    <t>テナント部分</t>
  </si>
  <si>
    <t>の用途</t>
  </si>
  <si>
    <t>非特定用途</t>
  </si>
  <si>
    <t>左記以外</t>
  </si>
  <si>
    <t>テナント部分の収容人員</t>
  </si>
  <si>
    <t>※　「甲種防火対象物」「乙種防火対象物」の用語は、消防法施行令第３条に規定</t>
  </si>
  <si>
    <t>乙種防火管理講習の課程を修了した者を防火管理者とすることができる防火対象物の部分（規則２の２の２）</t>
  </si>
  <si>
    <t>各質問全てに対して、選択肢の中から１つ選んでください。ただし、選択肢が黒塗りとなった質問は選択不要です。</t>
    <rPh sb="0" eb="1">
      <t>カク</t>
    </rPh>
    <rPh sb="1" eb="3">
      <t>シツモン</t>
    </rPh>
    <rPh sb="3" eb="4">
      <t>スベ</t>
    </rPh>
    <rPh sb="6" eb="7">
      <t>タイ</t>
    </rPh>
    <rPh sb="10" eb="13">
      <t>センタクシ</t>
    </rPh>
    <rPh sb="14" eb="15">
      <t>ナカ</t>
    </rPh>
    <rPh sb="19" eb="20">
      <t>エラ</t>
    </rPh>
    <rPh sb="31" eb="34">
      <t>センタクシ</t>
    </rPh>
    <rPh sb="35" eb="37">
      <t>クロヌ</t>
    </rPh>
    <rPh sb="42" eb="44">
      <t>シツモン</t>
    </rPh>
    <rPh sb="45" eb="47">
      <t>センタク</t>
    </rPh>
    <rPh sb="47" eb="49">
      <t>フヨウ</t>
    </rPh>
    <phoneticPr fontId="1"/>
  </si>
  <si>
    <t>防火対象物です。</t>
    <rPh sb="0" eb="2">
      <t>ボウカ</t>
    </rPh>
    <rPh sb="2" eb="5">
      <t>タイショウブツ</t>
    </rPh>
    <phoneticPr fontId="1"/>
  </si>
  <si>
    <t>イ　劇場、映画館、演芸場または観覧場</t>
    <phoneticPr fontId="1"/>
  </si>
  <si>
    <t>ロ　公会堂または集会場</t>
    <phoneticPr fontId="1"/>
  </si>
  <si>
    <t>イ　キャバレー、カフェー、ナイトクラブその他これらに類するものもの</t>
    <phoneticPr fontId="1"/>
  </si>
  <si>
    <t>ロ　遊技場又はダンスホール</t>
    <phoneticPr fontId="1"/>
  </si>
  <si>
    <t>ハ　性風俗関連特殊営業を営む店舗等</t>
    <phoneticPr fontId="1"/>
  </si>
  <si>
    <t>ニ　カラオケボックス等を営む店舗</t>
    <phoneticPr fontId="1"/>
  </si>
  <si>
    <t>イ　待合、料理店その他これらに類するもの</t>
    <phoneticPr fontId="1"/>
  </si>
  <si>
    <t>ロ　飲食店</t>
    <phoneticPr fontId="1"/>
  </si>
  <si>
    <t>百貨店、マーケットその他の物品販売業を営む店舗又は展示場</t>
    <phoneticPr fontId="1"/>
  </si>
  <si>
    <t>イ　旅館、ホテル又は宿泊所</t>
    <phoneticPr fontId="1"/>
  </si>
  <si>
    <t>ロ　寄宿舎、共同住宅など</t>
    <phoneticPr fontId="1"/>
  </si>
  <si>
    <t>イ　病院、診療所又は助産所</t>
    <phoneticPr fontId="1"/>
  </si>
  <si>
    <t>ロ　老人短期入所施設、養護老人ホーム、特別養護老人ホーム等</t>
    <phoneticPr fontId="1"/>
  </si>
  <si>
    <t>ハ　老人デイサービスセンター、軽費老人ホーム、老人福祉センター、老人介護支援センター等</t>
    <phoneticPr fontId="1"/>
  </si>
  <si>
    <t>ニ　幼稚園又は特別支援学校</t>
    <phoneticPr fontId="1"/>
  </si>
  <si>
    <t>小学校、中学校、高等学校、中等教育学校、高等専門学校、大学、専修学校、各種学校その他これに類するもの</t>
    <phoneticPr fontId="1"/>
  </si>
  <si>
    <t>図書館、博物館、美術館その他これらに類するもの</t>
    <phoneticPr fontId="1"/>
  </si>
  <si>
    <t>イ　公衆浴場のうち蒸気浴場、熱気浴場その他これらに類するもの</t>
    <phoneticPr fontId="1"/>
  </si>
  <si>
    <t>ロ　イに掲げる公衆浴場以外の公衆浴場</t>
    <phoneticPr fontId="1"/>
  </si>
  <si>
    <t>車両の停車場又は船舶若しくは航空機の発着場（旅客の乗降又は待合いの用に供する建築物に限る。）</t>
    <phoneticPr fontId="1"/>
  </si>
  <si>
    <t>神社、寺院、教会その他これらに類するもの</t>
    <phoneticPr fontId="1"/>
  </si>
  <si>
    <t>イ　工場又は作業場</t>
    <phoneticPr fontId="1"/>
  </si>
  <si>
    <t>ロ　映画スタジオ又はテレビスタジオ</t>
    <phoneticPr fontId="1"/>
  </si>
  <si>
    <t>イ　自動車車庫又は駐車場</t>
    <phoneticPr fontId="1"/>
  </si>
  <si>
    <t>ロ　飛行機又は回転翼航空機の格納庫</t>
    <phoneticPr fontId="1"/>
  </si>
  <si>
    <t>倉庫</t>
    <phoneticPr fontId="1"/>
  </si>
  <si>
    <t>前各項に該当しない事業場</t>
    <phoneticPr fontId="1"/>
  </si>
  <si>
    <r>
      <t>イ　複合用途防火対象物のうち、その一部が</t>
    </r>
    <r>
      <rPr>
        <sz val="8"/>
        <color theme="1"/>
        <rFont val="Century"/>
        <family val="1"/>
      </rPr>
      <t>(1)</t>
    </r>
    <r>
      <rPr>
        <sz val="8"/>
        <color theme="1"/>
        <rFont val="ＭＳ 明朝"/>
        <family val="1"/>
        <charset val="128"/>
      </rPr>
      <t>項から（</t>
    </r>
    <r>
      <rPr>
        <sz val="8"/>
        <color theme="1"/>
        <rFont val="Century"/>
        <family val="1"/>
      </rPr>
      <t>4</t>
    </r>
    <r>
      <rPr>
        <sz val="8"/>
        <color theme="1"/>
        <rFont val="ＭＳ 明朝"/>
        <family val="1"/>
        <charset val="128"/>
      </rPr>
      <t>）項まで、（</t>
    </r>
    <r>
      <rPr>
        <sz val="8"/>
        <color theme="1"/>
        <rFont val="Century"/>
        <family val="1"/>
      </rPr>
      <t>5</t>
    </r>
    <r>
      <rPr>
        <sz val="8"/>
        <color theme="1"/>
        <rFont val="ＭＳ 明朝"/>
        <family val="1"/>
        <charset val="128"/>
      </rPr>
      <t>）項イ、（</t>
    </r>
    <r>
      <rPr>
        <sz val="8"/>
        <color theme="1"/>
        <rFont val="Century"/>
        <family val="1"/>
      </rPr>
      <t>6</t>
    </r>
    <r>
      <rPr>
        <sz val="8"/>
        <color theme="1"/>
        <rFont val="ＭＳ 明朝"/>
        <family val="1"/>
        <charset val="128"/>
      </rPr>
      <t>）項又は（</t>
    </r>
    <r>
      <rPr>
        <sz val="8"/>
        <color theme="1"/>
        <rFont val="Century"/>
        <family val="1"/>
      </rPr>
      <t>9</t>
    </r>
    <r>
      <rPr>
        <sz val="8"/>
        <color theme="1"/>
        <rFont val="ＭＳ 明朝"/>
        <family val="1"/>
        <charset val="128"/>
      </rPr>
      <t>）項イに掲げる防火対象物の用途に供されているもの</t>
    </r>
    <phoneticPr fontId="1"/>
  </si>
  <si>
    <t>ロ　イに掲げる複合用途防火対象物以外の複合用途防火対象物</t>
    <phoneticPr fontId="1"/>
  </si>
  <si>
    <t>地下街</t>
    <phoneticPr fontId="1"/>
  </si>
  <si>
    <t>重要文化財、重要有形民俗文化財等</t>
    <phoneticPr fontId="1"/>
  </si>
  <si>
    <r>
      <t xml:space="preserve">　　　長いす席式のいす席にあっては、
</t>
    </r>
    <r>
      <rPr>
        <sz val="8"/>
        <color theme="1"/>
        <rFont val="Century"/>
        <family val="1"/>
      </rPr>
      <t xml:space="preserve">            </t>
    </r>
    <r>
      <rPr>
        <sz val="8"/>
        <color theme="1"/>
        <rFont val="ＭＳ 明朝"/>
        <family val="1"/>
        <charset val="128"/>
      </rPr>
      <t>当該いす席の正面幅÷</t>
    </r>
    <r>
      <rPr>
        <sz val="8"/>
        <color theme="1"/>
        <rFont val="Century"/>
        <family val="1"/>
      </rPr>
      <t>0.5</t>
    </r>
    <r>
      <rPr>
        <sz val="8"/>
        <color theme="1"/>
        <rFont val="ＭＳ 明朝"/>
        <family val="1"/>
        <charset val="128"/>
      </rPr>
      <t>ｍ（１未満は切捨）</t>
    </r>
    <phoneticPr fontId="1"/>
  </si>
  <si>
    <t>甲種　又は　乙種</t>
    <rPh sb="0" eb="2">
      <t>コウシュ</t>
    </rPh>
    <rPh sb="6" eb="7">
      <t>オツ</t>
    </rPh>
    <rPh sb="7" eb="8">
      <t>シュ</t>
    </rPh>
    <phoneticPr fontId="1"/>
  </si>
  <si>
    <t>10人以上</t>
    <rPh sb="3" eb="5">
      <t>イジョウ</t>
    </rPh>
    <phoneticPr fontId="1"/>
  </si>
  <si>
    <t>10人未満</t>
    <rPh sb="2" eb="3">
      <t>ニン</t>
    </rPh>
    <rPh sb="3" eb="5">
      <t>ミマン</t>
    </rPh>
    <phoneticPr fontId="1"/>
  </si>
  <si>
    <t>30人以上</t>
    <rPh sb="3" eb="5">
      <t>イジョウ</t>
    </rPh>
    <phoneticPr fontId="1"/>
  </si>
  <si>
    <t>30人未満</t>
    <rPh sb="3" eb="5">
      <t>ミマン</t>
    </rPh>
    <phoneticPr fontId="1"/>
  </si>
  <si>
    <t>50人以上</t>
    <rPh sb="3" eb="5">
      <t>イジョウ</t>
    </rPh>
    <phoneticPr fontId="1"/>
  </si>
  <si>
    <t>50人未満</t>
    <rPh sb="3" eb="5">
      <t>ミマン</t>
    </rPh>
    <phoneticPr fontId="1"/>
  </si>
  <si>
    <t>収容人員</t>
    <rPh sb="0" eb="2">
      <t>シュウヨウ</t>
    </rPh>
    <rPh sb="2" eb="4">
      <t>ジンイン</t>
    </rPh>
    <phoneticPr fontId="1"/>
  </si>
  <si>
    <t>延べ面積</t>
    <rPh sb="0" eb="1">
      <t>ノ</t>
    </rPh>
    <rPh sb="2" eb="4">
      <t>メンセキ</t>
    </rPh>
    <phoneticPr fontId="1"/>
  </si>
  <si>
    <t>建物の管理が複数に分かれている</t>
    <rPh sb="0" eb="2">
      <t>タテモノ</t>
    </rPh>
    <rPh sb="3" eb="5">
      <t>カンリ</t>
    </rPh>
    <rPh sb="6" eb="8">
      <t>フクスウ</t>
    </rPh>
    <rPh sb="9" eb="10">
      <t>ワ</t>
    </rPh>
    <phoneticPr fontId="1"/>
  </si>
  <si>
    <t>テナント部分の収容人員</t>
    <rPh sb="4" eb="6">
      <t>ブブン</t>
    </rPh>
    <rPh sb="7" eb="9">
      <t>シュウヨウ</t>
    </rPh>
    <rPh sb="9" eb="11">
      <t>ジンイン</t>
    </rPh>
    <phoneticPr fontId="1"/>
  </si>
  <si>
    <t>※　避難困難施設とは、令別表第１（６）項ロ、（16）項イで（6）項ロの用途部分が存するもの、(16の２)項で(6)項ロの用途部分が存するもの</t>
    <phoneticPr fontId="1"/>
  </si>
  <si>
    <t>飲食店　(３)項ロ（よみかたは、「さんこうろ」です。）</t>
    <rPh sb="0" eb="2">
      <t>インショク</t>
    </rPh>
    <rPh sb="2" eb="3">
      <t>テン</t>
    </rPh>
    <rPh sb="7" eb="8">
      <t>コウ</t>
    </rPh>
    <phoneticPr fontId="1"/>
  </si>
  <si>
    <t>令別表第１（６）項ロの老人短期入所施設、養護老人ホーム、特別養護老人ホームなど夜間の就寝を伴い、自力での避難が困難な方が利用している施設のことをいいます。</t>
    <rPh sb="11" eb="13">
      <t>ロウジン</t>
    </rPh>
    <rPh sb="13" eb="15">
      <t>タンキ</t>
    </rPh>
    <rPh sb="15" eb="17">
      <t>ニュウショ</t>
    </rPh>
    <rPh sb="17" eb="19">
      <t>シセツ</t>
    </rPh>
    <rPh sb="20" eb="22">
      <t>ヨウゴ</t>
    </rPh>
    <rPh sb="22" eb="24">
      <t>ロウジン</t>
    </rPh>
    <rPh sb="28" eb="30">
      <t>トクベツ</t>
    </rPh>
    <rPh sb="30" eb="32">
      <t>ヨウゴ</t>
    </rPh>
    <rPh sb="32" eb="34">
      <t>ロウジン</t>
    </rPh>
    <rPh sb="39" eb="41">
      <t>ヤカン</t>
    </rPh>
    <rPh sb="42" eb="44">
      <t>シュウシン</t>
    </rPh>
    <rPh sb="45" eb="46">
      <t>トモナ</t>
    </rPh>
    <rPh sb="48" eb="50">
      <t>ジリキ</t>
    </rPh>
    <rPh sb="52" eb="54">
      <t>ヒナン</t>
    </rPh>
    <rPh sb="55" eb="57">
      <t>コンナン</t>
    </rPh>
    <rPh sb="58" eb="59">
      <t>カタ</t>
    </rPh>
    <rPh sb="60" eb="62">
      <t>リヨウ</t>
    </rPh>
    <rPh sb="66" eb="68">
      <t>シセツ</t>
    </rPh>
    <phoneticPr fontId="1"/>
  </si>
  <si>
    <t>令別表第１の区分では、（６）項ロ、建物の一部に（６）項ロの用途を含む（16）項イ、地下街の一部に（6）項ロを含む（16の２）が該当します。</t>
    <rPh sb="6" eb="8">
      <t>クブン</t>
    </rPh>
    <rPh sb="17" eb="19">
      <t>タテモノ</t>
    </rPh>
    <rPh sb="20" eb="22">
      <t>イチブ</t>
    </rPh>
    <rPh sb="26" eb="27">
      <t>コウ</t>
    </rPh>
    <rPh sb="29" eb="31">
      <t>ヨウト</t>
    </rPh>
    <rPh sb="32" eb="33">
      <t>フク</t>
    </rPh>
    <rPh sb="38" eb="39">
      <t>コウ</t>
    </rPh>
    <rPh sb="41" eb="44">
      <t>チカガイ</t>
    </rPh>
    <rPh sb="45" eb="47">
      <t>イチブ</t>
    </rPh>
    <rPh sb="51" eb="52">
      <t>コウ</t>
    </rPh>
    <rPh sb="54" eb="55">
      <t>フク</t>
    </rPh>
    <rPh sb="63" eb="65">
      <t>ガイトウ</t>
    </rPh>
    <phoneticPr fontId="1"/>
  </si>
  <si>
    <t>令別表第１の区分ごとに収容人員の算定方法が決められています。（消防法施行規則第１条の３）</t>
    <rPh sb="0" eb="1">
      <t>レイ</t>
    </rPh>
    <rPh sb="1" eb="3">
      <t>ベッピョウ</t>
    </rPh>
    <rPh sb="3" eb="4">
      <t>ダイ</t>
    </rPh>
    <rPh sb="6" eb="8">
      <t>クブン</t>
    </rPh>
    <rPh sb="11" eb="13">
      <t>シュウヨウ</t>
    </rPh>
    <rPh sb="13" eb="15">
      <t>ジンイン</t>
    </rPh>
    <rPh sb="16" eb="18">
      <t>サンテイ</t>
    </rPh>
    <rPh sb="18" eb="20">
      <t>ホウホウ</t>
    </rPh>
    <rPh sb="21" eb="22">
      <t>キ</t>
    </rPh>
    <rPh sb="31" eb="34">
      <t>ショウボウホウ</t>
    </rPh>
    <rPh sb="34" eb="36">
      <t>シコウ</t>
    </rPh>
    <rPh sb="36" eb="38">
      <t>キソク</t>
    </rPh>
    <rPh sb="38" eb="39">
      <t>ダイ</t>
    </rPh>
    <rPh sb="40" eb="41">
      <t>ジョウ</t>
    </rPh>
    <phoneticPr fontId="1"/>
  </si>
  <si>
    <t>この方法により算定した人数が収容人員となります。防火対象物内に色々な用途がある場合は、それぞれの用途ごとに収容人員を算定し、</t>
    <rPh sb="2" eb="4">
      <t>ホウホウ</t>
    </rPh>
    <rPh sb="7" eb="9">
      <t>サンテイ</t>
    </rPh>
    <rPh sb="11" eb="13">
      <t>ニンズウ</t>
    </rPh>
    <rPh sb="14" eb="16">
      <t>シュウヨウ</t>
    </rPh>
    <rPh sb="16" eb="18">
      <t>ジンイン</t>
    </rPh>
    <rPh sb="24" eb="26">
      <t>ボウカ</t>
    </rPh>
    <rPh sb="26" eb="29">
      <t>タイショウブツ</t>
    </rPh>
    <rPh sb="29" eb="30">
      <t>ナイ</t>
    </rPh>
    <rPh sb="31" eb="33">
      <t>イロイロ</t>
    </rPh>
    <rPh sb="34" eb="36">
      <t>ヨウト</t>
    </rPh>
    <rPh sb="39" eb="41">
      <t>バアイ</t>
    </rPh>
    <rPh sb="48" eb="50">
      <t>ヨウト</t>
    </rPh>
    <rPh sb="53" eb="55">
      <t>シュウヨウ</t>
    </rPh>
    <rPh sb="55" eb="57">
      <t>ジンイン</t>
    </rPh>
    <rPh sb="58" eb="60">
      <t>サンテイ</t>
    </rPh>
    <phoneticPr fontId="1"/>
  </si>
  <si>
    <t>その収容人員の合計が防火対象物の収容人員となります。この収容人員が、避難困難施設がある防火対象物だと10人以上、それ以外の特定用途防火対象物だと30人以上、非特定防火対象物だと50人以上となる場合に防火管理者の選任が義務となります。</t>
    <rPh sb="2" eb="4">
      <t>シュウヨウ</t>
    </rPh>
    <rPh sb="4" eb="6">
      <t>ジンイン</t>
    </rPh>
    <rPh sb="7" eb="9">
      <t>ゴウケイ</t>
    </rPh>
    <rPh sb="10" eb="12">
      <t>ボウカ</t>
    </rPh>
    <rPh sb="12" eb="15">
      <t>タイショウブツ</t>
    </rPh>
    <rPh sb="16" eb="18">
      <t>シュウヨウ</t>
    </rPh>
    <rPh sb="18" eb="20">
      <t>ジンイン</t>
    </rPh>
    <rPh sb="28" eb="30">
      <t>シュウヨウ</t>
    </rPh>
    <rPh sb="30" eb="32">
      <t>ジンイン</t>
    </rPh>
    <rPh sb="34" eb="36">
      <t>ヒナン</t>
    </rPh>
    <rPh sb="36" eb="38">
      <t>コンナン</t>
    </rPh>
    <rPh sb="38" eb="40">
      <t>シセツ</t>
    </rPh>
    <rPh sb="43" eb="45">
      <t>ボウカ</t>
    </rPh>
    <rPh sb="45" eb="48">
      <t>タイショウブツ</t>
    </rPh>
    <rPh sb="52" eb="53">
      <t>ニン</t>
    </rPh>
    <rPh sb="53" eb="55">
      <t>イジョウ</t>
    </rPh>
    <rPh sb="58" eb="60">
      <t>イガイ</t>
    </rPh>
    <rPh sb="61" eb="63">
      <t>トクテイ</t>
    </rPh>
    <rPh sb="63" eb="65">
      <t>ヨウト</t>
    </rPh>
    <rPh sb="65" eb="67">
      <t>ボウカ</t>
    </rPh>
    <rPh sb="67" eb="70">
      <t>タイショウブツ</t>
    </rPh>
    <rPh sb="74" eb="75">
      <t>ニン</t>
    </rPh>
    <rPh sb="75" eb="77">
      <t>イジョウ</t>
    </rPh>
    <rPh sb="78" eb="79">
      <t>ヒ</t>
    </rPh>
    <rPh sb="79" eb="81">
      <t>トクテイ</t>
    </rPh>
    <rPh sb="81" eb="83">
      <t>ボウカ</t>
    </rPh>
    <rPh sb="83" eb="86">
      <t>タイショウブツ</t>
    </rPh>
    <rPh sb="90" eb="91">
      <t>ニン</t>
    </rPh>
    <rPh sb="91" eb="93">
      <t>イジョウ</t>
    </rPh>
    <rPh sb="96" eb="98">
      <t>バアイ</t>
    </rPh>
    <rPh sb="99" eb="101">
      <t>ボウカ</t>
    </rPh>
    <rPh sb="101" eb="104">
      <t>カンリシャ</t>
    </rPh>
    <rPh sb="105" eb="107">
      <t>センニン</t>
    </rPh>
    <rPh sb="108" eb="110">
      <t>ギム</t>
    </rPh>
    <phoneticPr fontId="1"/>
  </si>
  <si>
    <t>建築物の各階の床面積の合計のことをいいます。（建築基準法施行令第２条第１項第４号）</t>
    <rPh sb="0" eb="3">
      <t>ケンチクブツ</t>
    </rPh>
    <rPh sb="4" eb="5">
      <t>カク</t>
    </rPh>
    <rPh sb="5" eb="6">
      <t>カイ</t>
    </rPh>
    <rPh sb="7" eb="10">
      <t>ユカメンセキ</t>
    </rPh>
    <rPh sb="11" eb="13">
      <t>ゴウケイ</t>
    </rPh>
    <rPh sb="23" eb="25">
      <t>ケンチク</t>
    </rPh>
    <rPh sb="25" eb="27">
      <t>キジュン</t>
    </rPh>
    <rPh sb="27" eb="28">
      <t>ホウ</t>
    </rPh>
    <rPh sb="28" eb="30">
      <t>シコウ</t>
    </rPh>
    <rPh sb="30" eb="31">
      <t>レイ</t>
    </rPh>
    <rPh sb="31" eb="32">
      <t>ダイ</t>
    </rPh>
    <rPh sb="33" eb="34">
      <t>ジョウ</t>
    </rPh>
    <rPh sb="34" eb="35">
      <t>ダイ</t>
    </rPh>
    <rPh sb="36" eb="37">
      <t>コウ</t>
    </rPh>
    <rPh sb="37" eb="38">
      <t>ダイ</t>
    </rPh>
    <rPh sb="39" eb="40">
      <t>ゴウ</t>
    </rPh>
    <phoneticPr fontId="1"/>
  </si>
  <si>
    <t>避難困難施設で収容人員が10人以上、それ以外の特定用途防火対象物で30人以上で延べ面積が300㎡以上、非特定防火対象物で収容人員が50人以上、延べ面積500㎡以上となる場合は甲種防火対象物となります。</t>
    <rPh sb="0" eb="2">
      <t>ヒナン</t>
    </rPh>
    <rPh sb="2" eb="4">
      <t>コンナン</t>
    </rPh>
    <rPh sb="4" eb="6">
      <t>シセツ</t>
    </rPh>
    <rPh sb="7" eb="9">
      <t>シュウヨウ</t>
    </rPh>
    <rPh sb="9" eb="11">
      <t>ジンイン</t>
    </rPh>
    <rPh sb="14" eb="17">
      <t>ニンイジョウ</t>
    </rPh>
    <rPh sb="20" eb="22">
      <t>イガイ</t>
    </rPh>
    <rPh sb="23" eb="25">
      <t>トクテイ</t>
    </rPh>
    <rPh sb="25" eb="27">
      <t>ヨウト</t>
    </rPh>
    <rPh sb="27" eb="29">
      <t>ボウカ</t>
    </rPh>
    <rPh sb="29" eb="32">
      <t>タイショウブツ</t>
    </rPh>
    <rPh sb="35" eb="36">
      <t>ニン</t>
    </rPh>
    <rPh sb="36" eb="38">
      <t>イジョウ</t>
    </rPh>
    <rPh sb="39" eb="40">
      <t>ノ</t>
    </rPh>
    <rPh sb="41" eb="43">
      <t>メンセキ</t>
    </rPh>
    <rPh sb="48" eb="50">
      <t>イジョウ</t>
    </rPh>
    <rPh sb="51" eb="52">
      <t>ヒ</t>
    </rPh>
    <rPh sb="52" eb="54">
      <t>トクテイ</t>
    </rPh>
    <rPh sb="54" eb="56">
      <t>ボウカ</t>
    </rPh>
    <rPh sb="56" eb="59">
      <t>タイショウブツ</t>
    </rPh>
    <rPh sb="60" eb="62">
      <t>シュウヨウ</t>
    </rPh>
    <rPh sb="62" eb="64">
      <t>ジンイン</t>
    </rPh>
    <rPh sb="67" eb="68">
      <t>ニン</t>
    </rPh>
    <rPh sb="68" eb="70">
      <t>イジョウ</t>
    </rPh>
    <rPh sb="71" eb="72">
      <t>ノ</t>
    </rPh>
    <rPh sb="73" eb="75">
      <t>メンセキ</t>
    </rPh>
    <rPh sb="79" eb="81">
      <t>イジョウ</t>
    </rPh>
    <rPh sb="84" eb="86">
      <t>バアイ</t>
    </rPh>
    <rPh sb="87" eb="89">
      <t>コウシュ</t>
    </rPh>
    <rPh sb="89" eb="91">
      <t>ボウカ</t>
    </rPh>
    <rPh sb="91" eb="94">
      <t>タイショウブツ</t>
    </rPh>
    <phoneticPr fontId="1"/>
  </si>
  <si>
    <t>避難困難施設で収容人員が10人以上、それ以外の特定用途防火対象物で30人以上で延べ面積が300㎡未満、非特定防火対象物で収容人員が50人以上、延べ面積500㎡未満となる場合は乙種防火対象物となります。</t>
    <rPh sb="0" eb="2">
      <t>ヒナン</t>
    </rPh>
    <rPh sb="2" eb="4">
      <t>コンナン</t>
    </rPh>
    <rPh sb="4" eb="6">
      <t>シセツ</t>
    </rPh>
    <rPh sb="7" eb="9">
      <t>シュウヨウ</t>
    </rPh>
    <rPh sb="9" eb="11">
      <t>ジンイン</t>
    </rPh>
    <rPh sb="14" eb="17">
      <t>ニンイジョウ</t>
    </rPh>
    <rPh sb="20" eb="22">
      <t>イガイ</t>
    </rPh>
    <rPh sb="23" eb="25">
      <t>トクテイ</t>
    </rPh>
    <rPh sb="25" eb="27">
      <t>ヨウト</t>
    </rPh>
    <rPh sb="27" eb="29">
      <t>ボウカ</t>
    </rPh>
    <rPh sb="29" eb="32">
      <t>タイショウブツ</t>
    </rPh>
    <rPh sb="35" eb="36">
      <t>ニン</t>
    </rPh>
    <rPh sb="36" eb="38">
      <t>イジョウ</t>
    </rPh>
    <rPh sb="39" eb="40">
      <t>ノ</t>
    </rPh>
    <rPh sb="41" eb="43">
      <t>メンセキ</t>
    </rPh>
    <rPh sb="48" eb="50">
      <t>ミマン</t>
    </rPh>
    <rPh sb="51" eb="52">
      <t>ヒ</t>
    </rPh>
    <rPh sb="52" eb="54">
      <t>トクテイ</t>
    </rPh>
    <rPh sb="54" eb="56">
      <t>ボウカ</t>
    </rPh>
    <rPh sb="56" eb="59">
      <t>タイショウブツ</t>
    </rPh>
    <rPh sb="60" eb="62">
      <t>シュウヨウ</t>
    </rPh>
    <rPh sb="62" eb="64">
      <t>ジンイン</t>
    </rPh>
    <rPh sb="67" eb="68">
      <t>ニン</t>
    </rPh>
    <rPh sb="68" eb="70">
      <t>イジョウ</t>
    </rPh>
    <rPh sb="71" eb="72">
      <t>ノ</t>
    </rPh>
    <rPh sb="73" eb="75">
      <t>メンセキ</t>
    </rPh>
    <rPh sb="79" eb="81">
      <t>ミマン</t>
    </rPh>
    <rPh sb="84" eb="86">
      <t>バアイ</t>
    </rPh>
    <rPh sb="87" eb="88">
      <t>オツ</t>
    </rPh>
    <rPh sb="88" eb="89">
      <t>シュ</t>
    </rPh>
    <rPh sb="89" eb="91">
      <t>ボウカ</t>
    </rPh>
    <rPh sb="91" eb="94">
      <t>タイショウブツ</t>
    </rPh>
    <phoneticPr fontId="1"/>
  </si>
  <si>
    <t>甲種防火対象物では、甲種の資格を持った方の中から防火管理者に選任をしなければなりません。</t>
    <rPh sb="0" eb="2">
      <t>コウシュ</t>
    </rPh>
    <rPh sb="2" eb="4">
      <t>ボウカ</t>
    </rPh>
    <rPh sb="4" eb="7">
      <t>タイショウブツ</t>
    </rPh>
    <rPh sb="10" eb="12">
      <t>コウシュ</t>
    </rPh>
    <rPh sb="13" eb="15">
      <t>シカク</t>
    </rPh>
    <rPh sb="16" eb="17">
      <t>モ</t>
    </rPh>
    <rPh sb="19" eb="20">
      <t>カタ</t>
    </rPh>
    <rPh sb="21" eb="22">
      <t>ナカ</t>
    </rPh>
    <rPh sb="24" eb="26">
      <t>ボウカ</t>
    </rPh>
    <rPh sb="26" eb="29">
      <t>カンリシャ</t>
    </rPh>
    <rPh sb="30" eb="32">
      <t>センニン</t>
    </rPh>
    <phoneticPr fontId="1"/>
  </si>
  <si>
    <t>乙種防火対象物では、甲種または乙種の資格を持った方の中から、防火管理者に選任をしなければなりません。</t>
    <rPh sb="0" eb="1">
      <t>オツ</t>
    </rPh>
    <rPh sb="1" eb="2">
      <t>シュ</t>
    </rPh>
    <rPh sb="2" eb="4">
      <t>ボウカ</t>
    </rPh>
    <rPh sb="4" eb="7">
      <t>タイショウブツ</t>
    </rPh>
    <rPh sb="10" eb="12">
      <t>コウシュ</t>
    </rPh>
    <rPh sb="15" eb="16">
      <t>オツ</t>
    </rPh>
    <rPh sb="16" eb="17">
      <t>シュ</t>
    </rPh>
    <rPh sb="18" eb="20">
      <t>シカク</t>
    </rPh>
    <rPh sb="21" eb="22">
      <t>モ</t>
    </rPh>
    <rPh sb="24" eb="25">
      <t>カタ</t>
    </rPh>
    <rPh sb="26" eb="27">
      <t>ナカ</t>
    </rPh>
    <rPh sb="30" eb="32">
      <t>ボウカ</t>
    </rPh>
    <rPh sb="32" eb="35">
      <t>カンリシャ</t>
    </rPh>
    <rPh sb="36" eb="38">
      <t>センニン</t>
    </rPh>
    <phoneticPr fontId="1"/>
  </si>
  <si>
    <t>テナント部分の管理が及ぶ範囲の床面積を、用途ごとの収容人員の算定方法により算定した収容人員のことをいいます。</t>
    <rPh sb="4" eb="6">
      <t>ブブン</t>
    </rPh>
    <rPh sb="7" eb="9">
      <t>カンリ</t>
    </rPh>
    <rPh sb="10" eb="11">
      <t>オヨ</t>
    </rPh>
    <rPh sb="12" eb="14">
      <t>ハンイ</t>
    </rPh>
    <rPh sb="15" eb="16">
      <t>ユカ</t>
    </rPh>
    <rPh sb="16" eb="18">
      <t>メンセキ</t>
    </rPh>
    <rPh sb="20" eb="22">
      <t>ヨウト</t>
    </rPh>
    <rPh sb="25" eb="27">
      <t>シュウヨウ</t>
    </rPh>
    <rPh sb="27" eb="29">
      <t>ジンイン</t>
    </rPh>
    <rPh sb="30" eb="32">
      <t>サンテイ</t>
    </rPh>
    <rPh sb="32" eb="34">
      <t>ホウホウ</t>
    </rPh>
    <rPh sb="37" eb="39">
      <t>サンテイ</t>
    </rPh>
    <rPh sb="41" eb="43">
      <t>シュウヨウ</t>
    </rPh>
    <rPh sb="43" eb="45">
      <t>ジンイン</t>
    </rPh>
    <phoneticPr fontId="1"/>
  </si>
  <si>
    <t>建物の管理の権原を有する人が１人ではなく、同じ建物内に複数いることをいいます。</t>
    <rPh sb="0" eb="2">
      <t>タテモノ</t>
    </rPh>
    <rPh sb="3" eb="5">
      <t>カンリ</t>
    </rPh>
    <rPh sb="6" eb="8">
      <t>ケンゲン</t>
    </rPh>
    <rPh sb="9" eb="10">
      <t>ユウ</t>
    </rPh>
    <rPh sb="12" eb="13">
      <t>ヒト</t>
    </rPh>
    <rPh sb="15" eb="16">
      <t>ニン</t>
    </rPh>
    <rPh sb="21" eb="22">
      <t>オナ</t>
    </rPh>
    <rPh sb="23" eb="25">
      <t>タテモノ</t>
    </rPh>
    <rPh sb="25" eb="26">
      <t>ナイ</t>
    </rPh>
    <rPh sb="27" eb="29">
      <t>フクスウ</t>
    </rPh>
    <phoneticPr fontId="1"/>
  </si>
  <si>
    <t>物品販売店舗のテナント部分の床面積が120㎡あり、そのうちお客が利用する部分の面積が80㎡、従業員が２人だとすると、</t>
    <rPh sb="0" eb="2">
      <t>ブッピン</t>
    </rPh>
    <rPh sb="2" eb="4">
      <t>ハンバイ</t>
    </rPh>
    <rPh sb="4" eb="6">
      <t>テンポ</t>
    </rPh>
    <rPh sb="11" eb="13">
      <t>ブブン</t>
    </rPh>
    <rPh sb="14" eb="17">
      <t>ユカメンセキ</t>
    </rPh>
    <rPh sb="30" eb="31">
      <t>キャク</t>
    </rPh>
    <rPh sb="32" eb="34">
      <t>リヨウ</t>
    </rPh>
    <rPh sb="36" eb="38">
      <t>ブブン</t>
    </rPh>
    <rPh sb="39" eb="41">
      <t>メンセキ</t>
    </rPh>
    <rPh sb="46" eb="49">
      <t>ジュウギョウイン</t>
    </rPh>
    <rPh sb="51" eb="52">
      <t>ニン</t>
    </rPh>
    <phoneticPr fontId="1"/>
  </si>
  <si>
    <t>従業員２人+（８0㎡÷４）＝22人</t>
    <rPh sb="0" eb="3">
      <t>ジュウギョウイン</t>
    </rPh>
    <rPh sb="4" eb="5">
      <t>ニン</t>
    </rPh>
    <rPh sb="16" eb="17">
      <t>ニン</t>
    </rPh>
    <phoneticPr fontId="1"/>
  </si>
  <si>
    <t>となるので、このテナント部分の収容人員は22人となります。</t>
    <rPh sb="12" eb="14">
      <t>ブブン</t>
    </rPh>
    <rPh sb="15" eb="17">
      <t>シュウヨウ</t>
    </rPh>
    <rPh sb="17" eb="19">
      <t>ジンイン</t>
    </rPh>
    <rPh sb="22" eb="23">
      <t>ニン</t>
    </rPh>
    <phoneticPr fontId="1"/>
  </si>
  <si>
    <t>防火対象物またはその部分における火気の使用または取扱いその他法令に定める防火の管理に関する事項について、法律、契約または慣習上当然行うべき者が複数いることで</t>
    <rPh sb="0" eb="2">
      <t>ボウカ</t>
    </rPh>
    <rPh sb="2" eb="5">
      <t>タイショウブツ</t>
    </rPh>
    <rPh sb="10" eb="12">
      <t>ブブン</t>
    </rPh>
    <rPh sb="16" eb="18">
      <t>カキ</t>
    </rPh>
    <rPh sb="19" eb="21">
      <t>シヨウ</t>
    </rPh>
    <rPh sb="24" eb="26">
      <t>トリアツカ</t>
    </rPh>
    <rPh sb="29" eb="30">
      <t>タ</t>
    </rPh>
    <rPh sb="30" eb="32">
      <t>ホウレイ</t>
    </rPh>
    <rPh sb="33" eb="34">
      <t>サダ</t>
    </rPh>
    <rPh sb="36" eb="38">
      <t>ボウカ</t>
    </rPh>
    <rPh sb="39" eb="41">
      <t>カンリ</t>
    </rPh>
    <rPh sb="42" eb="43">
      <t>カン</t>
    </rPh>
    <rPh sb="45" eb="47">
      <t>ジコウ</t>
    </rPh>
    <rPh sb="52" eb="54">
      <t>ホウリツ</t>
    </rPh>
    <rPh sb="55" eb="57">
      <t>ケイヤク</t>
    </rPh>
    <rPh sb="60" eb="62">
      <t>カンシュウ</t>
    </rPh>
    <rPh sb="62" eb="63">
      <t>ジョウ</t>
    </rPh>
    <rPh sb="63" eb="65">
      <t>トウゼン</t>
    </rPh>
    <rPh sb="65" eb="66">
      <t>オコナ</t>
    </rPh>
    <rPh sb="69" eb="70">
      <t>モノ</t>
    </rPh>
    <rPh sb="71" eb="73">
      <t>フクスウ</t>
    </rPh>
    <phoneticPr fontId="1"/>
  </si>
  <si>
    <t>同じ管理権原者が管理する建物が同じ敷地の中に２つ以上ある場合は、防火管理者の選任の判断の時に限り、全ての建物を１つの建物とみなして、その建物の用途、延べ面積及び収容人員を合算して、防火管理者が必要な建物かどうかを判断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</si>
</sst>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6"/>
      <name val="ＭＳ Ｐゴシック"/>
      <family val="2"/>
      <charset val="128"/>
      <scheme val="minor"/>
    </font>
    <font>
      <sz val="10.5"/>
      <color theme="1"/>
      <name val="Century"/>
      <family val="1"/>
    </font>
    <font>
      <sz val="10.5"/>
      <color theme="1"/>
      <name val="ＭＳ 明朝"/>
      <family val="1"/>
      <charset val="128"/>
    </font>
    <font>
      <sz val="9"/>
      <color theme="1"/>
      <name val="Century"/>
      <family val="1"/>
    </font>
    <font>
      <sz val="8"/>
      <color theme="1"/>
      <name val="ＭＳ 明朝"/>
      <family val="1"/>
      <charset val="128"/>
    </font>
    <font>
      <sz val="8"/>
      <color theme="1"/>
      <name val="Century"/>
      <family val="1"/>
    </font>
    <font>
      <sz val="9"/>
      <color theme="1"/>
      <name val="ＭＳ Ｐ明朝"/>
      <family val="1"/>
      <charset val="128"/>
    </font>
    <font>
      <sz val="10.5"/>
      <color theme="1"/>
      <name val="ＭＳ Ｐ明朝"/>
      <family val="1"/>
      <charset val="128"/>
    </font>
    <font>
      <sz val="8"/>
      <color theme="1"/>
      <name val="ＭＳ Ｐ明朝"/>
      <family val="1"/>
      <charset val="128"/>
    </font>
    <font>
      <sz val="11"/>
      <color theme="1"/>
      <name val="ＭＳ 明朝"/>
      <family val="1"/>
      <charset val="128"/>
    </font>
    <font>
      <sz val="20"/>
      <color theme="1"/>
      <name val="Century"/>
      <family val="1"/>
    </font>
    <font>
      <sz val="20"/>
      <color theme="1"/>
      <name val="ＭＳ 明朝"/>
      <family val="1"/>
      <charset val="128"/>
    </font>
    <font>
      <sz val="18"/>
      <color theme="1"/>
      <name val="ＭＳ Ｐゴシック"/>
      <family val="2"/>
      <charset val="128"/>
      <scheme val="minor"/>
    </font>
    <font>
      <b/>
      <sz val="20"/>
      <color rgb="FFFF0000"/>
      <name val="ＭＳ Ｐゴシック"/>
      <family val="3"/>
      <charset val="128"/>
      <scheme val="minor"/>
    </font>
    <font>
      <sz val="11"/>
      <color rgb="FFFF0000"/>
      <name val="ＭＳ Ｐゴシック"/>
      <family val="3"/>
      <charset val="128"/>
      <scheme val="minor"/>
    </font>
    <font>
      <sz val="18"/>
      <color rgb="FFFF0000"/>
      <name val="ＭＳ Ｐゴシック"/>
      <family val="2"/>
      <charset val="128"/>
      <scheme val="minor"/>
    </font>
    <font>
      <sz val="18"/>
      <color rgb="FFFF0000"/>
      <name val="ＭＳ Ｐゴシック"/>
      <family val="3"/>
      <charset val="128"/>
      <scheme val="minor"/>
    </font>
    <font>
      <b/>
      <sz val="16"/>
      <name val="ＭＳ Ｐゴシック"/>
      <family val="3"/>
      <charset val="128"/>
      <scheme val="minor"/>
    </font>
    <font>
      <b/>
      <sz val="10.5"/>
      <color theme="1"/>
      <name val="HG丸ｺﾞｼｯｸM-PRO"/>
      <family val="3"/>
      <charset val="128"/>
    </font>
    <font>
      <sz val="10.5"/>
      <color theme="1"/>
      <name val="HG丸ｺﾞｼｯｸM-PRO"/>
      <family val="3"/>
      <charset val="128"/>
    </font>
    <font>
      <sz val="11"/>
      <color theme="1"/>
      <name val="HG丸ｺﾞｼｯｸM-PRO"/>
      <family val="3"/>
      <charset val="128"/>
    </font>
    <font>
      <sz val="12"/>
      <color theme="1"/>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FFCC99"/>
        <bgColor indexed="64"/>
      </patternFill>
    </fill>
    <fill>
      <patternFill patternType="solid">
        <fgColor rgb="FFFF00FF"/>
        <bgColor indexed="64"/>
      </patternFill>
    </fill>
    <fill>
      <patternFill patternType="solid">
        <fgColor rgb="FF00FFFF"/>
        <bgColor indexed="64"/>
      </patternFill>
    </fill>
  </fills>
  <borders count="18">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126">
    <xf numFmtId="0" fontId="0" fillId="0" borderId="0" xfId="0">
      <alignment vertical="center"/>
    </xf>
    <xf numFmtId="0" fontId="5" fillId="0" borderId="5" xfId="0" applyFont="1" applyBorder="1" applyAlignment="1">
      <alignment horizontal="justify" vertical="center" wrapText="1"/>
    </xf>
    <xf numFmtId="0" fontId="5" fillId="0" borderId="2" xfId="0" applyFont="1" applyBorder="1" applyAlignment="1">
      <alignment horizontal="justify" vertical="center" wrapText="1"/>
    </xf>
    <xf numFmtId="0" fontId="2" fillId="0" borderId="3" xfId="0" quotePrefix="1" applyFont="1" applyBorder="1" applyAlignment="1">
      <alignment horizontal="center" vertical="center" wrapText="1"/>
    </xf>
    <xf numFmtId="0" fontId="5" fillId="0" borderId="1" xfId="0" applyFont="1" applyBorder="1" applyAlignment="1">
      <alignment horizontal="justify" vertical="center" wrapText="1"/>
    </xf>
    <xf numFmtId="0" fontId="6" fillId="0" borderId="3" xfId="0" quotePrefix="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5" fillId="2" borderId="6"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10" fillId="0" borderId="0" xfId="0" applyFont="1" applyFill="1" applyBorder="1" applyAlignment="1">
      <alignment horizontal="justify" vertical="center"/>
    </xf>
    <xf numFmtId="0" fontId="5" fillId="2"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0" fillId="0" borderId="5" xfId="0" applyBorder="1" applyAlignment="1">
      <alignment vertical="center" wrapText="1"/>
    </xf>
    <xf numFmtId="0" fontId="6" fillId="0" borderId="5" xfId="0" applyFont="1" applyBorder="1" applyAlignment="1">
      <alignment horizontal="justify" vertical="center" wrapText="1"/>
    </xf>
    <xf numFmtId="0" fontId="6" fillId="0" borderId="3" xfId="0" applyFont="1" applyBorder="1" applyAlignment="1">
      <alignment horizontal="justify" vertical="center" wrapText="1"/>
    </xf>
    <xf numFmtId="0" fontId="11" fillId="0" borderId="2"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3" xfId="0" applyFont="1" applyBorder="1" applyAlignment="1">
      <alignment horizontal="justify" vertical="center" wrapText="1"/>
    </xf>
    <xf numFmtId="0" fontId="3" fillId="0" borderId="8" xfId="0" applyFont="1" applyBorder="1" applyAlignment="1">
      <alignment horizontal="center" vertical="center" wrapText="1"/>
    </xf>
    <xf numFmtId="0" fontId="0" fillId="3" borderId="0" xfId="0" applyFill="1">
      <alignment vertical="center"/>
    </xf>
    <xf numFmtId="0" fontId="13" fillId="0" borderId="8" xfId="0" applyFont="1" applyFill="1" applyBorder="1" applyAlignment="1">
      <alignment horizontal="center" vertical="center"/>
    </xf>
    <xf numFmtId="0" fontId="14" fillId="3" borderId="0" xfId="0" applyFont="1" applyFill="1">
      <alignment vertical="center"/>
    </xf>
    <xf numFmtId="0" fontId="15" fillId="3" borderId="0" xfId="0" applyFont="1" applyFill="1">
      <alignment vertical="center"/>
    </xf>
    <xf numFmtId="0" fontId="0" fillId="2" borderId="0" xfId="0" applyFill="1">
      <alignment vertical="center"/>
    </xf>
    <xf numFmtId="0" fontId="0" fillId="3" borderId="0" xfId="0" applyFill="1" applyAlignment="1">
      <alignment vertical="center" wrapText="1"/>
    </xf>
    <xf numFmtId="0" fontId="0" fillId="3" borderId="0" xfId="0" applyFill="1" applyBorder="1" applyAlignment="1">
      <alignment vertical="center" wrapText="1"/>
    </xf>
    <xf numFmtId="0" fontId="18" fillId="3" borderId="0" xfId="0" applyFont="1" applyFill="1">
      <alignment vertical="center"/>
    </xf>
    <xf numFmtId="0" fontId="21" fillId="4" borderId="5"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0" fillId="0" borderId="2" xfId="0" applyFont="1" applyBorder="1" applyAlignment="1">
      <alignment horizontal="center" vertical="center" wrapText="1"/>
    </xf>
    <xf numFmtId="0" fontId="2" fillId="0" borderId="0" xfId="0" applyFont="1" applyAlignment="1">
      <alignment vertical="center" wrapText="1"/>
    </xf>
    <xf numFmtId="0" fontId="20" fillId="0" borderId="0" xfId="0" applyFont="1" applyAlignment="1">
      <alignment horizontal="justify" vertical="center"/>
    </xf>
    <xf numFmtId="0" fontId="20" fillId="4" borderId="8"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4" borderId="3"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0" borderId="0" xfId="0" applyFont="1" applyAlignment="1">
      <alignment horizontal="left" vertical="center"/>
    </xf>
    <xf numFmtId="0" fontId="0" fillId="0" borderId="0" xfId="0" applyAlignment="1">
      <alignment horizontal="left" vertical="center"/>
    </xf>
    <xf numFmtId="0" fontId="0" fillId="0" borderId="8" xfId="0" applyFill="1" applyBorder="1" applyAlignment="1" applyProtection="1">
      <alignment vertical="center" wrapText="1"/>
      <protection locked="0"/>
    </xf>
    <xf numFmtId="0" fontId="13" fillId="3" borderId="0" xfId="0" applyFont="1" applyFill="1" applyAlignment="1">
      <alignment horizontal="center" vertical="center"/>
    </xf>
    <xf numFmtId="0" fontId="20" fillId="0" borderId="8" xfId="0" applyFont="1" applyBorder="1" applyAlignment="1">
      <alignment horizontal="center" vertical="center" wrapText="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9" xfId="0" applyFont="1" applyFill="1" applyBorder="1" applyAlignment="1">
      <alignment horizontal="center" vertical="center"/>
    </xf>
    <xf numFmtId="0" fontId="16" fillId="3" borderId="14" xfId="0" applyFont="1" applyFill="1" applyBorder="1" applyAlignment="1">
      <alignment horizontal="left" vertical="center"/>
    </xf>
    <xf numFmtId="0" fontId="17" fillId="3" borderId="0" xfId="0" applyFont="1" applyFill="1" applyAlignment="1">
      <alignment horizontal="left" vertical="center"/>
    </xf>
    <xf numFmtId="0" fontId="16" fillId="3" borderId="0" xfId="0" applyFont="1" applyFill="1" applyAlignment="1">
      <alignment horizontal="right" vertical="center"/>
    </xf>
    <xf numFmtId="0" fontId="17" fillId="3" borderId="0" xfId="0" applyFont="1" applyFill="1" applyAlignment="1">
      <alignment horizontal="right" vertical="center"/>
    </xf>
    <xf numFmtId="0" fontId="17" fillId="3" borderId="5" xfId="0" applyFont="1" applyFill="1" applyBorder="1" applyAlignment="1">
      <alignment horizontal="right" vertical="center"/>
    </xf>
    <xf numFmtId="0" fontId="16" fillId="3" borderId="0" xfId="0" applyFont="1" applyFill="1" applyAlignment="1">
      <alignment horizontal="center" vertical="center"/>
    </xf>
    <xf numFmtId="0" fontId="17" fillId="3" borderId="0" xfId="0" applyFont="1" applyFill="1" applyAlignment="1">
      <alignment horizontal="center" vertical="center"/>
    </xf>
    <xf numFmtId="0" fontId="17" fillId="3" borderId="5" xfId="0" applyFont="1" applyFill="1" applyBorder="1" applyAlignment="1">
      <alignment horizontal="center" vertical="center"/>
    </xf>
    <xf numFmtId="0" fontId="3" fillId="0" borderId="7" xfId="0" applyFont="1" applyBorder="1" applyAlignment="1">
      <alignment horizontal="center" vertical="center" wrapText="1"/>
    </xf>
    <xf numFmtId="0" fontId="4" fillId="2" borderId="6" xfId="0" quotePrefix="1"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4" xfId="0" quotePrefix="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0" borderId="6" xfId="0" quotePrefix="1" applyFont="1" applyBorder="1" applyAlignment="1">
      <alignment horizontal="center" vertical="center" wrapText="1"/>
    </xf>
    <xf numFmtId="0" fontId="2"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4" xfId="0" applyFont="1" applyBorder="1" applyAlignment="1">
      <alignment horizontal="center"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19" fillId="0" borderId="7" xfId="0" applyFont="1" applyBorder="1" applyAlignment="1">
      <alignment horizontal="left" vertical="center"/>
    </xf>
    <xf numFmtId="0" fontId="20" fillId="0" borderId="15" xfId="0" applyFont="1" applyBorder="1" applyAlignment="1">
      <alignment horizontal="left" vertical="center" wrapText="1"/>
    </xf>
    <xf numFmtId="0" fontId="20" fillId="0" borderId="0" xfId="0" applyFont="1" applyAlignment="1">
      <alignment horizontal="left" vertical="center"/>
    </xf>
    <xf numFmtId="0" fontId="20" fillId="4" borderId="6"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12"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3" fillId="0" borderId="0" xfId="0" applyFont="1" applyAlignment="1">
      <alignment horizontal="left" vertical="center" wrapText="1"/>
    </xf>
    <xf numFmtId="0" fontId="20" fillId="5" borderId="6"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3" fillId="3" borderId="0" xfId="0" applyFont="1" applyFill="1">
      <alignment vertical="center"/>
    </xf>
    <xf numFmtId="0" fontId="24" fillId="3" borderId="0" xfId="0" applyFont="1" applyFill="1">
      <alignment vertical="center"/>
    </xf>
    <xf numFmtId="0" fontId="22" fillId="3" borderId="0" xfId="0" applyFont="1" applyFill="1" applyAlignment="1">
      <alignment horizontal="left" vertical="center" wrapText="1"/>
    </xf>
    <xf numFmtId="0" fontId="25" fillId="3" borderId="0" xfId="0" applyFont="1" applyFill="1" applyAlignment="1">
      <alignment horizontal="left" vertical="center" wrapText="1"/>
    </xf>
    <xf numFmtId="0" fontId="26" fillId="3" borderId="0" xfId="1" applyFill="1">
      <alignment vertical="center"/>
    </xf>
  </cellXfs>
  <cellStyles count="2">
    <cellStyle name="ハイパーリンク" xfId="1" builtinId="8"/>
    <cellStyle name="標準" xfId="0" builtinId="0"/>
  </cellStyles>
  <dxfs count="1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514350</xdr:colOff>
      <xdr:row>34</xdr:row>
      <xdr:rowOff>9525</xdr:rowOff>
    </xdr:from>
    <xdr:to>
      <xdr:col>1</xdr:col>
      <xdr:colOff>676275</xdr:colOff>
      <xdr:row>35</xdr:row>
      <xdr:rowOff>9525</xdr:rowOff>
    </xdr:to>
    <xdr:sp macro="" textlink="">
      <xdr:nvSpPr>
        <xdr:cNvPr id="2" name="正方形/長方形 1"/>
        <xdr:cNvSpPr/>
      </xdr:nvSpPr>
      <xdr:spPr>
        <a:xfrm>
          <a:off x="514350" y="7200900"/>
          <a:ext cx="847725" cy="1714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10</xdr:row>
      <xdr:rowOff>0</xdr:rowOff>
    </xdr:from>
    <xdr:to>
      <xdr:col>1</xdr:col>
      <xdr:colOff>706755</xdr:colOff>
      <xdr:row>11</xdr:row>
      <xdr:rowOff>124460</xdr:rowOff>
    </xdr:to>
    <xdr:sp macro="" textlink="">
      <xdr:nvSpPr>
        <xdr:cNvPr id="14" name="下矢印 13"/>
        <xdr:cNvSpPr>
          <a:spLocks noChangeArrowheads="1"/>
        </xdr:cNvSpPr>
      </xdr:nvSpPr>
      <xdr:spPr bwMode="auto">
        <a:xfrm>
          <a:off x="1666875" y="3600450"/>
          <a:ext cx="401955" cy="295910"/>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361950</xdr:colOff>
      <xdr:row>9</xdr:row>
      <xdr:rowOff>133350</xdr:rowOff>
    </xdr:from>
    <xdr:to>
      <xdr:col>2</xdr:col>
      <xdr:colOff>752475</xdr:colOff>
      <xdr:row>11</xdr:row>
      <xdr:rowOff>95250</xdr:rowOff>
    </xdr:to>
    <xdr:sp macro="" textlink="">
      <xdr:nvSpPr>
        <xdr:cNvPr id="15" name="下矢印 14"/>
        <xdr:cNvSpPr>
          <a:spLocks noChangeArrowheads="1"/>
        </xdr:cNvSpPr>
      </xdr:nvSpPr>
      <xdr:spPr bwMode="auto">
        <a:xfrm>
          <a:off x="2771775" y="3562350"/>
          <a:ext cx="390525" cy="304800"/>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333375</xdr:colOff>
      <xdr:row>9</xdr:row>
      <xdr:rowOff>95250</xdr:rowOff>
    </xdr:from>
    <xdr:to>
      <xdr:col>3</xdr:col>
      <xdr:colOff>771525</xdr:colOff>
      <xdr:row>11</xdr:row>
      <xdr:rowOff>66675</xdr:rowOff>
    </xdr:to>
    <xdr:sp macro="" textlink="">
      <xdr:nvSpPr>
        <xdr:cNvPr id="16" name="下矢印 15"/>
        <xdr:cNvSpPr>
          <a:spLocks noChangeArrowheads="1"/>
        </xdr:cNvSpPr>
      </xdr:nvSpPr>
      <xdr:spPr bwMode="auto">
        <a:xfrm>
          <a:off x="3829050" y="3524250"/>
          <a:ext cx="43815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400050</xdr:colOff>
      <xdr:row>9</xdr:row>
      <xdr:rowOff>104775</xdr:rowOff>
    </xdr:from>
    <xdr:to>
      <xdr:col>4</xdr:col>
      <xdr:colOff>838200</xdr:colOff>
      <xdr:row>11</xdr:row>
      <xdr:rowOff>76200</xdr:rowOff>
    </xdr:to>
    <xdr:sp macro="" textlink="">
      <xdr:nvSpPr>
        <xdr:cNvPr id="17" name="下矢印 16"/>
        <xdr:cNvSpPr>
          <a:spLocks noChangeArrowheads="1"/>
        </xdr:cNvSpPr>
      </xdr:nvSpPr>
      <xdr:spPr bwMode="auto">
        <a:xfrm>
          <a:off x="5000625" y="3533775"/>
          <a:ext cx="43815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390525</xdr:colOff>
      <xdr:row>9</xdr:row>
      <xdr:rowOff>85725</xdr:rowOff>
    </xdr:from>
    <xdr:to>
      <xdr:col>5</xdr:col>
      <xdr:colOff>828675</xdr:colOff>
      <xdr:row>11</xdr:row>
      <xdr:rowOff>57150</xdr:rowOff>
    </xdr:to>
    <xdr:sp macro="" textlink="">
      <xdr:nvSpPr>
        <xdr:cNvPr id="18" name="下矢印 17"/>
        <xdr:cNvSpPr>
          <a:spLocks noChangeArrowheads="1"/>
        </xdr:cNvSpPr>
      </xdr:nvSpPr>
      <xdr:spPr bwMode="auto">
        <a:xfrm>
          <a:off x="6191250" y="3514725"/>
          <a:ext cx="43815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104775</xdr:colOff>
      <xdr:row>23</xdr:row>
      <xdr:rowOff>85725</xdr:rowOff>
    </xdr:from>
    <xdr:to>
      <xdr:col>1</xdr:col>
      <xdr:colOff>904875</xdr:colOff>
      <xdr:row>25</xdr:row>
      <xdr:rowOff>57150</xdr:rowOff>
    </xdr:to>
    <xdr:sp macro="" textlink="">
      <xdr:nvSpPr>
        <xdr:cNvPr id="19" name="下矢印 18"/>
        <xdr:cNvSpPr>
          <a:spLocks noChangeArrowheads="1"/>
        </xdr:cNvSpPr>
      </xdr:nvSpPr>
      <xdr:spPr bwMode="auto">
        <a:xfrm>
          <a:off x="1466850" y="6419850"/>
          <a:ext cx="80010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161925</xdr:colOff>
      <xdr:row>23</xdr:row>
      <xdr:rowOff>104775</xdr:rowOff>
    </xdr:from>
    <xdr:to>
      <xdr:col>2</xdr:col>
      <xdr:colOff>1000125</xdr:colOff>
      <xdr:row>25</xdr:row>
      <xdr:rowOff>76200</xdr:rowOff>
    </xdr:to>
    <xdr:sp macro="" textlink="">
      <xdr:nvSpPr>
        <xdr:cNvPr id="20" name="下矢印 19"/>
        <xdr:cNvSpPr>
          <a:spLocks noChangeArrowheads="1"/>
        </xdr:cNvSpPr>
      </xdr:nvSpPr>
      <xdr:spPr bwMode="auto">
        <a:xfrm>
          <a:off x="2571750" y="6438900"/>
          <a:ext cx="83820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133350</xdr:colOff>
      <xdr:row>23</xdr:row>
      <xdr:rowOff>123825</xdr:rowOff>
    </xdr:from>
    <xdr:to>
      <xdr:col>3</xdr:col>
      <xdr:colOff>990600</xdr:colOff>
      <xdr:row>25</xdr:row>
      <xdr:rowOff>95250</xdr:rowOff>
    </xdr:to>
    <xdr:sp macro="" textlink="">
      <xdr:nvSpPr>
        <xdr:cNvPr id="21" name="下矢印 20"/>
        <xdr:cNvSpPr>
          <a:spLocks noChangeArrowheads="1"/>
        </xdr:cNvSpPr>
      </xdr:nvSpPr>
      <xdr:spPr bwMode="auto">
        <a:xfrm>
          <a:off x="3629025" y="6457950"/>
          <a:ext cx="85725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171450</xdr:colOff>
      <xdr:row>23</xdr:row>
      <xdr:rowOff>114300</xdr:rowOff>
    </xdr:from>
    <xdr:to>
      <xdr:col>4</xdr:col>
      <xdr:colOff>1123950</xdr:colOff>
      <xdr:row>25</xdr:row>
      <xdr:rowOff>85725</xdr:rowOff>
    </xdr:to>
    <xdr:sp macro="" textlink="">
      <xdr:nvSpPr>
        <xdr:cNvPr id="22" name="下矢印 21"/>
        <xdr:cNvSpPr>
          <a:spLocks noChangeArrowheads="1"/>
        </xdr:cNvSpPr>
      </xdr:nvSpPr>
      <xdr:spPr bwMode="auto">
        <a:xfrm>
          <a:off x="4857750" y="5181600"/>
          <a:ext cx="95250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361950</xdr:colOff>
      <xdr:row>23</xdr:row>
      <xdr:rowOff>104775</xdr:rowOff>
    </xdr:from>
    <xdr:to>
      <xdr:col>5</xdr:col>
      <xdr:colOff>800100</xdr:colOff>
      <xdr:row>25</xdr:row>
      <xdr:rowOff>76200</xdr:rowOff>
    </xdr:to>
    <xdr:sp macro="" textlink="">
      <xdr:nvSpPr>
        <xdr:cNvPr id="23" name="下矢印 22"/>
        <xdr:cNvSpPr>
          <a:spLocks noChangeArrowheads="1"/>
        </xdr:cNvSpPr>
      </xdr:nvSpPr>
      <xdr:spPr bwMode="auto">
        <a:xfrm>
          <a:off x="6162675" y="6438900"/>
          <a:ext cx="43815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400050</xdr:colOff>
      <xdr:row>23</xdr:row>
      <xdr:rowOff>114300</xdr:rowOff>
    </xdr:from>
    <xdr:to>
      <xdr:col>6</xdr:col>
      <xdr:colOff>838200</xdr:colOff>
      <xdr:row>25</xdr:row>
      <xdr:rowOff>85725</xdr:rowOff>
    </xdr:to>
    <xdr:sp macro="" textlink="">
      <xdr:nvSpPr>
        <xdr:cNvPr id="24" name="下矢印 23"/>
        <xdr:cNvSpPr>
          <a:spLocks noChangeArrowheads="1"/>
        </xdr:cNvSpPr>
      </xdr:nvSpPr>
      <xdr:spPr bwMode="auto">
        <a:xfrm>
          <a:off x="7400925" y="6448425"/>
          <a:ext cx="43815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400050</xdr:colOff>
      <xdr:row>23</xdr:row>
      <xdr:rowOff>104775</xdr:rowOff>
    </xdr:from>
    <xdr:to>
      <xdr:col>7</xdr:col>
      <xdr:colOff>838200</xdr:colOff>
      <xdr:row>25</xdr:row>
      <xdr:rowOff>76200</xdr:rowOff>
    </xdr:to>
    <xdr:sp macro="" textlink="">
      <xdr:nvSpPr>
        <xdr:cNvPr id="25" name="下矢印 24"/>
        <xdr:cNvSpPr>
          <a:spLocks noChangeArrowheads="1"/>
        </xdr:cNvSpPr>
      </xdr:nvSpPr>
      <xdr:spPr bwMode="auto">
        <a:xfrm>
          <a:off x="8677275" y="6438900"/>
          <a:ext cx="438150" cy="314325"/>
        </a:xfrm>
        <a:prstGeom prst="downArrow">
          <a:avLst>
            <a:gd name="adj1" fmla="val 50000"/>
            <a:gd name="adj2"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zoomScaleNormal="100" workbookViewId="0">
      <selection activeCell="F15" sqref="F15"/>
    </sheetView>
  </sheetViews>
  <sheetFormatPr defaultRowHeight="13.5" x14ac:dyDescent="0.15"/>
  <cols>
    <col min="6" max="6" width="46.125" customWidth="1"/>
    <col min="7" max="7" width="26.875" customWidth="1"/>
    <col min="11" max="11" width="26" customWidth="1"/>
    <col min="14" max="14" width="9" customWidth="1"/>
    <col min="15" max="15" width="13.625" hidden="1" customWidth="1"/>
    <col min="16" max="16" width="11.375" hidden="1" customWidth="1"/>
    <col min="17" max="17" width="11" hidden="1" customWidth="1"/>
  </cols>
  <sheetData>
    <row r="1" spans="1:17" ht="24" x14ac:dyDescent="0.15">
      <c r="A1" s="22"/>
      <c r="B1" s="24" t="s">
        <v>0</v>
      </c>
      <c r="C1" s="25"/>
      <c r="D1" s="25"/>
      <c r="E1" s="25"/>
      <c r="F1" s="25"/>
      <c r="G1" s="25"/>
      <c r="H1" s="25"/>
      <c r="I1" s="25"/>
      <c r="J1" s="25"/>
      <c r="K1" s="25"/>
      <c r="L1" s="25"/>
    </row>
    <row r="2" spans="1:17" ht="9.75" customHeight="1" x14ac:dyDescent="0.15">
      <c r="A2" s="22"/>
      <c r="B2" s="24"/>
      <c r="C2" s="25"/>
      <c r="D2" s="25"/>
      <c r="E2" s="25"/>
      <c r="F2" s="25"/>
      <c r="G2" s="25"/>
      <c r="H2" s="25"/>
      <c r="I2" s="25"/>
      <c r="J2" s="25"/>
      <c r="K2" s="25"/>
      <c r="L2" s="25"/>
    </row>
    <row r="3" spans="1:17" ht="18.75" x14ac:dyDescent="0.15">
      <c r="A3" s="22"/>
      <c r="B3" s="29" t="s">
        <v>195</v>
      </c>
      <c r="C3" s="25"/>
      <c r="D3" s="25"/>
      <c r="E3" s="25"/>
      <c r="F3" s="25"/>
      <c r="G3" s="25"/>
      <c r="H3" s="25"/>
      <c r="I3" s="25"/>
      <c r="J3" s="25"/>
      <c r="K3" s="25"/>
      <c r="L3" s="25"/>
    </row>
    <row r="4" spans="1:17" ht="14.25" thickBot="1" x14ac:dyDescent="0.2">
      <c r="A4" s="22"/>
      <c r="B4" s="22"/>
      <c r="C4" s="22"/>
      <c r="D4" s="22"/>
      <c r="E4" s="22"/>
      <c r="F4" s="22"/>
      <c r="G4" s="22"/>
      <c r="H4" s="22"/>
      <c r="I4" s="22"/>
      <c r="J4" s="22"/>
      <c r="K4" s="22"/>
      <c r="L4" s="22"/>
    </row>
    <row r="5" spans="1:17" ht="44.25" customHeight="1" thickBot="1" x14ac:dyDescent="0.2">
      <c r="A5" s="52">
        <v>1</v>
      </c>
      <c r="B5" s="122" t="s">
        <v>113</v>
      </c>
      <c r="C5" s="22"/>
      <c r="D5" s="22"/>
      <c r="E5" s="22"/>
      <c r="F5" s="22"/>
      <c r="G5" s="51"/>
      <c r="H5" s="22"/>
      <c r="I5" s="22"/>
      <c r="J5" s="22"/>
      <c r="K5" s="22"/>
      <c r="L5" s="22"/>
    </row>
    <row r="6" spans="1:17" ht="21.75" thickBot="1" x14ac:dyDescent="0.2">
      <c r="A6" s="52"/>
      <c r="B6" s="22"/>
      <c r="C6" s="22"/>
      <c r="D6" s="22"/>
      <c r="E6" s="22"/>
      <c r="F6" s="22"/>
      <c r="G6" s="27"/>
      <c r="H6" s="22"/>
      <c r="I6" s="22"/>
      <c r="J6" s="22"/>
      <c r="K6" s="22"/>
      <c r="L6" s="22"/>
    </row>
    <row r="7" spans="1:17" ht="40.5" customHeight="1" thickBot="1" x14ac:dyDescent="0.2">
      <c r="A7" s="52">
        <v>2</v>
      </c>
      <c r="B7" s="121" t="s">
        <v>120</v>
      </c>
      <c r="C7" s="22"/>
      <c r="D7" s="22"/>
      <c r="E7" s="22"/>
      <c r="F7" s="22"/>
      <c r="G7" s="51"/>
      <c r="H7" s="22"/>
      <c r="I7" s="125" t="s">
        <v>156</v>
      </c>
      <c r="J7" s="22"/>
      <c r="K7" s="22"/>
      <c r="L7" s="22"/>
      <c r="O7" t="str">
        <f>IF(G7=O9,"避難困難施設",IF(G7=P9,"特定用途","非特定"))</f>
        <v>非特定</v>
      </c>
      <c r="P7" t="str">
        <f>IF(G7=O9,"困難施設",IF(G7=P9,"特定",IF(G7=Q9,"非特","")))</f>
        <v/>
      </c>
    </row>
    <row r="8" spans="1:17" ht="21" x14ac:dyDescent="0.15">
      <c r="A8" s="52"/>
      <c r="B8" s="123" t="s">
        <v>137</v>
      </c>
      <c r="C8" s="124"/>
      <c r="D8" s="124"/>
      <c r="E8" s="124"/>
      <c r="F8" s="124"/>
      <c r="G8" s="28"/>
      <c r="H8" s="22"/>
      <c r="I8" s="22"/>
      <c r="J8" s="22"/>
      <c r="K8" s="22"/>
      <c r="L8" s="22"/>
    </row>
    <row r="9" spans="1:17" ht="21.75" thickBot="1" x14ac:dyDescent="0.2">
      <c r="A9" s="52"/>
      <c r="B9" s="124"/>
      <c r="C9" s="124"/>
      <c r="D9" s="124"/>
      <c r="E9" s="124"/>
      <c r="F9" s="124"/>
      <c r="G9" s="27"/>
      <c r="H9" s="22"/>
      <c r="I9" s="22"/>
      <c r="J9" s="22"/>
      <c r="K9" s="22"/>
      <c r="L9" s="22"/>
      <c r="O9" t="s">
        <v>129</v>
      </c>
      <c r="P9" t="s">
        <v>130</v>
      </c>
      <c r="Q9" t="s">
        <v>119</v>
      </c>
    </row>
    <row r="10" spans="1:17" ht="39.75" customHeight="1" thickBot="1" x14ac:dyDescent="0.2">
      <c r="A10" s="52">
        <v>3</v>
      </c>
      <c r="B10" s="121" t="s">
        <v>1</v>
      </c>
      <c r="C10" s="22"/>
      <c r="D10" s="22"/>
      <c r="E10" s="22"/>
      <c r="F10" s="22"/>
      <c r="G10" s="51"/>
      <c r="H10" s="22"/>
      <c r="I10" s="125" t="s">
        <v>157</v>
      </c>
      <c r="J10" s="22"/>
      <c r="K10" s="22"/>
      <c r="L10" s="22"/>
      <c r="O10" t="s">
        <v>121</v>
      </c>
      <c r="P10" t="s">
        <v>115</v>
      </c>
      <c r="Q10" t="s">
        <v>117</v>
      </c>
    </row>
    <row r="11" spans="1:17" ht="21" x14ac:dyDescent="0.15">
      <c r="A11" s="52"/>
      <c r="B11" s="22" t="s">
        <v>138</v>
      </c>
      <c r="C11" s="22"/>
      <c r="D11" s="22"/>
      <c r="E11" s="22"/>
      <c r="F11" s="22"/>
      <c r="G11" s="28"/>
      <c r="H11" s="22"/>
      <c r="I11" s="22"/>
      <c r="J11" s="22"/>
      <c r="K11" s="22"/>
      <c r="L11" s="22"/>
      <c r="O11" t="s">
        <v>122</v>
      </c>
      <c r="P11" t="s">
        <v>116</v>
      </c>
      <c r="Q11" t="s">
        <v>118</v>
      </c>
    </row>
    <row r="12" spans="1:17" ht="21" x14ac:dyDescent="0.15">
      <c r="A12" s="52"/>
      <c r="B12" s="22" t="s">
        <v>146</v>
      </c>
      <c r="C12" s="22"/>
      <c r="D12" s="22"/>
      <c r="E12" s="22"/>
      <c r="F12" s="22"/>
      <c r="G12" s="28"/>
      <c r="H12" s="22"/>
      <c r="I12" s="22"/>
      <c r="J12" s="22"/>
      <c r="K12" s="22"/>
      <c r="L12" s="22"/>
    </row>
    <row r="13" spans="1:17" ht="21.75" thickBot="1" x14ac:dyDescent="0.2">
      <c r="A13" s="52"/>
      <c r="B13" s="22"/>
      <c r="C13" s="22"/>
      <c r="D13" s="22"/>
      <c r="E13" s="22"/>
      <c r="F13" s="22"/>
      <c r="G13" s="27"/>
      <c r="H13" s="22"/>
      <c r="I13" s="22"/>
      <c r="J13" s="22"/>
      <c r="K13" s="22"/>
      <c r="L13" s="22"/>
      <c r="O13" t="s">
        <v>154</v>
      </c>
      <c r="P13" t="s">
        <v>152</v>
      </c>
      <c r="Q13" t="s">
        <v>155</v>
      </c>
    </row>
    <row r="14" spans="1:17" ht="41.25" customHeight="1" thickBot="1" x14ac:dyDescent="0.2">
      <c r="A14" s="52">
        <v>4</v>
      </c>
      <c r="B14" s="121" t="s">
        <v>2</v>
      </c>
      <c r="C14" s="22"/>
      <c r="D14" s="22"/>
      <c r="E14" s="22"/>
      <c r="F14" s="22"/>
      <c r="G14" s="51"/>
      <c r="H14" s="22"/>
      <c r="I14" s="125" t="s">
        <v>158</v>
      </c>
      <c r="J14" s="22"/>
      <c r="K14" s="22"/>
      <c r="L14" s="22"/>
      <c r="O14" t="s">
        <v>131</v>
      </c>
      <c r="P14" t="s">
        <v>123</v>
      </c>
      <c r="Q14" t="s">
        <v>125</v>
      </c>
    </row>
    <row r="15" spans="1:17" ht="21" x14ac:dyDescent="0.15">
      <c r="A15" s="52"/>
      <c r="B15" s="22" t="s">
        <v>139</v>
      </c>
      <c r="C15" s="22"/>
      <c r="D15" s="22"/>
      <c r="E15" s="22"/>
      <c r="F15" s="22"/>
      <c r="G15" s="28"/>
      <c r="H15" s="22"/>
      <c r="I15" s="22"/>
      <c r="J15" s="22"/>
      <c r="K15" s="22"/>
      <c r="L15" s="22"/>
      <c r="P15" t="s">
        <v>124</v>
      </c>
      <c r="Q15" t="s">
        <v>126</v>
      </c>
    </row>
    <row r="16" spans="1:17" ht="21.75" thickBot="1" x14ac:dyDescent="0.2">
      <c r="A16" s="52"/>
      <c r="B16" s="22"/>
      <c r="C16" s="22"/>
      <c r="D16" s="22"/>
      <c r="E16" s="22"/>
      <c r="F16" s="22" t="s">
        <v>132</v>
      </c>
      <c r="G16" s="27"/>
      <c r="H16" s="22"/>
      <c r="I16" s="22"/>
      <c r="J16" s="22"/>
      <c r="K16" s="22"/>
      <c r="L16" s="22"/>
    </row>
    <row r="17" spans="1:16" ht="42" customHeight="1" thickBot="1" x14ac:dyDescent="0.2">
      <c r="A17" s="52">
        <v>5</v>
      </c>
      <c r="B17" s="121" t="s">
        <v>3</v>
      </c>
      <c r="C17" s="22"/>
      <c r="D17" s="22"/>
      <c r="E17" s="22"/>
      <c r="F17" s="22"/>
      <c r="G17" s="51"/>
      <c r="H17" s="22"/>
      <c r="I17" s="125" t="s">
        <v>159</v>
      </c>
      <c r="J17" s="22"/>
      <c r="K17" s="22"/>
      <c r="L17" s="22"/>
      <c r="O17" t="s">
        <v>127</v>
      </c>
      <c r="P17" t="s">
        <v>128</v>
      </c>
    </row>
    <row r="18" spans="1:16" ht="21.75" thickBot="1" x14ac:dyDescent="0.2">
      <c r="A18" s="52"/>
      <c r="B18" s="22"/>
      <c r="C18" s="22"/>
      <c r="D18" s="22"/>
      <c r="E18" s="22"/>
      <c r="F18" s="22"/>
      <c r="G18" s="27"/>
      <c r="H18" s="22"/>
      <c r="I18" s="22"/>
      <c r="J18" s="22"/>
      <c r="K18" s="22"/>
      <c r="L18" s="22"/>
      <c r="O18" t="s">
        <v>136</v>
      </c>
    </row>
    <row r="19" spans="1:16" ht="48" customHeight="1" thickBot="1" x14ac:dyDescent="0.2">
      <c r="A19" s="52">
        <v>6</v>
      </c>
      <c r="B19" s="121" t="s">
        <v>114</v>
      </c>
      <c r="C19" s="22"/>
      <c r="D19" s="22"/>
      <c r="E19" s="22"/>
      <c r="F19" s="22"/>
      <c r="G19" s="51"/>
      <c r="H19" s="22"/>
      <c r="I19" s="125" t="s">
        <v>160</v>
      </c>
      <c r="J19" s="22"/>
      <c r="K19" s="22"/>
      <c r="L19" s="22"/>
      <c r="O19" t="s">
        <v>122</v>
      </c>
    </row>
    <row r="20" spans="1:16" x14ac:dyDescent="0.15">
      <c r="A20" s="22"/>
      <c r="B20" s="22"/>
      <c r="C20" s="22"/>
      <c r="D20" s="22"/>
      <c r="E20" s="22"/>
      <c r="F20" s="22"/>
      <c r="G20" s="22"/>
      <c r="H20" s="22"/>
      <c r="I20" s="22"/>
      <c r="J20" s="22"/>
      <c r="K20" s="22"/>
      <c r="L20" s="22"/>
    </row>
    <row r="21" spans="1:16" x14ac:dyDescent="0.15">
      <c r="A21" s="22"/>
      <c r="B21" s="22"/>
      <c r="C21" s="22"/>
      <c r="D21" s="22"/>
      <c r="E21" s="22"/>
      <c r="F21" s="22"/>
      <c r="G21" s="22"/>
      <c r="H21" s="22"/>
      <c r="I21" s="22"/>
      <c r="J21" s="22"/>
      <c r="K21" s="22"/>
      <c r="L21" s="22"/>
    </row>
    <row r="22" spans="1:16" x14ac:dyDescent="0.15">
      <c r="A22" s="22"/>
      <c r="B22" s="22"/>
      <c r="C22" s="22"/>
      <c r="D22" s="22"/>
      <c r="E22" s="22"/>
      <c r="F22" s="22"/>
      <c r="G22" s="22"/>
      <c r="H22" s="22"/>
      <c r="I22" s="22"/>
      <c r="J22" s="22"/>
      <c r="K22" s="22"/>
      <c r="L22" s="22"/>
      <c r="O22" t="s">
        <v>140</v>
      </c>
    </row>
    <row r="23" spans="1:16" ht="14.25" thickBot="1" x14ac:dyDescent="0.2">
      <c r="A23" s="22"/>
      <c r="B23" s="22"/>
      <c r="C23" s="22"/>
      <c r="D23" s="22"/>
      <c r="E23" s="22"/>
      <c r="F23" s="22"/>
      <c r="G23" s="22"/>
      <c r="H23" s="22"/>
      <c r="I23" s="22"/>
      <c r="J23" s="22"/>
      <c r="K23" s="22"/>
      <c r="L23" s="22"/>
      <c r="O23" t="s">
        <v>141</v>
      </c>
    </row>
    <row r="24" spans="1:16" ht="21.75" thickBot="1" x14ac:dyDescent="0.2">
      <c r="A24" s="22"/>
      <c r="B24" s="62" t="s">
        <v>133</v>
      </c>
      <c r="C24" s="63"/>
      <c r="D24" s="63"/>
      <c r="E24" s="64"/>
      <c r="F24" s="23" t="str">
        <f>IF(G7="","",IF(G7=O9,C40,IF(G7=P9,D40,IF(G7=Q9,E40,""))))</f>
        <v/>
      </c>
      <c r="G24" s="57" t="s">
        <v>196</v>
      </c>
      <c r="H24" s="58"/>
      <c r="I24" s="22"/>
      <c r="J24" s="22"/>
      <c r="K24" s="22"/>
      <c r="L24" s="22"/>
      <c r="O24" t="s">
        <v>142</v>
      </c>
    </row>
    <row r="25" spans="1:16" ht="14.25" thickBot="1" x14ac:dyDescent="0.2">
      <c r="A25" s="22"/>
      <c r="B25" s="22"/>
      <c r="C25" s="22"/>
      <c r="D25" s="22"/>
      <c r="E25" s="22"/>
      <c r="F25" s="22"/>
      <c r="G25" s="22"/>
      <c r="H25" s="22"/>
      <c r="I25" s="22"/>
      <c r="J25" s="22"/>
      <c r="K25" s="22"/>
      <c r="L25" s="22"/>
      <c r="O25" t="s">
        <v>143</v>
      </c>
    </row>
    <row r="26" spans="1:16" ht="21.75" thickBot="1" x14ac:dyDescent="0.2">
      <c r="A26" s="22"/>
      <c r="B26" s="59" t="s">
        <v>135</v>
      </c>
      <c r="C26" s="60"/>
      <c r="D26" s="60"/>
      <c r="E26" s="60"/>
      <c r="F26" s="61"/>
      <c r="G26" s="54" t="str">
        <f>IF(G7="","",IF(OR(AND(G7=O9,C40=O30),AND(G7=P9,D40=O30),AND(G7=Q9,E40=O30)),O30,IF(OR(F24="防火管理者の選任の必要がない",F24=""),"","甲種または乙種")))</f>
        <v/>
      </c>
      <c r="H26" s="55"/>
      <c r="I26" s="56"/>
      <c r="J26" s="22" t="s">
        <v>134</v>
      </c>
      <c r="K26" s="22"/>
      <c r="L26" s="22"/>
      <c r="O26" t="s">
        <v>144</v>
      </c>
    </row>
    <row r="27" spans="1:16" x14ac:dyDescent="0.15">
      <c r="A27" s="22"/>
      <c r="B27" s="22"/>
      <c r="C27" s="22"/>
      <c r="D27" s="22"/>
      <c r="E27" s="22"/>
      <c r="F27" s="22"/>
      <c r="G27" s="22"/>
      <c r="H27" s="22"/>
      <c r="I27" s="22"/>
      <c r="J27" s="22"/>
      <c r="K27" s="22"/>
      <c r="L27" s="22"/>
      <c r="O27" t="s">
        <v>145</v>
      </c>
    </row>
    <row r="28" spans="1:16" x14ac:dyDescent="0.15">
      <c r="A28" s="22"/>
      <c r="B28" s="22"/>
      <c r="C28" s="22"/>
      <c r="D28" s="22"/>
      <c r="E28" s="22"/>
      <c r="F28" s="22"/>
      <c r="G28" s="22"/>
      <c r="H28" s="22"/>
      <c r="I28" s="22"/>
      <c r="J28" s="22"/>
      <c r="K28" s="22"/>
      <c r="L28" s="22"/>
    </row>
    <row r="29" spans="1:16" x14ac:dyDescent="0.15">
      <c r="A29" s="22"/>
      <c r="B29" s="22"/>
      <c r="C29" s="22"/>
      <c r="D29" s="22"/>
      <c r="E29" s="22"/>
      <c r="F29" s="22"/>
      <c r="G29" s="22"/>
      <c r="H29" s="22"/>
      <c r="I29" s="22"/>
      <c r="J29" s="22"/>
      <c r="K29" s="22"/>
      <c r="L29" s="22"/>
    </row>
    <row r="30" spans="1:16" x14ac:dyDescent="0.15">
      <c r="A30" s="22"/>
      <c r="B30" s="22"/>
      <c r="C30" s="22"/>
      <c r="D30" s="22"/>
      <c r="E30" s="22"/>
      <c r="F30" s="22"/>
      <c r="G30" s="22"/>
      <c r="H30" s="22"/>
      <c r="I30" s="22"/>
      <c r="J30" s="22"/>
      <c r="K30" s="22"/>
      <c r="L30" s="22"/>
      <c r="O30" t="s">
        <v>148</v>
      </c>
    </row>
    <row r="31" spans="1:16" x14ac:dyDescent="0.15">
      <c r="O31" t="s">
        <v>150</v>
      </c>
    </row>
    <row r="40" spans="3:5" hidden="1" x14ac:dyDescent="0.15">
      <c r="C40" s="26" t="str">
        <f>IF(AND(G7=O9,G10=O11),"防火管理者の選任の必要がない",IF(G17=P17,O30,IF(G19=O22,O30,IF(G19=O23,O31,""))))</f>
        <v/>
      </c>
      <c r="D40" s="26" t="str">
        <f>IF(AND(G7=P9,G10=P11),"防火管理者の選任の必要がない",IF(G14=P15,O31,IF(G17=P17,O30,IF(G19=O24,O30,IF(G19=O25,O31,"")))))</f>
        <v/>
      </c>
      <c r="E40" s="26" t="str">
        <f>IF(AND(G7=Q9,G10=Q11),"防火管理者の選任の必要がない",IF(G14=Q15,O31,IF(G17=P17,O30,IF(G19=O26,O30,IF(G19=O27,O31,"")))))</f>
        <v/>
      </c>
    </row>
  </sheetData>
  <mergeCells count="5">
    <mergeCell ref="G26:I26"/>
    <mergeCell ref="G24:H24"/>
    <mergeCell ref="B26:F26"/>
    <mergeCell ref="B24:E24"/>
    <mergeCell ref="B8:F9"/>
  </mergeCells>
  <phoneticPr fontId="1"/>
  <conditionalFormatting sqref="G26:I26">
    <cfRule type="expression" dxfId="11" priority="7">
      <formula>$F$24="防火管理者の選任の必要がない"</formula>
    </cfRule>
  </conditionalFormatting>
  <conditionalFormatting sqref="G14">
    <cfRule type="expression" dxfId="10" priority="13">
      <formula>$G$10=$O$10</formula>
    </cfRule>
    <cfRule type="expression" dxfId="9" priority="14">
      <formula>$G$10=$Q$11</formula>
    </cfRule>
    <cfRule type="expression" dxfId="8" priority="15">
      <formula>$G$10=$P$11</formula>
    </cfRule>
    <cfRule type="expression" dxfId="7" priority="16">
      <formula>$G$10=$O$11</formula>
    </cfRule>
  </conditionalFormatting>
  <conditionalFormatting sqref="G19">
    <cfRule type="expression" dxfId="6" priority="17">
      <formula>$G$10=$Q$11</formula>
    </cfRule>
    <cfRule type="expression" dxfId="5" priority="18">
      <formula>$G$10=$P$11</formula>
    </cfRule>
    <cfRule type="expression" dxfId="4" priority="19">
      <formula>$G$10=$O$11</formula>
    </cfRule>
    <cfRule type="expression" dxfId="3" priority="20">
      <formula>$G$17="いいえ"</formula>
    </cfRule>
  </conditionalFormatting>
  <conditionalFormatting sqref="G17">
    <cfRule type="expression" dxfId="2" priority="21">
      <formula>$G$10=$Q$11</formula>
    </cfRule>
    <cfRule type="expression" dxfId="1" priority="22">
      <formula>$G$10=$P$11</formula>
    </cfRule>
    <cfRule type="expression" dxfId="0" priority="23">
      <formula>$G$10=$O$11</formula>
    </cfRule>
  </conditionalFormatting>
  <dataValidations count="7">
    <dataValidation type="list" allowBlank="1" showInputMessage="1" showErrorMessage="1" sqref="G5">
      <formula1>"　,はい,いいえ"</formula1>
    </dataValidation>
    <dataValidation type="list" allowBlank="1" showInputMessage="1" showErrorMessage="1" sqref="G7:G8">
      <formula1>$O$9:$Q$9</formula1>
    </dataValidation>
    <dataValidation type="list" allowBlank="1" showInputMessage="1" showErrorMessage="1" sqref="N31:N33">
      <formula1>$N$23:$P$23</formula1>
    </dataValidation>
    <dataValidation type="list" allowBlank="1" showInputMessage="1" showErrorMessage="1" sqref="G17">
      <formula1>" ,はい,いいえ"</formula1>
    </dataValidation>
    <dataValidation type="list" allowBlank="1" showInputMessage="1" showErrorMessage="1" sqref="G19">
      <formula1>INDIRECT($P7)</formula1>
    </dataValidation>
    <dataValidation type="list" allowBlank="1" showInputMessage="1" showErrorMessage="1" sqref="G14">
      <formula1>INDIRECT($O7)</formula1>
    </dataValidation>
    <dataValidation type="list" allowBlank="1" showInputMessage="1" showErrorMessage="1" sqref="G10:G12">
      <formula1>INDIRECT($G7)</formula1>
    </dataValidation>
  </dataValidations>
  <hyperlinks>
    <hyperlink ref="I10" location="用語の定義!A1" display="⇒収容人員とは？"/>
    <hyperlink ref="I7" location="用語の定義!A2" display="⇒避難困難施設とは？"/>
    <hyperlink ref="I14" location="用語の定義!A9" display="⇒延べ面積とは？"/>
    <hyperlink ref="I17" location="用語の定義!A15" display="⇒建物の管理が複数に分かれているとは？"/>
    <hyperlink ref="I19" location="用語の定義!A18" display="⇒テナント部分の収容人員とは？"/>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9"/>
  <sheetViews>
    <sheetView workbookViewId="0">
      <selection activeCell="F19" sqref="F19"/>
    </sheetView>
  </sheetViews>
  <sheetFormatPr defaultRowHeight="13.5" x14ac:dyDescent="0.15"/>
  <cols>
    <col min="3" max="3" width="87.625" customWidth="1"/>
  </cols>
  <sheetData>
    <row r="2" spans="2:3" ht="25.5" customHeight="1" thickBot="1" x14ac:dyDescent="0.2">
      <c r="B2" s="65" t="s">
        <v>36</v>
      </c>
      <c r="C2" s="65"/>
    </row>
    <row r="3" spans="2:3" x14ac:dyDescent="0.15">
      <c r="B3" s="66" t="s">
        <v>25</v>
      </c>
      <c r="C3" s="7" t="s">
        <v>197</v>
      </c>
    </row>
    <row r="4" spans="2:3" ht="14.25" thickBot="1" x14ac:dyDescent="0.2">
      <c r="B4" s="67"/>
      <c r="C4" s="8" t="s">
        <v>198</v>
      </c>
    </row>
    <row r="5" spans="2:3" ht="14.25" thickBot="1" x14ac:dyDescent="0.2">
      <c r="B5" s="68" t="s">
        <v>52</v>
      </c>
      <c r="C5" s="10" t="s">
        <v>199</v>
      </c>
    </row>
    <row r="6" spans="2:3" ht="14.25" thickBot="1" x14ac:dyDescent="0.2">
      <c r="B6" s="69"/>
      <c r="C6" s="12" t="s">
        <v>200</v>
      </c>
    </row>
    <row r="7" spans="2:3" ht="14.25" thickBot="1" x14ac:dyDescent="0.2">
      <c r="B7" s="69"/>
      <c r="C7" s="12" t="s">
        <v>201</v>
      </c>
    </row>
    <row r="8" spans="2:3" ht="14.25" thickBot="1" x14ac:dyDescent="0.2">
      <c r="B8" s="70"/>
      <c r="C8" s="9" t="s">
        <v>202</v>
      </c>
    </row>
    <row r="9" spans="2:3" ht="14.25" thickBot="1" x14ac:dyDescent="0.2">
      <c r="B9" s="71" t="s">
        <v>26</v>
      </c>
      <c r="C9" s="12" t="s">
        <v>203</v>
      </c>
    </row>
    <row r="10" spans="2:3" ht="14.25" thickBot="1" x14ac:dyDescent="0.2">
      <c r="B10" s="70"/>
      <c r="C10" s="12" t="s">
        <v>204</v>
      </c>
    </row>
    <row r="11" spans="2:3" ht="14.25" thickBot="1" x14ac:dyDescent="0.2">
      <c r="B11" s="6" t="s">
        <v>27</v>
      </c>
      <c r="C11" s="9" t="s">
        <v>205</v>
      </c>
    </row>
    <row r="12" spans="2:3" ht="14.25" thickBot="1" x14ac:dyDescent="0.2">
      <c r="B12" s="71" t="s">
        <v>28</v>
      </c>
      <c r="C12" s="10" t="s">
        <v>206</v>
      </c>
    </row>
    <row r="13" spans="2:3" ht="14.25" thickBot="1" x14ac:dyDescent="0.2">
      <c r="B13" s="70"/>
      <c r="C13" s="12" t="s">
        <v>207</v>
      </c>
    </row>
    <row r="14" spans="2:3" ht="14.25" thickBot="1" x14ac:dyDescent="0.2">
      <c r="B14" s="71" t="s">
        <v>29</v>
      </c>
      <c r="C14" s="10" t="s">
        <v>208</v>
      </c>
    </row>
    <row r="15" spans="2:3" ht="14.25" thickBot="1" x14ac:dyDescent="0.2">
      <c r="B15" s="69"/>
      <c r="C15" s="12" t="s">
        <v>209</v>
      </c>
    </row>
    <row r="16" spans="2:3" ht="14.25" thickBot="1" x14ac:dyDescent="0.2">
      <c r="B16" s="69"/>
      <c r="C16" s="12" t="s">
        <v>210</v>
      </c>
    </row>
    <row r="17" spans="2:3" ht="14.25" thickBot="1" x14ac:dyDescent="0.2">
      <c r="B17" s="70"/>
      <c r="C17" s="9" t="s">
        <v>211</v>
      </c>
    </row>
    <row r="18" spans="2:3" ht="14.25" thickBot="1" x14ac:dyDescent="0.2">
      <c r="B18" s="3" t="s">
        <v>30</v>
      </c>
      <c r="C18" s="2" t="s">
        <v>212</v>
      </c>
    </row>
    <row r="19" spans="2:3" ht="14.25" thickBot="1" x14ac:dyDescent="0.2">
      <c r="B19" s="3" t="s">
        <v>31</v>
      </c>
      <c r="C19" s="2" t="s">
        <v>213</v>
      </c>
    </row>
    <row r="20" spans="2:3" ht="14.25" thickBot="1" x14ac:dyDescent="0.2">
      <c r="B20" s="71" t="s">
        <v>32</v>
      </c>
      <c r="C20" s="9" t="s">
        <v>214</v>
      </c>
    </row>
    <row r="21" spans="2:3" ht="14.25" thickBot="1" x14ac:dyDescent="0.2">
      <c r="B21" s="70"/>
      <c r="C21" s="2" t="s">
        <v>215</v>
      </c>
    </row>
    <row r="22" spans="2:3" ht="14.25" thickBot="1" x14ac:dyDescent="0.2">
      <c r="B22" s="3" t="s">
        <v>33</v>
      </c>
      <c r="C22" s="2" t="s">
        <v>216</v>
      </c>
    </row>
    <row r="23" spans="2:3" ht="14.25" thickBot="1" x14ac:dyDescent="0.2">
      <c r="B23" s="3" t="s">
        <v>34</v>
      </c>
      <c r="C23" s="2" t="s">
        <v>217</v>
      </c>
    </row>
    <row r="24" spans="2:3" x14ac:dyDescent="0.15">
      <c r="B24" s="72" t="s">
        <v>35</v>
      </c>
      <c r="C24" s="1" t="s">
        <v>218</v>
      </c>
    </row>
    <row r="25" spans="2:3" ht="14.25" thickBot="1" x14ac:dyDescent="0.2">
      <c r="B25" s="73"/>
      <c r="C25" s="2" t="s">
        <v>219</v>
      </c>
    </row>
    <row r="26" spans="2:3" x14ac:dyDescent="0.15">
      <c r="B26" s="72" t="s">
        <v>45</v>
      </c>
      <c r="C26" s="4" t="s">
        <v>220</v>
      </c>
    </row>
    <row r="27" spans="2:3" ht="14.25" thickBot="1" x14ac:dyDescent="0.2">
      <c r="B27" s="73"/>
      <c r="C27" s="2" t="s">
        <v>221</v>
      </c>
    </row>
    <row r="28" spans="2:3" ht="14.25" thickBot="1" x14ac:dyDescent="0.2">
      <c r="B28" s="3" t="s">
        <v>46</v>
      </c>
      <c r="C28" s="2" t="s">
        <v>222</v>
      </c>
    </row>
    <row r="29" spans="2:3" ht="14.25" thickBot="1" x14ac:dyDescent="0.2">
      <c r="B29" s="3" t="s">
        <v>47</v>
      </c>
      <c r="C29" s="2" t="s">
        <v>223</v>
      </c>
    </row>
    <row r="30" spans="2:3" ht="24" thickBot="1" x14ac:dyDescent="0.2">
      <c r="B30" s="71" t="s">
        <v>48</v>
      </c>
      <c r="C30" s="9" t="s">
        <v>224</v>
      </c>
    </row>
    <row r="31" spans="2:3" ht="14.25" thickBot="1" x14ac:dyDescent="0.2">
      <c r="B31" s="70"/>
      <c r="C31" s="2" t="s">
        <v>225</v>
      </c>
    </row>
    <row r="32" spans="2:3" ht="14.25" thickBot="1" x14ac:dyDescent="0.2">
      <c r="B32" s="5" t="s">
        <v>49</v>
      </c>
      <c r="C32" s="2" t="s">
        <v>226</v>
      </c>
    </row>
    <row r="33" spans="2:3" ht="14.25" thickBot="1" x14ac:dyDescent="0.2">
      <c r="B33" s="3" t="s">
        <v>50</v>
      </c>
      <c r="C33" s="2" t="s">
        <v>227</v>
      </c>
    </row>
    <row r="35" spans="2:3" x14ac:dyDescent="0.15">
      <c r="C35" s="13" t="s">
        <v>51</v>
      </c>
    </row>
    <row r="37" spans="2:3" x14ac:dyDescent="0.15">
      <c r="B37" t="s">
        <v>53</v>
      </c>
      <c r="C37" s="11" t="s">
        <v>54</v>
      </c>
    </row>
    <row r="38" spans="2:3" ht="14.25" customHeight="1" x14ac:dyDescent="0.15">
      <c r="C38" t="s">
        <v>241</v>
      </c>
    </row>
    <row r="39" spans="2:3" x14ac:dyDescent="0.15">
      <c r="C39" t="s">
        <v>55</v>
      </c>
    </row>
  </sheetData>
  <mergeCells count="10">
    <mergeCell ref="B14:B17"/>
    <mergeCell ref="B20:B21"/>
    <mergeCell ref="B24:B25"/>
    <mergeCell ref="B26:B27"/>
    <mergeCell ref="B30:B31"/>
    <mergeCell ref="B2:C2"/>
    <mergeCell ref="B3:B4"/>
    <mergeCell ref="B5:B8"/>
    <mergeCell ref="B9:B10"/>
    <mergeCell ref="B12:B13"/>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Normal="100" workbookViewId="0">
      <selection activeCell="F12" sqref="F12"/>
    </sheetView>
  </sheetViews>
  <sheetFormatPr defaultRowHeight="13.5" x14ac:dyDescent="0.15"/>
  <cols>
    <col min="1" max="1" width="6.25" bestFit="1" customWidth="1"/>
    <col min="2" max="2" width="48.625" customWidth="1"/>
    <col min="3" max="3" width="56.875" customWidth="1"/>
    <col min="4" max="4" width="37.125" customWidth="1"/>
  </cols>
  <sheetData>
    <row r="1" spans="1:4" ht="24.75" customHeight="1" thickBot="1" x14ac:dyDescent="0.2">
      <c r="A1" s="84" t="s">
        <v>85</v>
      </c>
      <c r="B1" s="85"/>
      <c r="C1" s="21" t="s">
        <v>84</v>
      </c>
      <c r="D1" s="21" t="s">
        <v>56</v>
      </c>
    </row>
    <row r="2" spans="1:4" ht="105" customHeight="1" x14ac:dyDescent="0.15">
      <c r="A2" s="86" t="s">
        <v>86</v>
      </c>
      <c r="B2" s="1" t="s">
        <v>4</v>
      </c>
      <c r="C2" s="88" t="s">
        <v>112</v>
      </c>
      <c r="D2" s="80" t="s">
        <v>88</v>
      </c>
    </row>
    <row r="3" spans="1:4" ht="21" customHeight="1" x14ac:dyDescent="0.15">
      <c r="A3" s="87"/>
      <c r="B3" s="1" t="s">
        <v>5</v>
      </c>
      <c r="C3" s="89"/>
      <c r="D3" s="80"/>
    </row>
    <row r="4" spans="1:4" x14ac:dyDescent="0.15">
      <c r="A4" s="87"/>
      <c r="B4" s="14"/>
      <c r="C4" s="89"/>
      <c r="D4" s="80"/>
    </row>
    <row r="5" spans="1:4" ht="14.25" thickBot="1" x14ac:dyDescent="0.2">
      <c r="A5" s="87"/>
      <c r="B5" s="14"/>
      <c r="C5" s="89"/>
      <c r="D5" s="80"/>
    </row>
    <row r="6" spans="1:4" x14ac:dyDescent="0.15">
      <c r="A6" s="72" t="s">
        <v>87</v>
      </c>
      <c r="B6" s="76" t="s">
        <v>58</v>
      </c>
      <c r="C6" s="4" t="s">
        <v>95</v>
      </c>
      <c r="D6" s="74" t="s">
        <v>88</v>
      </c>
    </row>
    <row r="7" spans="1:4" x14ac:dyDescent="0.15">
      <c r="A7" s="79"/>
      <c r="B7" s="78"/>
      <c r="C7" s="1" t="s">
        <v>92</v>
      </c>
      <c r="D7" s="80"/>
    </row>
    <row r="8" spans="1:4" ht="23.25" x14ac:dyDescent="0.15">
      <c r="A8" s="79"/>
      <c r="B8" s="78"/>
      <c r="C8" s="1" t="s">
        <v>93</v>
      </c>
      <c r="D8" s="80"/>
    </row>
    <row r="9" spans="1:4" ht="32.25" thickBot="1" x14ac:dyDescent="0.2">
      <c r="A9" s="79"/>
      <c r="B9" s="77"/>
      <c r="C9" s="2" t="s">
        <v>94</v>
      </c>
      <c r="D9" s="75"/>
    </row>
    <row r="10" spans="1:4" ht="17.25" customHeight="1" x14ac:dyDescent="0.15">
      <c r="A10" s="79"/>
      <c r="B10" s="18" t="s">
        <v>91</v>
      </c>
      <c r="C10" s="81" t="s">
        <v>111</v>
      </c>
      <c r="D10" s="80" t="s">
        <v>88</v>
      </c>
    </row>
    <row r="11" spans="1:4" ht="17.25" customHeight="1" x14ac:dyDescent="0.15">
      <c r="A11" s="79"/>
      <c r="B11" s="19" t="s">
        <v>6</v>
      </c>
      <c r="C11" s="82"/>
      <c r="D11" s="80"/>
    </row>
    <row r="12" spans="1:4" ht="17.25" customHeight="1" x14ac:dyDescent="0.15">
      <c r="A12" s="79"/>
      <c r="B12" s="19" t="s">
        <v>7</v>
      </c>
      <c r="C12" s="82"/>
      <c r="D12" s="80"/>
    </row>
    <row r="13" spans="1:4" ht="17.25" customHeight="1" thickBot="1" x14ac:dyDescent="0.2">
      <c r="A13" s="79"/>
      <c r="B13" s="20" t="s">
        <v>8</v>
      </c>
      <c r="C13" s="82"/>
      <c r="D13" s="80"/>
    </row>
    <row r="14" spans="1:4" ht="17.25" customHeight="1" x14ac:dyDescent="0.15">
      <c r="A14" s="72" t="s">
        <v>96</v>
      </c>
      <c r="B14" s="1" t="s">
        <v>9</v>
      </c>
      <c r="C14" s="82"/>
      <c r="D14" s="74" t="s">
        <v>88</v>
      </c>
    </row>
    <row r="15" spans="1:4" ht="17.25" customHeight="1" thickBot="1" x14ac:dyDescent="0.2">
      <c r="A15" s="73"/>
      <c r="B15" s="2" t="s">
        <v>10</v>
      </c>
      <c r="C15" s="83"/>
      <c r="D15" s="75"/>
    </row>
    <row r="16" spans="1:4" x14ac:dyDescent="0.15">
      <c r="A16" s="72" t="s">
        <v>97</v>
      </c>
      <c r="B16" s="76" t="s">
        <v>11</v>
      </c>
      <c r="C16" s="1" t="s">
        <v>57</v>
      </c>
      <c r="D16" s="74" t="s">
        <v>88</v>
      </c>
    </row>
    <row r="17" spans="1:4" x14ac:dyDescent="0.15">
      <c r="A17" s="79"/>
      <c r="B17" s="78"/>
      <c r="C17" s="1" t="s">
        <v>59</v>
      </c>
      <c r="D17" s="80"/>
    </row>
    <row r="18" spans="1:4" x14ac:dyDescent="0.15">
      <c r="A18" s="79"/>
      <c r="B18" s="78"/>
      <c r="C18" s="1" t="s">
        <v>60</v>
      </c>
      <c r="D18" s="80"/>
    </row>
    <row r="19" spans="1:4" ht="14.25" thickBot="1" x14ac:dyDescent="0.2">
      <c r="A19" s="73"/>
      <c r="B19" s="77"/>
      <c r="C19" s="2" t="s">
        <v>61</v>
      </c>
      <c r="D19" s="75"/>
    </row>
    <row r="20" spans="1:4" x14ac:dyDescent="0.15">
      <c r="A20" s="72" t="s">
        <v>98</v>
      </c>
      <c r="B20" s="76" t="s">
        <v>12</v>
      </c>
      <c r="C20" s="1" t="s">
        <v>57</v>
      </c>
      <c r="D20" s="74" t="s">
        <v>88</v>
      </c>
    </row>
    <row r="21" spans="1:4" x14ac:dyDescent="0.15">
      <c r="A21" s="79"/>
      <c r="B21" s="78"/>
      <c r="C21" s="15" t="s">
        <v>62</v>
      </c>
      <c r="D21" s="80"/>
    </row>
    <row r="22" spans="1:4" x14ac:dyDescent="0.15">
      <c r="A22" s="79"/>
      <c r="B22" s="78"/>
      <c r="C22" s="15" t="s">
        <v>63</v>
      </c>
      <c r="D22" s="80"/>
    </row>
    <row r="23" spans="1:4" x14ac:dyDescent="0.15">
      <c r="A23" s="79"/>
      <c r="B23" s="78"/>
      <c r="C23" s="1" t="s">
        <v>64</v>
      </c>
      <c r="D23" s="80"/>
    </row>
    <row r="24" spans="1:4" ht="23.25" x14ac:dyDescent="0.15">
      <c r="A24" s="79"/>
      <c r="B24" s="78"/>
      <c r="C24" s="1" t="s">
        <v>65</v>
      </c>
      <c r="D24" s="80"/>
    </row>
    <row r="25" spans="1:4" x14ac:dyDescent="0.15">
      <c r="A25" s="79"/>
      <c r="B25" s="78"/>
      <c r="C25" s="15" t="s">
        <v>66</v>
      </c>
      <c r="D25" s="80"/>
    </row>
    <row r="26" spans="1:4" ht="23.25" x14ac:dyDescent="0.15">
      <c r="A26" s="79"/>
      <c r="B26" s="78"/>
      <c r="C26" s="1" t="s">
        <v>67</v>
      </c>
      <c r="D26" s="80"/>
    </row>
    <row r="27" spans="1:4" ht="23.25" x14ac:dyDescent="0.15">
      <c r="A27" s="79"/>
      <c r="B27" s="78"/>
      <c r="C27" s="1" t="s">
        <v>228</v>
      </c>
      <c r="D27" s="80"/>
    </row>
    <row r="28" spans="1:4" ht="14.25" thickBot="1" x14ac:dyDescent="0.2">
      <c r="A28" s="79"/>
      <c r="B28" s="77"/>
      <c r="C28" s="2" t="s">
        <v>68</v>
      </c>
      <c r="D28" s="75"/>
    </row>
    <row r="29" spans="1:4" ht="26.25" thickBot="1" x14ac:dyDescent="0.2">
      <c r="A29" s="73"/>
      <c r="B29" s="2" t="s">
        <v>13</v>
      </c>
      <c r="C29" s="2" t="s">
        <v>69</v>
      </c>
      <c r="D29" s="17" t="s">
        <v>89</v>
      </c>
    </row>
    <row r="30" spans="1:4" ht="26.25" thickBot="1" x14ac:dyDescent="0.2">
      <c r="A30" s="72" t="s">
        <v>99</v>
      </c>
      <c r="B30" s="2" t="s">
        <v>14</v>
      </c>
      <c r="C30" s="2" t="s">
        <v>70</v>
      </c>
      <c r="D30" s="17" t="s">
        <v>88</v>
      </c>
    </row>
    <row r="31" spans="1:4" ht="26.25" thickBot="1" x14ac:dyDescent="0.2">
      <c r="A31" s="79"/>
      <c r="B31" s="2" t="s">
        <v>15</v>
      </c>
      <c r="C31" s="76" t="s">
        <v>71</v>
      </c>
      <c r="D31" s="17" t="s">
        <v>90</v>
      </c>
    </row>
    <row r="32" spans="1:4" ht="26.25" thickBot="1" x14ac:dyDescent="0.2">
      <c r="A32" s="79"/>
      <c r="B32" s="2" t="s">
        <v>72</v>
      </c>
      <c r="C32" s="77"/>
      <c r="D32" s="17" t="s">
        <v>88</v>
      </c>
    </row>
    <row r="33" spans="1:4" ht="26.25" thickBot="1" x14ac:dyDescent="0.2">
      <c r="A33" s="73"/>
      <c r="B33" s="2" t="s">
        <v>16</v>
      </c>
      <c r="C33" s="2" t="s">
        <v>73</v>
      </c>
      <c r="D33" s="17" t="s">
        <v>88</v>
      </c>
    </row>
    <row r="34" spans="1:4" ht="26.25" thickBot="1" x14ac:dyDescent="0.2">
      <c r="A34" s="3" t="s">
        <v>100</v>
      </c>
      <c r="B34" s="2" t="s">
        <v>17</v>
      </c>
      <c r="C34" s="2" t="s">
        <v>74</v>
      </c>
      <c r="D34" s="17" t="s">
        <v>89</v>
      </c>
    </row>
    <row r="35" spans="1:4" ht="26.25" thickBot="1" x14ac:dyDescent="0.2">
      <c r="A35" s="3" t="s">
        <v>101</v>
      </c>
      <c r="B35" s="2" t="s">
        <v>18</v>
      </c>
      <c r="C35" s="2" t="s">
        <v>75</v>
      </c>
      <c r="D35" s="17" t="s">
        <v>89</v>
      </c>
    </row>
    <row r="36" spans="1:4" ht="26.25" thickBot="1" x14ac:dyDescent="0.2">
      <c r="A36" s="72" t="s">
        <v>102</v>
      </c>
      <c r="B36" s="2" t="s">
        <v>19</v>
      </c>
      <c r="C36" s="76" t="s">
        <v>76</v>
      </c>
      <c r="D36" s="17" t="s">
        <v>88</v>
      </c>
    </row>
    <row r="37" spans="1:4" ht="26.25" thickBot="1" x14ac:dyDescent="0.2">
      <c r="A37" s="73"/>
      <c r="B37" s="2" t="s">
        <v>20</v>
      </c>
      <c r="C37" s="77"/>
      <c r="D37" s="17" t="s">
        <v>89</v>
      </c>
    </row>
    <row r="38" spans="1:4" ht="26.25" thickBot="1" x14ac:dyDescent="0.2">
      <c r="A38" s="3" t="s">
        <v>103</v>
      </c>
      <c r="B38" s="2" t="s">
        <v>21</v>
      </c>
      <c r="C38" s="2" t="s">
        <v>77</v>
      </c>
      <c r="D38" s="17" t="s">
        <v>89</v>
      </c>
    </row>
    <row r="39" spans="1:4" ht="26.25" thickBot="1" x14ac:dyDescent="0.2">
      <c r="A39" s="3" t="s">
        <v>104</v>
      </c>
      <c r="B39" s="2" t="s">
        <v>22</v>
      </c>
      <c r="C39" s="2" t="s">
        <v>78</v>
      </c>
      <c r="D39" s="17" t="s">
        <v>89</v>
      </c>
    </row>
    <row r="40" spans="1:4" x14ac:dyDescent="0.15">
      <c r="A40" s="72" t="s">
        <v>105</v>
      </c>
      <c r="B40" s="1" t="s">
        <v>23</v>
      </c>
      <c r="C40" s="76" t="s">
        <v>77</v>
      </c>
      <c r="D40" s="74" t="s">
        <v>89</v>
      </c>
    </row>
    <row r="41" spans="1:4" ht="14.25" thickBot="1" x14ac:dyDescent="0.2">
      <c r="A41" s="73"/>
      <c r="B41" s="2" t="s">
        <v>24</v>
      </c>
      <c r="C41" s="78"/>
      <c r="D41" s="75"/>
    </row>
    <row r="42" spans="1:4" x14ac:dyDescent="0.15">
      <c r="A42" s="72" t="s">
        <v>106</v>
      </c>
      <c r="B42" s="1" t="s">
        <v>37</v>
      </c>
      <c r="C42" s="78"/>
      <c r="D42" s="74" t="s">
        <v>89</v>
      </c>
    </row>
    <row r="43" spans="1:4" ht="14.25" thickBot="1" x14ac:dyDescent="0.2">
      <c r="A43" s="73"/>
      <c r="B43" s="2" t="s">
        <v>38</v>
      </c>
      <c r="C43" s="78"/>
      <c r="D43" s="75"/>
    </row>
    <row r="44" spans="1:4" ht="26.25" thickBot="1" x14ac:dyDescent="0.2">
      <c r="A44" s="3" t="s">
        <v>107</v>
      </c>
      <c r="B44" s="2" t="s">
        <v>39</v>
      </c>
      <c r="C44" s="77"/>
      <c r="D44" s="17" t="s">
        <v>89</v>
      </c>
    </row>
    <row r="45" spans="1:4" ht="26.25" thickBot="1" x14ac:dyDescent="0.2">
      <c r="A45" s="3" t="s">
        <v>108</v>
      </c>
      <c r="B45" s="2" t="s">
        <v>40</v>
      </c>
      <c r="C45" s="2" t="s">
        <v>79</v>
      </c>
      <c r="D45" s="17" t="s">
        <v>89</v>
      </c>
    </row>
    <row r="46" spans="1:4" ht="36.75" thickBot="1" x14ac:dyDescent="0.2">
      <c r="A46" s="72" t="s">
        <v>109</v>
      </c>
      <c r="B46" s="2" t="s">
        <v>41</v>
      </c>
      <c r="C46" s="76" t="s">
        <v>80</v>
      </c>
      <c r="D46" s="17" t="s">
        <v>88</v>
      </c>
    </row>
    <row r="47" spans="1:4" ht="26.25" thickBot="1" x14ac:dyDescent="0.2">
      <c r="A47" s="73"/>
      <c r="B47" s="2" t="s">
        <v>42</v>
      </c>
      <c r="C47" s="77"/>
      <c r="D47" s="17" t="s">
        <v>89</v>
      </c>
    </row>
    <row r="48" spans="1:4" ht="26.25" thickBot="1" x14ac:dyDescent="0.2">
      <c r="A48" s="16" t="s">
        <v>81</v>
      </c>
      <c r="B48" s="2" t="s">
        <v>43</v>
      </c>
      <c r="C48" s="2" t="s">
        <v>82</v>
      </c>
      <c r="D48" s="17" t="s">
        <v>88</v>
      </c>
    </row>
    <row r="49" spans="1:4" ht="26.25" thickBot="1" x14ac:dyDescent="0.2">
      <c r="A49" s="3" t="s">
        <v>110</v>
      </c>
      <c r="B49" s="2" t="s">
        <v>44</v>
      </c>
      <c r="C49" s="2" t="s">
        <v>83</v>
      </c>
      <c r="D49" s="17" t="s">
        <v>89</v>
      </c>
    </row>
  </sheetData>
  <mergeCells count="28">
    <mergeCell ref="A1:B1"/>
    <mergeCell ref="A2:A5"/>
    <mergeCell ref="D2:D5"/>
    <mergeCell ref="A6:A13"/>
    <mergeCell ref="B6:B9"/>
    <mergeCell ref="D6:D9"/>
    <mergeCell ref="D10:D13"/>
    <mergeCell ref="C2:C5"/>
    <mergeCell ref="D14:D15"/>
    <mergeCell ref="A16:A19"/>
    <mergeCell ref="B16:B19"/>
    <mergeCell ref="D16:D19"/>
    <mergeCell ref="A20:A29"/>
    <mergeCell ref="B20:B28"/>
    <mergeCell ref="D20:D28"/>
    <mergeCell ref="C10:C15"/>
    <mergeCell ref="A30:A33"/>
    <mergeCell ref="C31:C32"/>
    <mergeCell ref="A36:A37"/>
    <mergeCell ref="C36:C37"/>
    <mergeCell ref="A14:A15"/>
    <mergeCell ref="D40:D41"/>
    <mergeCell ref="A42:A43"/>
    <mergeCell ref="D42:D43"/>
    <mergeCell ref="A46:A47"/>
    <mergeCell ref="C46:C47"/>
    <mergeCell ref="A40:A41"/>
    <mergeCell ref="C40:C44"/>
  </mergeCells>
  <phoneticPr fontId="1"/>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6"/>
  <sheetViews>
    <sheetView topLeftCell="A13" workbookViewId="0">
      <selection activeCell="E40" sqref="E40"/>
    </sheetView>
  </sheetViews>
  <sheetFormatPr defaultRowHeight="13.5" x14ac:dyDescent="0.15"/>
  <cols>
    <col min="1" max="1" width="17.875" customWidth="1"/>
    <col min="2" max="2" width="13.75" customWidth="1"/>
    <col min="3" max="3" width="15.375" customWidth="1"/>
    <col min="4" max="4" width="14.5" customWidth="1"/>
    <col min="5" max="6" width="15.75" customWidth="1"/>
    <col min="7" max="8" width="16.75" customWidth="1"/>
  </cols>
  <sheetData>
    <row r="2" spans="1:6" ht="14.25" thickBot="1" x14ac:dyDescent="0.2">
      <c r="A2" s="90" t="s">
        <v>161</v>
      </c>
      <c r="B2" s="90"/>
      <c r="C2" s="90"/>
      <c r="D2" s="90"/>
      <c r="E2" s="90"/>
      <c r="F2" s="90"/>
    </row>
    <row r="3" spans="1:6" ht="24" customHeight="1" thickBot="1" x14ac:dyDescent="0.2">
      <c r="A3" s="93" t="s">
        <v>162</v>
      </c>
      <c r="B3" s="114" t="s">
        <v>163</v>
      </c>
      <c r="C3" s="115"/>
      <c r="D3" s="116"/>
      <c r="E3" s="96" t="s">
        <v>164</v>
      </c>
      <c r="F3" s="98"/>
    </row>
    <row r="4" spans="1:6" ht="27" x14ac:dyDescent="0.15">
      <c r="A4" s="94"/>
      <c r="B4" s="30" t="s">
        <v>165</v>
      </c>
      <c r="C4" s="96" t="s">
        <v>168</v>
      </c>
      <c r="D4" s="98"/>
      <c r="E4" s="99"/>
      <c r="F4" s="101"/>
    </row>
    <row r="5" spans="1:6" x14ac:dyDescent="0.15">
      <c r="A5" s="94"/>
      <c r="B5" s="30" t="s">
        <v>166</v>
      </c>
      <c r="C5" s="99"/>
      <c r="D5" s="101"/>
      <c r="E5" s="99"/>
      <c r="F5" s="101"/>
    </row>
    <row r="6" spans="1:6" ht="14.25" thickBot="1" x14ac:dyDescent="0.2">
      <c r="A6" s="95"/>
      <c r="B6" s="31" t="s">
        <v>167</v>
      </c>
      <c r="C6" s="102"/>
      <c r="D6" s="104"/>
      <c r="E6" s="102"/>
      <c r="F6" s="104"/>
    </row>
    <row r="7" spans="1:6" x14ac:dyDescent="0.15">
      <c r="A7" s="32" t="s">
        <v>167</v>
      </c>
      <c r="B7" s="112" t="s">
        <v>171</v>
      </c>
      <c r="C7" s="108" t="s">
        <v>172</v>
      </c>
      <c r="D7" s="109"/>
      <c r="E7" s="108" t="s">
        <v>173</v>
      </c>
      <c r="F7" s="109"/>
    </row>
    <row r="8" spans="1:6" ht="14.25" thickBot="1" x14ac:dyDescent="0.2">
      <c r="A8" s="32" t="s">
        <v>169</v>
      </c>
      <c r="B8" s="113"/>
      <c r="C8" s="110"/>
      <c r="D8" s="111"/>
      <c r="E8" s="110"/>
      <c r="F8" s="111"/>
    </row>
    <row r="9" spans="1:6" ht="24" customHeight="1" thickBot="1" x14ac:dyDescent="0.2">
      <c r="A9" s="33" t="s">
        <v>170</v>
      </c>
      <c r="B9" s="34" t="s">
        <v>174</v>
      </c>
      <c r="C9" s="34" t="s">
        <v>175</v>
      </c>
      <c r="D9" s="34" t="s">
        <v>176</v>
      </c>
      <c r="E9" s="34" t="s">
        <v>177</v>
      </c>
      <c r="F9" s="34" t="s">
        <v>178</v>
      </c>
    </row>
    <row r="10" spans="1:6" x14ac:dyDescent="0.15">
      <c r="A10" s="35"/>
      <c r="B10" s="35"/>
      <c r="C10" s="35"/>
      <c r="D10" s="35"/>
      <c r="E10" s="35"/>
      <c r="F10" s="35"/>
    </row>
    <row r="12" spans="1:6" ht="14.25" thickBot="1" x14ac:dyDescent="0.2">
      <c r="A12" s="36"/>
    </row>
    <row r="13" spans="1:6" ht="21.75" customHeight="1" thickBot="1" x14ac:dyDescent="0.2">
      <c r="A13" s="37" t="s">
        <v>179</v>
      </c>
      <c r="B13" s="38" t="s">
        <v>180</v>
      </c>
      <c r="C13" s="38" t="s">
        <v>180</v>
      </c>
      <c r="D13" s="38" t="s">
        <v>181</v>
      </c>
      <c r="E13" s="38" t="s">
        <v>180</v>
      </c>
      <c r="F13" s="38" t="s">
        <v>181</v>
      </c>
    </row>
    <row r="14" spans="1:6" ht="27.75" customHeight="1" thickBot="1" x14ac:dyDescent="0.2">
      <c r="A14" s="39" t="s">
        <v>182</v>
      </c>
      <c r="B14" s="40" t="s">
        <v>147</v>
      </c>
      <c r="C14" s="40" t="s">
        <v>147</v>
      </c>
      <c r="D14" s="41" t="s">
        <v>183</v>
      </c>
      <c r="E14" s="40" t="s">
        <v>147</v>
      </c>
      <c r="F14" s="41" t="s">
        <v>183</v>
      </c>
    </row>
    <row r="15" spans="1:6" x14ac:dyDescent="0.15">
      <c r="A15" s="36"/>
    </row>
    <row r="16" spans="1:6" x14ac:dyDescent="0.15">
      <c r="A16" s="36"/>
    </row>
    <row r="17" spans="1:8" ht="14.25" thickBot="1" x14ac:dyDescent="0.2">
      <c r="A17" s="90" t="s">
        <v>184</v>
      </c>
      <c r="B17" s="90"/>
      <c r="C17" s="90"/>
      <c r="D17" s="90"/>
      <c r="E17" s="90"/>
      <c r="F17" s="90"/>
      <c r="G17" s="90"/>
      <c r="H17" s="90"/>
    </row>
    <row r="18" spans="1:8" x14ac:dyDescent="0.15">
      <c r="A18" s="93" t="s">
        <v>185</v>
      </c>
      <c r="B18" s="96" t="s">
        <v>186</v>
      </c>
      <c r="C18" s="97"/>
      <c r="D18" s="97"/>
      <c r="E18" s="97"/>
      <c r="F18" s="97"/>
      <c r="G18" s="98"/>
      <c r="H18" s="42" t="s">
        <v>149</v>
      </c>
    </row>
    <row r="19" spans="1:8" x14ac:dyDescent="0.15">
      <c r="A19" s="94"/>
      <c r="B19" s="99"/>
      <c r="C19" s="100"/>
      <c r="D19" s="100"/>
      <c r="E19" s="100"/>
      <c r="F19" s="100"/>
      <c r="G19" s="101"/>
      <c r="H19" s="43" t="s">
        <v>167</v>
      </c>
    </row>
    <row r="20" spans="1:8" ht="14.25" thickBot="1" x14ac:dyDescent="0.2">
      <c r="A20" s="95"/>
      <c r="B20" s="102"/>
      <c r="C20" s="103"/>
      <c r="D20" s="103"/>
      <c r="E20" s="103"/>
      <c r="F20" s="103"/>
      <c r="G20" s="104"/>
      <c r="H20" s="44" t="s">
        <v>187</v>
      </c>
    </row>
    <row r="21" spans="1:8" ht="14.25" thickBot="1" x14ac:dyDescent="0.2">
      <c r="A21" s="45" t="s">
        <v>188</v>
      </c>
      <c r="B21" s="105" t="s">
        <v>151</v>
      </c>
      <c r="C21" s="106"/>
      <c r="D21" s="106"/>
      <c r="E21" s="107"/>
      <c r="F21" s="108" t="s">
        <v>190</v>
      </c>
      <c r="G21" s="109"/>
      <c r="H21" s="112" t="s">
        <v>174</v>
      </c>
    </row>
    <row r="22" spans="1:8" ht="24.75" customHeight="1" thickBot="1" x14ac:dyDescent="0.2">
      <c r="A22" s="39" t="s">
        <v>189</v>
      </c>
      <c r="B22" s="105" t="s">
        <v>153</v>
      </c>
      <c r="C22" s="107"/>
      <c r="D22" s="105" t="s">
        <v>191</v>
      </c>
      <c r="E22" s="107"/>
      <c r="F22" s="110"/>
      <c r="G22" s="111"/>
      <c r="H22" s="113"/>
    </row>
    <row r="23" spans="1:8" ht="38.25" customHeight="1" thickBot="1" x14ac:dyDescent="0.2">
      <c r="A23" s="37" t="s">
        <v>192</v>
      </c>
      <c r="B23" s="46" t="s">
        <v>230</v>
      </c>
      <c r="C23" s="46" t="s">
        <v>231</v>
      </c>
      <c r="D23" s="46" t="s">
        <v>232</v>
      </c>
      <c r="E23" s="46" t="s">
        <v>233</v>
      </c>
      <c r="F23" s="46" t="s">
        <v>234</v>
      </c>
      <c r="G23" s="46" t="s">
        <v>235</v>
      </c>
      <c r="H23" s="53" t="s">
        <v>174</v>
      </c>
    </row>
    <row r="24" spans="1:8" x14ac:dyDescent="0.15">
      <c r="A24" s="35"/>
      <c r="B24" s="35"/>
      <c r="C24" s="35"/>
      <c r="D24" s="35"/>
      <c r="E24" s="35"/>
      <c r="F24" s="35"/>
      <c r="G24" s="35"/>
      <c r="H24" s="35"/>
    </row>
    <row r="26" spans="1:8" ht="14.25" thickBot="1" x14ac:dyDescent="0.2">
      <c r="A26" s="36"/>
    </row>
    <row r="27" spans="1:8" x14ac:dyDescent="0.15">
      <c r="A27" s="93" t="s">
        <v>182</v>
      </c>
      <c r="B27" s="118" t="s">
        <v>147</v>
      </c>
      <c r="C27" s="47"/>
      <c r="D27" s="118" t="s">
        <v>147</v>
      </c>
      <c r="E27" s="47"/>
      <c r="F27" s="118" t="s">
        <v>147</v>
      </c>
      <c r="G27" s="47"/>
      <c r="H27" s="47"/>
    </row>
    <row r="28" spans="1:8" x14ac:dyDescent="0.15">
      <c r="A28" s="94"/>
      <c r="B28" s="119"/>
      <c r="C28" s="48" t="s">
        <v>229</v>
      </c>
      <c r="D28" s="119"/>
      <c r="E28" s="48" t="s">
        <v>229</v>
      </c>
      <c r="F28" s="119"/>
      <c r="G28" s="48" t="s">
        <v>229</v>
      </c>
      <c r="H28" s="48" t="s">
        <v>229</v>
      </c>
    </row>
    <row r="29" spans="1:8" ht="14.25" thickBot="1" x14ac:dyDescent="0.2">
      <c r="A29" s="95"/>
      <c r="B29" s="120"/>
      <c r="C29" s="41"/>
      <c r="D29" s="120"/>
      <c r="E29" s="41"/>
      <c r="F29" s="120"/>
      <c r="G29" s="41"/>
      <c r="H29" s="41"/>
    </row>
    <row r="30" spans="1:8" ht="51.75" customHeight="1" x14ac:dyDescent="0.15">
      <c r="A30" s="91" t="s">
        <v>240</v>
      </c>
      <c r="B30" s="91"/>
      <c r="C30" s="91"/>
      <c r="D30" s="91"/>
      <c r="E30" s="91"/>
      <c r="F30" s="91"/>
      <c r="G30" s="91"/>
      <c r="H30" s="91"/>
    </row>
    <row r="31" spans="1:8" x14ac:dyDescent="0.15">
      <c r="A31" s="92" t="s">
        <v>193</v>
      </c>
      <c r="B31" s="92"/>
      <c r="C31" s="92"/>
      <c r="D31" s="92"/>
      <c r="E31" s="92"/>
      <c r="F31" s="92"/>
      <c r="G31" s="92"/>
      <c r="H31" s="92"/>
    </row>
    <row r="32" spans="1:8" x14ac:dyDescent="0.15">
      <c r="A32" s="49"/>
      <c r="B32" s="50"/>
      <c r="C32" s="50"/>
      <c r="D32" s="50"/>
      <c r="E32" s="50"/>
      <c r="F32" s="50"/>
      <c r="G32" s="50"/>
      <c r="H32" s="50"/>
    </row>
    <row r="33" spans="1:8" x14ac:dyDescent="0.15">
      <c r="A33" s="92" t="s">
        <v>194</v>
      </c>
      <c r="B33" s="92"/>
      <c r="C33" s="92"/>
      <c r="D33" s="92"/>
      <c r="E33" s="92"/>
      <c r="F33" s="92"/>
      <c r="G33" s="92"/>
      <c r="H33" s="92"/>
    </row>
    <row r="34" spans="1:8" x14ac:dyDescent="0.15">
      <c r="A34" s="49"/>
      <c r="B34" s="50"/>
      <c r="C34" s="50"/>
      <c r="D34" s="50"/>
      <c r="E34" s="50"/>
      <c r="F34" s="50"/>
      <c r="G34" s="50"/>
      <c r="H34" s="50"/>
    </row>
    <row r="35" spans="1:8" x14ac:dyDescent="0.15">
      <c r="A35" s="49"/>
      <c r="B35" s="50"/>
      <c r="C35" s="50"/>
      <c r="D35" s="50"/>
      <c r="E35" s="50"/>
      <c r="F35" s="50"/>
      <c r="G35" s="50"/>
      <c r="H35" s="50"/>
    </row>
    <row r="36" spans="1:8" ht="42.75" customHeight="1" x14ac:dyDescent="0.15">
      <c r="A36" s="117" t="s">
        <v>258</v>
      </c>
      <c r="B36" s="117"/>
      <c r="C36" s="117"/>
      <c r="D36" s="117"/>
      <c r="E36" s="117"/>
      <c r="F36" s="117"/>
      <c r="G36" s="117"/>
      <c r="H36" s="117"/>
    </row>
  </sheetData>
  <mergeCells count="24">
    <mergeCell ref="B7:B8"/>
    <mergeCell ref="C7:D8"/>
    <mergeCell ref="E7:F8"/>
    <mergeCell ref="A36:H36"/>
    <mergeCell ref="A27:A29"/>
    <mergeCell ref="B27:B29"/>
    <mergeCell ref="D27:D29"/>
    <mergeCell ref="F27:F29"/>
    <mergeCell ref="A2:F2"/>
    <mergeCell ref="A17:H17"/>
    <mergeCell ref="A30:H30"/>
    <mergeCell ref="A31:H31"/>
    <mergeCell ref="A33:H33"/>
    <mergeCell ref="A18:A20"/>
    <mergeCell ref="B18:G20"/>
    <mergeCell ref="B21:E21"/>
    <mergeCell ref="F21:G22"/>
    <mergeCell ref="H21:H22"/>
    <mergeCell ref="B22:C22"/>
    <mergeCell ref="D22:E22"/>
    <mergeCell ref="A3:A6"/>
    <mergeCell ref="B3:D3"/>
    <mergeCell ref="E3:F6"/>
    <mergeCell ref="C4:D6"/>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workbookViewId="0">
      <selection activeCell="A19" sqref="A19"/>
    </sheetView>
  </sheetViews>
  <sheetFormatPr defaultRowHeight="13.5" x14ac:dyDescent="0.15"/>
  <cols>
    <col min="1" max="1" width="31.125" bestFit="1" customWidth="1"/>
  </cols>
  <sheetData>
    <row r="2" spans="1:2" x14ac:dyDescent="0.15">
      <c r="A2" t="s">
        <v>154</v>
      </c>
      <c r="B2" t="s">
        <v>242</v>
      </c>
    </row>
    <row r="3" spans="1:2" x14ac:dyDescent="0.15">
      <c r="B3" t="s">
        <v>243</v>
      </c>
    </row>
    <row r="5" spans="1:2" x14ac:dyDescent="0.15">
      <c r="A5" t="s">
        <v>236</v>
      </c>
      <c r="B5" t="s">
        <v>244</v>
      </c>
    </row>
    <row r="6" spans="1:2" x14ac:dyDescent="0.15">
      <c r="B6" t="s">
        <v>245</v>
      </c>
    </row>
    <row r="7" spans="1:2" x14ac:dyDescent="0.15">
      <c r="B7" t="s">
        <v>246</v>
      </c>
    </row>
    <row r="9" spans="1:2" x14ac:dyDescent="0.15">
      <c r="A9" t="s">
        <v>237</v>
      </c>
      <c r="B9" t="s">
        <v>247</v>
      </c>
    </row>
    <row r="10" spans="1:2" x14ac:dyDescent="0.15">
      <c r="B10" t="s">
        <v>248</v>
      </c>
    </row>
    <row r="11" spans="1:2" x14ac:dyDescent="0.15">
      <c r="B11" t="s">
        <v>249</v>
      </c>
    </row>
    <row r="12" spans="1:2" x14ac:dyDescent="0.15">
      <c r="B12" t="s">
        <v>250</v>
      </c>
    </row>
    <row r="13" spans="1:2" x14ac:dyDescent="0.15">
      <c r="B13" t="s">
        <v>251</v>
      </c>
    </row>
    <row r="15" spans="1:2" x14ac:dyDescent="0.15">
      <c r="A15" t="s">
        <v>238</v>
      </c>
      <c r="B15" t="s">
        <v>253</v>
      </c>
    </row>
    <row r="16" spans="1:2" x14ac:dyDescent="0.15">
      <c r="B16" s="26" t="s">
        <v>257</v>
      </c>
    </row>
    <row r="18" spans="1:5" x14ac:dyDescent="0.15">
      <c r="A18" t="s">
        <v>239</v>
      </c>
      <c r="B18" t="s">
        <v>252</v>
      </c>
    </row>
    <row r="19" spans="1:5" x14ac:dyDescent="0.15">
      <c r="B19" t="s">
        <v>254</v>
      </c>
    </row>
    <row r="20" spans="1:5" x14ac:dyDescent="0.15">
      <c r="B20" t="s">
        <v>255</v>
      </c>
      <c r="E20" t="s">
        <v>256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判定表</vt:lpstr>
      <vt:lpstr>令別表第１</vt:lpstr>
      <vt:lpstr>収容人員</vt:lpstr>
      <vt:lpstr>資格区分</vt:lpstr>
      <vt:lpstr>用語の定義</vt:lpstr>
      <vt:lpstr>収容人員!Print_Area</vt:lpstr>
      <vt:lpstr>宮野</vt:lpstr>
      <vt:lpstr>経理</vt:lpstr>
      <vt:lpstr>困難施設</vt:lpstr>
      <vt:lpstr>人事</vt:lpstr>
      <vt:lpstr>総務</vt:lpstr>
      <vt:lpstr>田中</vt:lpstr>
      <vt:lpstr>特定</vt:lpstr>
      <vt:lpstr>特定用途</vt:lpstr>
      <vt:lpstr>避難困難施設</vt:lpstr>
      <vt:lpstr>避難困難施設を含まない特定用途</vt:lpstr>
      <vt:lpstr>避難困難施設を含む特定用途</vt:lpstr>
      <vt:lpstr>非特</vt:lpstr>
      <vt:lpstr>非特定</vt:lpstr>
      <vt:lpstr>非特定用途</vt:lpstr>
      <vt:lpstr>野田</vt:lpstr>
    </vt:vector>
  </TitlesOfParts>
  <Company>長野市役所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00051822</dc:creator>
  <cp:lastModifiedBy>00051822</cp:lastModifiedBy>
  <cp:lastPrinted>2018-09-21T00:29:20Z</cp:lastPrinted>
  <dcterms:created xsi:type="dcterms:W3CDTF">2018-09-18T05:10:58Z</dcterms:created>
  <dcterms:modified xsi:type="dcterms:W3CDTF">2018-11-20T07:44:43Z</dcterms:modified>
</cp:coreProperties>
</file>