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2.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00059367\Desktop\様式\"/>
    </mc:Choice>
  </mc:AlternateContent>
  <workbookProtection workbookPassword="E123" lockStructure="1"/>
  <bookViews>
    <workbookView xWindow="0" yWindow="0" windowWidth="20490" windowHeight="8355"/>
  </bookViews>
  <sheets>
    <sheet name="建築工事届（第40号様式）" sheetId="1" r:id="rId1"/>
    <sheet name="第三面（住宅２棟目以降）" sheetId="3" r:id="rId2"/>
  </sheets>
  <definedNames>
    <definedName name="_xlnm.Print_Area" localSheetId="0">'建築工事届（第40号様式）'!$A$1:$AJ$154</definedName>
    <definedName name="_xlnm.Print_Area" localSheetId="1">'第三面（住宅２棟目以降）'!$A$1:$AJ$57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87" i="1" l="1"/>
  <c r="AN74" i="1"/>
  <c r="AN85" i="1"/>
  <c r="AN78" i="1"/>
  <c r="AO54" i="3" l="1"/>
  <c r="AO53" i="3"/>
  <c r="AO52" i="3"/>
  <c r="AO51" i="3"/>
  <c r="AO50" i="3"/>
  <c r="AO49" i="3"/>
  <c r="AO48" i="3"/>
  <c r="AO46" i="3"/>
  <c r="AO36" i="3"/>
  <c r="AO35" i="3"/>
  <c r="AO34" i="3"/>
  <c r="AO33" i="3"/>
  <c r="AO32" i="3"/>
  <c r="AO31" i="3"/>
  <c r="AO30" i="3"/>
  <c r="AO28" i="3"/>
  <c r="AO85" i="1"/>
  <c r="AO78" i="1"/>
  <c r="AO74" i="1"/>
  <c r="AN150" i="1"/>
  <c r="AM147" i="1"/>
  <c r="AM146" i="1"/>
  <c r="AK142" i="1"/>
  <c r="AN135" i="1"/>
  <c r="AN132" i="1"/>
  <c r="AN133" i="1"/>
  <c r="AN131" i="1"/>
  <c r="AN129" i="1"/>
  <c r="AN127" i="1"/>
  <c r="AK126" i="1"/>
  <c r="AK91" i="1"/>
  <c r="AQ104" i="1" l="1"/>
  <c r="AP104" i="1"/>
  <c r="AO104" i="1"/>
  <c r="AO88" i="1"/>
  <c r="AO11" i="3" l="1"/>
  <c r="AO16" i="3"/>
  <c r="AO15" i="3"/>
  <c r="AO14" i="3"/>
  <c r="AO13" i="3"/>
  <c r="AO12" i="3"/>
  <c r="AO10" i="3"/>
  <c r="AO8" i="3"/>
  <c r="AP117" i="1" l="1"/>
  <c r="AQ117" i="1"/>
  <c r="AO117" i="1"/>
  <c r="AO150" i="1"/>
  <c r="AM27" i="1" s="1"/>
  <c r="AO149" i="1"/>
  <c r="AM26" i="1" s="1"/>
  <c r="AO136" i="1"/>
  <c r="AM25" i="1" s="1"/>
  <c r="AO135" i="1"/>
  <c r="AM24" i="1" s="1"/>
  <c r="AO134" i="1"/>
  <c r="AM23" i="1" s="1"/>
  <c r="AO133" i="1"/>
  <c r="AM22" i="1" s="1"/>
  <c r="AO132" i="1"/>
  <c r="AM21" i="1" s="1"/>
  <c r="AO131" i="1"/>
  <c r="AM20" i="1" s="1"/>
  <c r="AO130" i="1"/>
  <c r="AM19" i="1" s="1"/>
  <c r="AO128" i="1"/>
  <c r="AO120" i="1"/>
  <c r="AM17" i="1" s="1"/>
  <c r="AM18" i="1" l="1"/>
  <c r="AM16" i="1"/>
  <c r="AO116" i="1"/>
  <c r="AM15" i="1" s="1"/>
  <c r="AO115" i="1"/>
  <c r="AM14" i="1" s="1"/>
  <c r="AO114" i="1"/>
  <c r="AM13" i="1" s="1"/>
  <c r="AO112" i="1"/>
  <c r="AM12" i="1" s="1"/>
  <c r="AP111" i="1"/>
  <c r="AN11" i="1" s="1"/>
  <c r="AQ111" i="1"/>
  <c r="AO11" i="1" s="1"/>
  <c r="AO111" i="1"/>
  <c r="AM11" i="1" s="1"/>
  <c r="AP105" i="1"/>
  <c r="AN10" i="1" s="1"/>
  <c r="AQ105" i="1"/>
  <c r="AO10" i="1" s="1"/>
  <c r="AO105" i="1"/>
  <c r="AM10" i="1" s="1"/>
  <c r="AO96" i="1" l="1"/>
  <c r="AN93" i="1"/>
  <c r="AN92" i="1"/>
  <c r="AN91" i="1"/>
  <c r="AM97" i="1"/>
  <c r="AL97" i="1"/>
  <c r="AK97" i="1"/>
  <c r="AM3" i="1" s="1"/>
  <c r="AO3" i="1" l="1"/>
  <c r="AO27" i="1"/>
  <c r="AO8" i="1"/>
  <c r="AQ112" i="1"/>
  <c r="AO12" i="1" s="1"/>
  <c r="AQ128" i="1"/>
  <c r="AO18" i="1" s="1"/>
  <c r="AO20" i="1"/>
  <c r="AO26" i="1"/>
  <c r="AO7" i="1"/>
  <c r="AO23" i="1"/>
  <c r="AQ114" i="1"/>
  <c r="AO13" i="1" s="1"/>
  <c r="AO25" i="1"/>
  <c r="AO6" i="1"/>
  <c r="AO5" i="1"/>
  <c r="AQ116" i="1"/>
  <c r="AQ115" i="1"/>
  <c r="AO14" i="1" s="1"/>
  <c r="AO24" i="1"/>
  <c r="AO21" i="1"/>
  <c r="AO22" i="1"/>
  <c r="AN23" i="1"/>
  <c r="AN20" i="1"/>
  <c r="AN8" i="1"/>
  <c r="AN5" i="1"/>
  <c r="AN22" i="1"/>
  <c r="AP128" i="1"/>
  <c r="AN18" i="1" s="1"/>
  <c r="AP112" i="1"/>
  <c r="AN12" i="1" s="1"/>
  <c r="AP116" i="1"/>
  <c r="AN27" i="1"/>
  <c r="AN26" i="1"/>
  <c r="AP115" i="1"/>
  <c r="AN14" i="1" s="1"/>
  <c r="AN25" i="1"/>
  <c r="AN6" i="1"/>
  <c r="AN21" i="1"/>
  <c r="AN7" i="1"/>
  <c r="AN24" i="1"/>
  <c r="AP114" i="1"/>
  <c r="AN13" i="1" s="1"/>
  <c r="AM7" i="1"/>
  <c r="AM8" i="1"/>
  <c r="AM6" i="1"/>
  <c r="AM5" i="1"/>
  <c r="AQ96" i="1"/>
  <c r="AN3" i="1"/>
  <c r="AP96" i="1"/>
  <c r="AO93" i="1"/>
  <c r="AQ97" i="1" l="1"/>
  <c r="AO9" i="1" s="1"/>
  <c r="AP97" i="1"/>
  <c r="AN9" i="1" s="1"/>
  <c r="AO97" i="1"/>
  <c r="AM9" i="1" s="1"/>
</calcChain>
</file>

<file path=xl/sharedStrings.xml><?xml version="1.0" encoding="utf-8"?>
<sst xmlns="http://schemas.openxmlformats.org/spreadsheetml/2006/main" count="609" uniqueCount="318">
  <si>
    <t>第四十号様式（第八条関係）（Ａ４）</t>
    <phoneticPr fontId="4"/>
  </si>
  <si>
    <t>建築基準法第15条第１項の規定による</t>
    <phoneticPr fontId="4"/>
  </si>
  <si>
    <t>建築工事届</t>
    <rPh sb="0" eb="2">
      <t>ケンチク</t>
    </rPh>
    <rPh sb="2" eb="4">
      <t>コウジ</t>
    </rPh>
    <rPh sb="4" eb="5">
      <t>トドケ</t>
    </rPh>
    <phoneticPr fontId="4"/>
  </si>
  <si>
    <t>（第一面）</t>
    <rPh sb="1" eb="2">
      <t>ダイ</t>
    </rPh>
    <rPh sb="2" eb="4">
      <t>イチメン</t>
    </rPh>
    <phoneticPr fontId="4"/>
  </si>
  <si>
    <t>年</t>
    <rPh sb="0" eb="1">
      <t>ネン</t>
    </rPh>
    <phoneticPr fontId="4"/>
  </si>
  <si>
    <t>月</t>
    <rPh sb="0" eb="1">
      <t>ツキ</t>
    </rPh>
    <phoneticPr fontId="4"/>
  </si>
  <si>
    <t>日</t>
    <rPh sb="0" eb="1">
      <t>ニチ</t>
    </rPh>
    <phoneticPr fontId="4"/>
  </si>
  <si>
    <t>知事　様</t>
    <rPh sb="0" eb="2">
      <t>チジ</t>
    </rPh>
    <rPh sb="3" eb="4">
      <t>サマ</t>
    </rPh>
    <phoneticPr fontId="4"/>
  </si>
  <si>
    <t>　　建築主</t>
    <rPh sb="2" eb="5">
      <t>ケンチクヌシ</t>
    </rPh>
    <phoneticPr fontId="4"/>
  </si>
  <si>
    <t>氏名</t>
    <rPh sb="0" eb="2">
      <t>シメイ</t>
    </rPh>
    <phoneticPr fontId="4"/>
  </si>
  <si>
    <t>郵便番号</t>
    <rPh sb="0" eb="2">
      <t>ユウビン</t>
    </rPh>
    <rPh sb="2" eb="4">
      <t>バンゴウ</t>
    </rPh>
    <phoneticPr fontId="4"/>
  </si>
  <si>
    <t>住所</t>
    <rPh sb="0" eb="2">
      <t>ジュウショ</t>
    </rPh>
    <phoneticPr fontId="4"/>
  </si>
  <si>
    <t>電話番号</t>
    <rPh sb="0" eb="2">
      <t>デンワ</t>
    </rPh>
    <rPh sb="2" eb="4">
      <t>バンゴウ</t>
    </rPh>
    <phoneticPr fontId="4"/>
  </si>
  <si>
    <t>　　工事施工者（設計者又は代理者）</t>
    <phoneticPr fontId="4"/>
  </si>
  <si>
    <t>営業所名（建築士事務所名）</t>
    <phoneticPr fontId="4"/>
  </si>
  <si>
    <t>郵便番号</t>
    <rPh sb="0" eb="4">
      <t>ユウビンバンゴウ</t>
    </rPh>
    <phoneticPr fontId="4"/>
  </si>
  <si>
    <t>所在地</t>
    <rPh sb="0" eb="3">
      <t>ショザイチ</t>
    </rPh>
    <phoneticPr fontId="4"/>
  </si>
  <si>
    <t>　　工事監理者</t>
    <rPh sb="2" eb="4">
      <t>コウジ</t>
    </rPh>
    <rPh sb="4" eb="6">
      <t>カンリ</t>
    </rPh>
    <rPh sb="6" eb="7">
      <t>シャ</t>
    </rPh>
    <phoneticPr fontId="4"/>
  </si>
  <si>
    <t>営業所名（建築士事務所名）</t>
    <rPh sb="0" eb="3">
      <t>エイギョウショ</t>
    </rPh>
    <rPh sb="3" eb="4">
      <t>メイ</t>
    </rPh>
    <rPh sb="5" eb="8">
      <t>ケンチクシ</t>
    </rPh>
    <rPh sb="8" eb="11">
      <t>ジムショ</t>
    </rPh>
    <rPh sb="11" eb="12">
      <t>メイ</t>
    </rPh>
    <phoneticPr fontId="4"/>
  </si>
  <si>
    <t>　　建築確認</t>
    <rPh sb="2" eb="4">
      <t>ケンチク</t>
    </rPh>
    <rPh sb="4" eb="6">
      <t>カクニン</t>
    </rPh>
    <phoneticPr fontId="4"/>
  </si>
  <si>
    <t>確認済証番号</t>
    <rPh sb="0" eb="2">
      <t>カクニン</t>
    </rPh>
    <rPh sb="2" eb="3">
      <t>ス</t>
    </rPh>
    <rPh sb="3" eb="4">
      <t>ショウ</t>
    </rPh>
    <rPh sb="4" eb="6">
      <t>バンゴウ</t>
    </rPh>
    <phoneticPr fontId="4"/>
  </si>
  <si>
    <t>第</t>
    <rPh sb="0" eb="1">
      <t>ダイ</t>
    </rPh>
    <phoneticPr fontId="4"/>
  </si>
  <si>
    <t>号</t>
    <rPh sb="0" eb="1">
      <t>ゴウ</t>
    </rPh>
    <phoneticPr fontId="4"/>
  </si>
  <si>
    <t>確認済証交付年月日</t>
    <rPh sb="0" eb="2">
      <t>カクニン</t>
    </rPh>
    <rPh sb="2" eb="3">
      <t>ス</t>
    </rPh>
    <rPh sb="3" eb="4">
      <t>ショウ</t>
    </rPh>
    <rPh sb="4" eb="6">
      <t>コウフ</t>
    </rPh>
    <rPh sb="6" eb="9">
      <t>ネンガッピ</t>
    </rPh>
    <phoneticPr fontId="4"/>
  </si>
  <si>
    <t>確認済証交付者</t>
    <rPh sb="0" eb="2">
      <t>カクニン</t>
    </rPh>
    <rPh sb="2" eb="3">
      <t>ス</t>
    </rPh>
    <rPh sb="3" eb="4">
      <t>ショウ</t>
    </rPh>
    <rPh sb="4" eb="7">
      <t>コウフシャ</t>
    </rPh>
    <phoneticPr fontId="4"/>
  </si>
  <si>
    <t>　　除却工事施工者</t>
    <rPh sb="2" eb="4">
      <t>ジョキャク</t>
    </rPh>
    <rPh sb="4" eb="6">
      <t>コウジ</t>
    </rPh>
    <rPh sb="6" eb="9">
      <t>セコウシャ</t>
    </rPh>
    <phoneticPr fontId="4"/>
  </si>
  <si>
    <t>営業所名</t>
    <rPh sb="0" eb="3">
      <t>エイギョウショ</t>
    </rPh>
    <rPh sb="3" eb="4">
      <t>メイ</t>
    </rPh>
    <phoneticPr fontId="4"/>
  </si>
  <si>
    <t xml:space="preserve"> 　※受付経由機関記載欄</t>
    <phoneticPr fontId="4"/>
  </si>
  <si>
    <t>（第二面）</t>
    <rPh sb="1" eb="2">
      <t>ダイ</t>
    </rPh>
    <rPh sb="2" eb="4">
      <t>ニメン</t>
    </rPh>
    <phoneticPr fontId="4"/>
  </si>
  <si>
    <t>【１．着工及び工事完了の予定期日】</t>
    <phoneticPr fontId="4"/>
  </si>
  <si>
    <t>【イ．着工予定期日】</t>
    <phoneticPr fontId="4"/>
  </si>
  <si>
    <t>【ロ．工事完了予定期日】</t>
    <phoneticPr fontId="4"/>
  </si>
  <si>
    <t>【２．建築主】</t>
    <phoneticPr fontId="4"/>
  </si>
  <si>
    <t>【イ．建築主の種別】</t>
    <phoneticPr fontId="4"/>
  </si>
  <si>
    <t>(1)国</t>
    <rPh sb="3" eb="4">
      <t>クニ</t>
    </rPh>
    <phoneticPr fontId="4"/>
  </si>
  <si>
    <t>(2)都道府県</t>
    <rPh sb="3" eb="7">
      <t>トドウフケン</t>
    </rPh>
    <phoneticPr fontId="4"/>
  </si>
  <si>
    <t>(3)市区町村</t>
    <rPh sb="3" eb="7">
      <t>シクチョウソン</t>
    </rPh>
    <phoneticPr fontId="4"/>
  </si>
  <si>
    <t>(4)会社</t>
    <rPh sb="3" eb="5">
      <t>カイシャ</t>
    </rPh>
    <phoneticPr fontId="4"/>
  </si>
  <si>
    <t>(5)会社でない団体</t>
    <rPh sb="3" eb="5">
      <t>カイシャ</t>
    </rPh>
    <rPh sb="8" eb="10">
      <t>ダンタイ</t>
    </rPh>
    <phoneticPr fontId="4"/>
  </si>
  <si>
    <t>(6)個人</t>
    <rPh sb="3" eb="5">
      <t>コジン</t>
    </rPh>
    <phoneticPr fontId="4"/>
  </si>
  <si>
    <t>【ロ．資本の額又は出資の総額】</t>
    <phoneticPr fontId="4"/>
  </si>
  <si>
    <t>(1)1,000万円以下</t>
    <phoneticPr fontId="4"/>
  </si>
  <si>
    <t>(2)1,000万円超～3,000万円以下</t>
    <phoneticPr fontId="4"/>
  </si>
  <si>
    <t>(3)3,000万円超～1億円以下</t>
    <phoneticPr fontId="4"/>
  </si>
  <si>
    <t>(4)1億円超～10億円以下</t>
    <phoneticPr fontId="4"/>
  </si>
  <si>
    <t>(5)10億円超</t>
    <phoneticPr fontId="4"/>
  </si>
  <si>
    <t>【３．敷地の位置】</t>
    <phoneticPr fontId="4"/>
  </si>
  <si>
    <t>【イ．地名地番】</t>
    <phoneticPr fontId="4"/>
  </si>
  <si>
    <t>【ロ．都市計画】</t>
    <phoneticPr fontId="4"/>
  </si>
  <si>
    <t>(1)市街化区域</t>
    <phoneticPr fontId="4"/>
  </si>
  <si>
    <t>(2)市街化調整区域</t>
    <phoneticPr fontId="4"/>
  </si>
  <si>
    <t>(3)区域区分非設定都市計画区域</t>
    <phoneticPr fontId="4"/>
  </si>
  <si>
    <t>(4)準都市計画区域</t>
    <phoneticPr fontId="4"/>
  </si>
  <si>
    <t>(5)都市計画区域及び準都市計画区域外</t>
    <phoneticPr fontId="4"/>
  </si>
  <si>
    <t>【４．工事種別】</t>
    <phoneticPr fontId="4"/>
  </si>
  <si>
    <t>(1)新築</t>
    <rPh sb="3" eb="5">
      <t>シンチク</t>
    </rPh>
    <phoneticPr fontId="4"/>
  </si>
  <si>
    <t>(2)増築</t>
    <rPh sb="3" eb="5">
      <t>ゾウチク</t>
    </rPh>
    <phoneticPr fontId="4"/>
  </si>
  <si>
    <t>(3)改築</t>
    <rPh sb="3" eb="5">
      <t>カイチク</t>
    </rPh>
    <phoneticPr fontId="4"/>
  </si>
  <si>
    <t>(4)移転</t>
    <rPh sb="3" eb="5">
      <t>イテン</t>
    </rPh>
    <phoneticPr fontId="4"/>
  </si>
  <si>
    <t>【５．主要用途】</t>
    <phoneticPr fontId="4"/>
  </si>
  <si>
    <t>(1)居住専用建築物</t>
    <phoneticPr fontId="4"/>
  </si>
  <si>
    <t>（</t>
    <phoneticPr fontId="4"/>
  </si>
  <si>
    <t>）</t>
    <phoneticPr fontId="4"/>
  </si>
  <si>
    <t>(2)居住産業併用建築物</t>
    <phoneticPr fontId="4"/>
  </si>
  <si>
    <t>（</t>
    <phoneticPr fontId="4"/>
  </si>
  <si>
    <t>）</t>
    <phoneticPr fontId="4"/>
  </si>
  <si>
    <t>(3)産業専用建築物</t>
    <phoneticPr fontId="4"/>
  </si>
  <si>
    <t>【６．一の建築物ごとの内容】</t>
    <phoneticPr fontId="4"/>
  </si>
  <si>
    <t>【イ．番号】</t>
    <phoneticPr fontId="4"/>
  </si>
  <si>
    <t>（</t>
    <phoneticPr fontId="4"/>
  </si>
  <si>
    <t>）</t>
    <phoneticPr fontId="4"/>
  </si>
  <si>
    <t>（</t>
    <phoneticPr fontId="4"/>
  </si>
  <si>
    <t>）</t>
    <phoneticPr fontId="4"/>
  </si>
  <si>
    <t>【ロ．用途】</t>
    <phoneticPr fontId="4"/>
  </si>
  <si>
    <t>(1)事務所等</t>
    <rPh sb="3" eb="6">
      <t>ジムショ</t>
    </rPh>
    <rPh sb="6" eb="7">
      <t>トウ</t>
    </rPh>
    <phoneticPr fontId="4"/>
  </si>
  <si>
    <t>(2)物品販売業を
　 営む店舗等</t>
    <rPh sb="3" eb="5">
      <t>ブッピン</t>
    </rPh>
    <rPh sb="5" eb="8">
      <t>ハンバイギョウ</t>
    </rPh>
    <rPh sb="12" eb="13">
      <t>イトナ</t>
    </rPh>
    <rPh sb="14" eb="16">
      <t>テンポ</t>
    </rPh>
    <rPh sb="16" eb="17">
      <t>トウ</t>
    </rPh>
    <phoneticPr fontId="4"/>
  </si>
  <si>
    <t>(3)工場,作業場</t>
    <rPh sb="3" eb="5">
      <t>コウジョウ</t>
    </rPh>
    <rPh sb="6" eb="9">
      <t>サギョウジョウ</t>
    </rPh>
    <phoneticPr fontId="4"/>
  </si>
  <si>
    <t>(4)倉庫</t>
    <rPh sb="3" eb="5">
      <t>ソウコ</t>
    </rPh>
    <phoneticPr fontId="4"/>
  </si>
  <si>
    <t>(5)学校</t>
    <rPh sb="3" eb="5">
      <t>ガッコウ</t>
    </rPh>
    <phoneticPr fontId="4"/>
  </si>
  <si>
    <t>(6)病院,診療所</t>
    <rPh sb="3" eb="5">
      <t>ビョウイン</t>
    </rPh>
    <rPh sb="6" eb="9">
      <t>シンリョウジョ</t>
    </rPh>
    <phoneticPr fontId="4"/>
  </si>
  <si>
    <t>(9)その他</t>
    <rPh sb="5" eb="6">
      <t>タ</t>
    </rPh>
    <phoneticPr fontId="4"/>
  </si>
  <si>
    <t>多用途</t>
    <rPh sb="0" eb="3">
      <t>タヨウト</t>
    </rPh>
    <phoneticPr fontId="4"/>
  </si>
  <si>
    <t>【ハ．工事部分の構造】</t>
    <phoneticPr fontId="4"/>
  </si>
  <si>
    <t>(1)木造</t>
    <phoneticPr fontId="4"/>
  </si>
  <si>
    <t>(1)木造</t>
  </si>
  <si>
    <t>(2)鉄骨鉄筋ｺﾝｸﾘｰﾄ造</t>
    <phoneticPr fontId="4"/>
  </si>
  <si>
    <t>(2)鉄骨鉄筋ｺﾝｸﾘｰﾄ造</t>
  </si>
  <si>
    <t>(3)鉄筋ｺﾝｸﾘｰﾄ造</t>
    <phoneticPr fontId="4"/>
  </si>
  <si>
    <t>(3)鉄筋ｺﾝｸﾘｰﾄ造</t>
  </si>
  <si>
    <t>(4)鉄骨造</t>
    <phoneticPr fontId="4"/>
  </si>
  <si>
    <t>(4)鉄骨造</t>
  </si>
  <si>
    <t>(5)ｺﾝｸﾘｰﾄﾌﾞﾛｯｸ造</t>
    <phoneticPr fontId="4"/>
  </si>
  <si>
    <t>(5)ｺﾝｸﾘｰﾄﾌﾞﾛｯｸ造</t>
    <phoneticPr fontId="4"/>
  </si>
  <si>
    <t>(5)ｺﾝｸﾘｰﾄﾌﾞﾛｯｸ造</t>
  </si>
  <si>
    <t>(6)その他</t>
    <phoneticPr fontId="4"/>
  </si>
  <si>
    <t>(6)その他</t>
  </si>
  <si>
    <t>【ニ．工事の予定期間】</t>
    <phoneticPr fontId="4"/>
  </si>
  <si>
    <t>(</t>
    <phoneticPr fontId="4"/>
  </si>
  <si>
    <t>月間</t>
    <rPh sb="0" eb="1">
      <t>ツキ</t>
    </rPh>
    <rPh sb="1" eb="2">
      <t>アイダ</t>
    </rPh>
    <phoneticPr fontId="4"/>
  </si>
  <si>
    <t>)</t>
    <phoneticPr fontId="4"/>
  </si>
  <si>
    <t>(</t>
    <phoneticPr fontId="4"/>
  </si>
  <si>
    <t>)</t>
    <phoneticPr fontId="4"/>
  </si>
  <si>
    <t>(</t>
    <phoneticPr fontId="4"/>
  </si>
  <si>
    <t>)</t>
    <phoneticPr fontId="4"/>
  </si>
  <si>
    <t>【ホ．工事部分の
　　  床面積の合計】</t>
    <phoneticPr fontId="4"/>
  </si>
  <si>
    <t>(</t>
    <phoneticPr fontId="4"/>
  </si>
  <si>
    <t>㎡</t>
    <phoneticPr fontId="4"/>
  </si>
  <si>
    <t>)</t>
    <phoneticPr fontId="4"/>
  </si>
  <si>
    <t>(</t>
    <phoneticPr fontId="4"/>
  </si>
  <si>
    <t>㎡</t>
    <phoneticPr fontId="4"/>
  </si>
  <si>
    <t>㎡</t>
    <phoneticPr fontId="4"/>
  </si>
  <si>
    <t>)</t>
    <phoneticPr fontId="4"/>
  </si>
  <si>
    <t>【ヘ．建築工事費予定額】</t>
    <phoneticPr fontId="4"/>
  </si>
  <si>
    <t>万円</t>
    <rPh sb="0" eb="2">
      <t>マンエン</t>
    </rPh>
    <phoneticPr fontId="4"/>
  </si>
  <si>
    <t>)</t>
    <phoneticPr fontId="4"/>
  </si>
  <si>
    <t>【ト．新築工事の場合に
　　おける地上の階数】</t>
    <rPh sb="3" eb="5">
      <t>シンチク</t>
    </rPh>
    <rPh sb="5" eb="7">
      <t>コウジ</t>
    </rPh>
    <rPh sb="8" eb="10">
      <t>バアイ</t>
    </rPh>
    <phoneticPr fontId="4"/>
  </si>
  <si>
    <t>)</t>
    <phoneticPr fontId="4"/>
  </si>
  <si>
    <t>(</t>
    <phoneticPr fontId="4"/>
  </si>
  <si>
    <t>【７．新築工事の場合における敷地面積】</t>
    <phoneticPr fontId="4"/>
  </si>
  <si>
    <t>（第三面）</t>
    <phoneticPr fontId="4"/>
  </si>
  <si>
    <t>【１．住宅部分の概要】</t>
    <phoneticPr fontId="4"/>
  </si>
  <si>
    <t>【イ．番号】</t>
    <phoneticPr fontId="4"/>
  </si>
  <si>
    <t>【ロ．新設又はその他の別】</t>
    <phoneticPr fontId="4"/>
  </si>
  <si>
    <t>(1)新設</t>
    <phoneticPr fontId="4"/>
  </si>
  <si>
    <t>（</t>
    <phoneticPr fontId="4"/>
  </si>
  <si>
    <t>新築</t>
    <rPh sb="0" eb="2">
      <t>シンチク</t>
    </rPh>
    <phoneticPr fontId="4"/>
  </si>
  <si>
    <t>増築</t>
    <rPh sb="0" eb="2">
      <t>ゾウチク</t>
    </rPh>
    <phoneticPr fontId="4"/>
  </si>
  <si>
    <t>改築</t>
    <rPh sb="0" eb="2">
      <t>カイチク</t>
    </rPh>
    <phoneticPr fontId="4"/>
  </si>
  <si>
    <t>(2)その他</t>
    <phoneticPr fontId="4"/>
  </si>
  <si>
    <t>【ハ．新設住宅の資金】</t>
    <phoneticPr fontId="4"/>
  </si>
  <si>
    <t>(1)民間資金住宅</t>
    <phoneticPr fontId="4"/>
  </si>
  <si>
    <t>(2)公営住宅</t>
    <phoneticPr fontId="4"/>
  </si>
  <si>
    <t>(3)住宅金融支援機構住宅</t>
    <phoneticPr fontId="4"/>
  </si>
  <si>
    <t>(4)都市再生機構住宅</t>
    <phoneticPr fontId="4"/>
  </si>
  <si>
    <t>(5)その他</t>
    <phoneticPr fontId="4"/>
  </si>
  <si>
    <t>【ニ．住宅の建築工法】</t>
    <phoneticPr fontId="4"/>
  </si>
  <si>
    <t>(1)在来工法</t>
    <phoneticPr fontId="4"/>
  </si>
  <si>
    <t>(2)プレハブ工法</t>
    <phoneticPr fontId="4"/>
  </si>
  <si>
    <t>(3)枠組壁工法</t>
    <phoneticPr fontId="4"/>
  </si>
  <si>
    <t>【ホ．住宅の種類】</t>
    <phoneticPr fontId="4"/>
  </si>
  <si>
    <t>(1)専用住宅</t>
    <phoneticPr fontId="4"/>
  </si>
  <si>
    <t>(2)併用住宅</t>
    <phoneticPr fontId="4"/>
  </si>
  <si>
    <t>(3)その他の住宅</t>
    <phoneticPr fontId="4"/>
  </si>
  <si>
    <t>【ヘ．住宅の建て方】</t>
    <rPh sb="3" eb="5">
      <t>ジュウタク</t>
    </rPh>
    <rPh sb="6" eb="7">
      <t>タ</t>
    </rPh>
    <rPh sb="8" eb="9">
      <t>カタ</t>
    </rPh>
    <phoneticPr fontId="4"/>
  </si>
  <si>
    <t>(1)一戸建住宅</t>
    <phoneticPr fontId="4"/>
  </si>
  <si>
    <t>(2)長屋建住宅</t>
    <phoneticPr fontId="4"/>
  </si>
  <si>
    <t>(3)共同住宅</t>
    <phoneticPr fontId="4"/>
  </si>
  <si>
    <t>【ト．利用関係】</t>
    <phoneticPr fontId="4"/>
  </si>
  <si>
    <t>(1)持家　</t>
    <phoneticPr fontId="4"/>
  </si>
  <si>
    <t>(2)貸家　　</t>
    <phoneticPr fontId="4"/>
  </si>
  <si>
    <t>(3)給与住宅</t>
    <phoneticPr fontId="4"/>
  </si>
  <si>
    <t>(4)分譲住宅</t>
    <phoneticPr fontId="4"/>
  </si>
  <si>
    <t>【チ．住宅の戸数】</t>
    <phoneticPr fontId="4"/>
  </si>
  <si>
    <t>(</t>
    <phoneticPr fontId="4"/>
  </si>
  <si>
    <t>戸</t>
    <rPh sb="0" eb="1">
      <t>コ</t>
    </rPh>
    <phoneticPr fontId="4"/>
  </si>
  <si>
    <t>)</t>
    <phoneticPr fontId="4"/>
  </si>
  <si>
    <t>(</t>
    <phoneticPr fontId="4"/>
  </si>
  <si>
    <t>【リ．工事部分の
　　床面積の合計】</t>
    <phoneticPr fontId="4"/>
  </si>
  <si>
    <t>㎡</t>
    <phoneticPr fontId="4"/>
  </si>
  <si>
    <t>㎡</t>
    <phoneticPr fontId="4"/>
  </si>
  <si>
    <t>)</t>
    <phoneticPr fontId="4"/>
  </si>
  <si>
    <t>（第四面）</t>
    <phoneticPr fontId="4"/>
  </si>
  <si>
    <t>【１．主要用途】</t>
    <phoneticPr fontId="4"/>
  </si>
  <si>
    <t>（</t>
    <phoneticPr fontId="4"/>
  </si>
  <si>
    <t>）</t>
    <phoneticPr fontId="4"/>
  </si>
  <si>
    <t>(2)居住産業併用建築物</t>
    <phoneticPr fontId="4"/>
  </si>
  <si>
    <t>（</t>
    <phoneticPr fontId="4"/>
  </si>
  <si>
    <t>【２．除却原因】</t>
    <phoneticPr fontId="4"/>
  </si>
  <si>
    <t>(1)老朽して危険があるため</t>
    <phoneticPr fontId="4"/>
  </si>
  <si>
    <t>(2)その他</t>
    <phoneticPr fontId="4"/>
  </si>
  <si>
    <t>【３．構造】</t>
    <phoneticPr fontId="4"/>
  </si>
  <si>
    <t>(1)木造</t>
    <phoneticPr fontId="4"/>
  </si>
  <si>
    <t>【４．建築物の数】</t>
    <phoneticPr fontId="4"/>
  </si>
  <si>
    <t>【５．住宅の戸数】</t>
    <phoneticPr fontId="4"/>
  </si>
  <si>
    <t>【６．住宅の利用関係】</t>
    <phoneticPr fontId="4"/>
  </si>
  <si>
    <t>(1)持家</t>
    <phoneticPr fontId="4"/>
  </si>
  <si>
    <t>(2)貸家</t>
    <phoneticPr fontId="4"/>
  </si>
  <si>
    <t>(3)給与住宅</t>
    <phoneticPr fontId="4"/>
  </si>
  <si>
    <t>【７．建築物の床面積の合計】</t>
    <phoneticPr fontId="4"/>
  </si>
  <si>
    <t>㎡</t>
    <phoneticPr fontId="4"/>
  </si>
  <si>
    <t>【８．建築物の評価額】</t>
    <phoneticPr fontId="4"/>
  </si>
  <si>
    <t>千円</t>
    <rPh sb="0" eb="2">
      <t>センエン</t>
    </rPh>
    <phoneticPr fontId="4"/>
  </si>
  <si>
    <t>主要用途の区分</t>
    <phoneticPr fontId="4"/>
  </si>
  <si>
    <t>記号</t>
    <phoneticPr fontId="4"/>
  </si>
  <si>
    <t>居住専用住宅（附属建築物を除く。）</t>
    <phoneticPr fontId="4"/>
  </si>
  <si>
    <t>01</t>
    <phoneticPr fontId="4"/>
  </si>
  <si>
    <t>居住専用住宅附属建築物（物置，車庫等）</t>
    <phoneticPr fontId="3"/>
  </si>
  <si>
    <t>02</t>
    <phoneticPr fontId="4"/>
  </si>
  <si>
    <t>寮，寄宿舎，合宿所（附属建築物を除く。）</t>
    <phoneticPr fontId="3"/>
  </si>
  <si>
    <t>03</t>
    <phoneticPr fontId="4"/>
  </si>
  <si>
    <t>寮，寄宿舎，合宿所附属建築物（物置，車庫等）</t>
    <phoneticPr fontId="3"/>
  </si>
  <si>
    <t>04</t>
    <phoneticPr fontId="4"/>
  </si>
  <si>
    <t>他に分類されない居住専用建築物</t>
    <phoneticPr fontId="3"/>
  </si>
  <si>
    <t>05</t>
    <phoneticPr fontId="4"/>
  </si>
  <si>
    <t>主要用途の区分</t>
    <phoneticPr fontId="4"/>
  </si>
  <si>
    <t>農林水産業</t>
    <phoneticPr fontId="4"/>
  </si>
  <si>
    <t>11</t>
    <phoneticPr fontId="4"/>
  </si>
  <si>
    <t>12</t>
    <phoneticPr fontId="4"/>
  </si>
  <si>
    <t>13</t>
    <phoneticPr fontId="4"/>
  </si>
  <si>
    <t>製造業</t>
    <phoneticPr fontId="4"/>
  </si>
  <si>
    <t>14</t>
    <phoneticPr fontId="4"/>
  </si>
  <si>
    <t>15</t>
    <phoneticPr fontId="4"/>
  </si>
  <si>
    <t>16</t>
    <phoneticPr fontId="4"/>
  </si>
  <si>
    <t>17</t>
    <phoneticPr fontId="4"/>
  </si>
  <si>
    <t>ゴム製品製造業，なめし革・同製品・毛皮製造業，その他の製造業</t>
    <phoneticPr fontId="4"/>
  </si>
  <si>
    <t>18</t>
    <phoneticPr fontId="4"/>
  </si>
  <si>
    <t>電気・ガス・熱供給・水道業</t>
    <phoneticPr fontId="4"/>
  </si>
  <si>
    <t>電気業</t>
    <rPh sb="0" eb="3">
      <t>デンキギョウ</t>
    </rPh>
    <phoneticPr fontId="4"/>
  </si>
  <si>
    <t>19</t>
    <phoneticPr fontId="4"/>
  </si>
  <si>
    <t>ガス業</t>
    <rPh sb="2" eb="3">
      <t>ギョウ</t>
    </rPh>
    <phoneticPr fontId="4"/>
  </si>
  <si>
    <t>20</t>
    <phoneticPr fontId="4"/>
  </si>
  <si>
    <t>熱供給業</t>
    <rPh sb="0" eb="3">
      <t>ネツキョウキュウ</t>
    </rPh>
    <rPh sb="3" eb="4">
      <t>ギョウ</t>
    </rPh>
    <phoneticPr fontId="4"/>
  </si>
  <si>
    <t>21</t>
    <phoneticPr fontId="4"/>
  </si>
  <si>
    <t>水道業</t>
    <rPh sb="0" eb="3">
      <t>スイドウギョウ</t>
    </rPh>
    <phoneticPr fontId="4"/>
  </si>
  <si>
    <t>22</t>
    <phoneticPr fontId="4"/>
  </si>
  <si>
    <t>情報通信業</t>
    <phoneticPr fontId="4"/>
  </si>
  <si>
    <t>通信業</t>
    <rPh sb="0" eb="3">
      <t>ツウシンギョウ</t>
    </rPh>
    <phoneticPr fontId="4"/>
  </si>
  <si>
    <t>23</t>
    <phoneticPr fontId="4"/>
  </si>
  <si>
    <t>24</t>
    <phoneticPr fontId="4"/>
  </si>
  <si>
    <t>25</t>
    <phoneticPr fontId="4"/>
  </si>
  <si>
    <t>映像・音声・文字情報制作業（新聞業及び出版業に限
る。）</t>
    <phoneticPr fontId="4"/>
  </si>
  <si>
    <t>26</t>
    <phoneticPr fontId="4"/>
  </si>
  <si>
    <t>運輸業</t>
    <phoneticPr fontId="4"/>
  </si>
  <si>
    <t>27</t>
    <phoneticPr fontId="4"/>
  </si>
  <si>
    <t>卸売業、小売業</t>
    <phoneticPr fontId="4"/>
  </si>
  <si>
    <t>卸売業,小売業</t>
    <phoneticPr fontId="4"/>
  </si>
  <si>
    <t>28</t>
    <phoneticPr fontId="4"/>
  </si>
  <si>
    <t>金融業、保険業</t>
    <phoneticPr fontId="4"/>
  </si>
  <si>
    <t>金融業,保険業</t>
    <phoneticPr fontId="4"/>
  </si>
  <si>
    <t>29</t>
    <phoneticPr fontId="4"/>
  </si>
  <si>
    <t>不動産業</t>
    <phoneticPr fontId="4"/>
  </si>
  <si>
    <t>30</t>
    <phoneticPr fontId="4"/>
  </si>
  <si>
    <t>不動産賃貸業・管理業（駐車場業に限る。）</t>
    <phoneticPr fontId="4"/>
  </si>
  <si>
    <t>31</t>
    <phoneticPr fontId="4"/>
  </si>
  <si>
    <t>宿泊業、飲食サービス業</t>
    <phoneticPr fontId="4"/>
  </si>
  <si>
    <t>宿泊業</t>
    <phoneticPr fontId="4"/>
  </si>
  <si>
    <t>32</t>
    <phoneticPr fontId="4"/>
  </si>
  <si>
    <t>飲食店，持ち帰り・配達飲食サービス業</t>
    <phoneticPr fontId="4"/>
  </si>
  <si>
    <t>33</t>
    <phoneticPr fontId="4"/>
  </si>
  <si>
    <t>教育、学習支援業</t>
    <phoneticPr fontId="4"/>
  </si>
  <si>
    <t>学校教育</t>
    <rPh sb="0" eb="2">
      <t>ガッコウ</t>
    </rPh>
    <rPh sb="2" eb="4">
      <t>キョウイク</t>
    </rPh>
    <phoneticPr fontId="4"/>
  </si>
  <si>
    <t>34</t>
    <phoneticPr fontId="4"/>
  </si>
  <si>
    <t>その他の教育，学習支援業（社会教育に限る。）</t>
    <phoneticPr fontId="4"/>
  </si>
  <si>
    <t>35</t>
    <phoneticPr fontId="4"/>
  </si>
  <si>
    <t>36</t>
    <phoneticPr fontId="4"/>
  </si>
  <si>
    <t>37</t>
    <phoneticPr fontId="4"/>
  </si>
  <si>
    <t>医療、福祉</t>
    <phoneticPr fontId="4"/>
  </si>
  <si>
    <t>医療業，保健衛生</t>
    <phoneticPr fontId="4"/>
  </si>
  <si>
    <t>38</t>
    <phoneticPr fontId="4"/>
  </si>
  <si>
    <t>社会保険・社会福祉・介護事業</t>
    <phoneticPr fontId="4"/>
  </si>
  <si>
    <t>39</t>
    <phoneticPr fontId="4"/>
  </si>
  <si>
    <t>その他のサービス業</t>
    <phoneticPr fontId="4"/>
  </si>
  <si>
    <t>郵便業（信書便事業を含む。），郵便局</t>
    <phoneticPr fontId="4"/>
  </si>
  <si>
    <t>40</t>
    <phoneticPr fontId="4"/>
  </si>
  <si>
    <t>41</t>
    <phoneticPr fontId="4"/>
  </si>
  <si>
    <t>42</t>
    <phoneticPr fontId="4"/>
  </si>
  <si>
    <t>43</t>
    <phoneticPr fontId="4"/>
  </si>
  <si>
    <t>宗教</t>
    <rPh sb="0" eb="2">
      <t>シュウキョウ</t>
    </rPh>
    <phoneticPr fontId="4"/>
  </si>
  <si>
    <t>44</t>
    <phoneticPr fontId="4"/>
  </si>
  <si>
    <t>45</t>
    <phoneticPr fontId="4"/>
  </si>
  <si>
    <t>46</t>
    <phoneticPr fontId="4"/>
  </si>
  <si>
    <t>99</t>
    <phoneticPr fontId="4"/>
  </si>
  <si>
    <t>令和</t>
    <rPh sb="0" eb="2">
      <t>レイ</t>
    </rPh>
    <phoneticPr fontId="3"/>
  </si>
  <si>
    <t>令和</t>
    <rPh sb="0" eb="2">
      <t>レイ</t>
    </rPh>
    <phoneticPr fontId="4"/>
  </si>
  <si>
    <t>長野県</t>
    <rPh sb="0" eb="3">
      <t>ナガノケン</t>
    </rPh>
    <phoneticPr fontId="3"/>
  </si>
  <si>
    <t>【チ．新築工事の場合に
　　おける地下の階数】</t>
    <rPh sb="3" eb="7">
      <t>シンチクコウジ</t>
    </rPh>
    <rPh sb="8" eb="10">
      <t>バアイ</t>
    </rPh>
    <phoneticPr fontId="4"/>
  </si>
  <si>
    <t xml:space="preserve">（注意）
１．各面共通関係
　　数字は算用数字を、単位はメートル法を用いてください。
２．第一面関係
　①　※印のある欄は記入しないでください。
　②　除却工事施工者欄は、既存の建築物を除却し、引き続き、当該敷地内において建築物を建築しよ
　　うとする場合に記入してください。
３．第二面関係
　①　２欄の「イ」及び「ロ」、３欄の「ロ」、４欄並びに６欄の「ロ」及び「ハ」は、該当する
　　チェックボックスに「レ」マークを入れてください。
　②　２欄の「イ」において、「会社」とは、株式会社、合名会社、合資会社及び合同会社をいい、
　　特別の法律により設立された法人で会社であるものを含みます。
　③　２欄の「ロ」は、建築主が会社であるときのみ記入してください。
　④　３欄の「ロ」において、「区域区分非設定都市計画区域」とは、区域区分が定められていない
　　都市計画区域をいいます。
　⑤　増築と改築とを同時に行うときは、４欄は床面積の大きい方の工事によつて区分してください。
　⑥　５欄において「(1)居住専用建築物」に該当する場合は、次の表の記号の中から該当するものを選
　　んで括弧内に記入してください。
</t>
    <phoneticPr fontId="4"/>
  </si>
  <si>
    <t>　⑦　５欄において「(2)居住産業併用建築物」又は「(3)産業専用建築物」に該当する場合は、
　　産業の用に供する部分について、次の表の記号の中から該当するものを選んで括弧内に記入して
　　ください。
　　また、一敷地内に既存の建築物があるときは、記入に際しては、その部分と新たに建築する部分と
　　を総合して判断してください。</t>
    <phoneticPr fontId="4"/>
  </si>
  <si>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4"/>
  </si>
  <si>
    <t>化学工業，石油製品・石炭製品製造業</t>
    <phoneticPr fontId="4"/>
  </si>
  <si>
    <t>鉄鋼業，非鉄金属製造業，金属製品製造業</t>
    <phoneticPr fontId="4"/>
  </si>
  <si>
    <t>はん用機械器具製造業，生産用機械器具製造業，業務用機械器具製造業，電子部品・デバイス・電子回路製造業，電気機械器具製造業，情報通信機械器具製造業，輸送用機械器具製造業</t>
    <phoneticPr fontId="4"/>
  </si>
  <si>
    <t>農業，林業，漁業，水産養殖業</t>
    <phoneticPr fontId="4"/>
  </si>
  <si>
    <t>鉱業，採石業，砂利採取業</t>
    <phoneticPr fontId="4"/>
  </si>
  <si>
    <t>建設業</t>
    <phoneticPr fontId="4"/>
  </si>
  <si>
    <t>鉱業，採石業，砂利採取業，建設業</t>
    <phoneticPr fontId="4"/>
  </si>
  <si>
    <t>放送業，情報サービス業，インターネット附随サービ
ス業</t>
    <phoneticPr fontId="4"/>
  </si>
  <si>
    <t>映像・音声・文字情報制作業（新聞業及び出版業を除
く。）</t>
    <phoneticPr fontId="4"/>
  </si>
  <si>
    <t>鉄道業，道路旅客運送業，道路貨物運送業，水運業，航空運輸業，倉庫業，運輸に附帯するサービス業</t>
    <phoneticPr fontId="4"/>
  </si>
  <si>
    <t>不動産取引業，不動産賃貸業・管理業（駐車場業を除
く。）</t>
    <phoneticPr fontId="4"/>
  </si>
  <si>
    <t>その他の教育，学習支援業（学習塾及び教養・技能教授業に限る。）</t>
    <phoneticPr fontId="4"/>
  </si>
  <si>
    <t>その他の教育及び学習支援業（記号35及び記号36に該当するものを除く。）</t>
    <phoneticPr fontId="4"/>
  </si>
  <si>
    <t>物品賃貸業，専門サービス業，広告業，技術サービス業，洗濯・理容・美容・浴場業，その他の生活関連サービス業（旅行業を除く。），協同組合，サービス業（他に分類されないもの）(記号41及び記号44に該当するものを除く。）</t>
    <phoneticPr fontId="4"/>
  </si>
  <si>
    <t>学術・開発研究機関，政治・経済・文化団体</t>
    <phoneticPr fontId="4"/>
  </si>
  <si>
    <t>その他の生活関連サービス業（旅行業に限る。）</t>
    <phoneticPr fontId="4"/>
  </si>
  <si>
    <t>娯楽業</t>
    <phoneticPr fontId="4"/>
  </si>
  <si>
    <t>国家公務、地方公務</t>
    <phoneticPr fontId="4"/>
  </si>
  <si>
    <t>他に分類されないもの</t>
    <phoneticPr fontId="4"/>
  </si>
  <si>
    <t xml:space="preserve">　⑧　６欄は、一の建築物（１棟）ごとに記入してください。
　⑨　６欄の「イ」は、建築物の数が１のときは「１」と記入し、建築物の数が２以上のときは、一の
　　建築物（１棟）ごとに通し番号を付し、その番号を記入し、「ロ」は、一の建築物中に、２種類以
　　上の用途（既存部分があるときは、その用途を含む。）があるときは、「多用途」のチェックボッ
　　クスに「レ」マークを入れて、一番大きい床面積の用途について記入してください。居住産業併用
　　建築物については、産業の用に供する部分について該当するチェックボックスに「レ」マークを入
　　れてください。
　⑩　６欄の「ロ」において、「事務所等」とは、事務所、地方公共団体の支庁若しくは支所、税務
　　署、警察署、保健所、消防署その他これらに類するもの又は銀行の支店、損害保険代理店、宅地建
　　物取引業を営む店舗その他これらに類するサービス業を営む店舗をいいます。「物品販売業を営む
　　店舗等」とは、物品販売業を営む店舗、飲食店、料理店又はキャバレー、カフェー、ナイトクラブ
　　若しくはバーをいいます。「学校」とは、学校の校舎、体育館その他これらに類するものをいいま
　　す。「その他」は、居住専用建築物又は(1)から(6)までに該当しない建築物をいいます。
　⑪　６欄の「ハ」は、工事部分が２種類以上の構造からなるときは、床面積が最も大きい部分の構造
　　について記入してください。
　⑫　６欄の「ニ」は、その建築物の規模に見合つた月数を記入してください。
　⑬　６欄の「ヘ」は、建築設備費を含んだ額を記入してください。
</t>
    <rPh sb="565" eb="567">
      <t>コウジ</t>
    </rPh>
    <rPh sb="567" eb="569">
      <t>ブブン</t>
    </rPh>
    <phoneticPr fontId="4"/>
  </si>
  <si>
    <t xml:space="preserve">４．第三面関係
　①　第三面は、建築物が居住専用住宅又は居住産業併用建築物である場合に作成してください。当該
　　建築物の数が２以上のときは、一の建築物（１棟）ごとに作成してください。
　②　１欄の「イ」は、第二面の６欄の「イ」に記入した番号と同じ番号を記入してください。
　③　１欄の「ロ」から「ト」までは、該当するチェックボックスに「レ」マークを入れてください。
　④　１欄の「ロ」において、「新設」とは、新築、増築又は改築によつて居室、台所及び便所のある
　　独立して居住し得る住宅が新たに造られるものをいいます。例えば、既存住宅の棟続きであつて
　　も、居室、台所又は便所を整えて独立して居住し得るものは「新設」に含まれます。「その他」と
　　は、増築又は改築によつて造られる住宅で新設に該当しないものをいいます。例えば、一敷地内に
　　既存住宅があつて、別棟に50平方メートルの居室だけを建築しても、新たに造られた部分だけでは
　　独立して居住し得ないから「その他」に含まれます。
</t>
    <rPh sb="40" eb="42">
      <t>バアイ</t>
    </rPh>
    <rPh sb="43" eb="45">
      <t>サクセイ</t>
    </rPh>
    <rPh sb="52" eb="54">
      <t>トウガイ</t>
    </rPh>
    <rPh sb="61" eb="62">
      <t>カズ</t>
    </rPh>
    <rPh sb="64" eb="66">
      <t>イジョウ</t>
    </rPh>
    <rPh sb="71" eb="72">
      <t>イチ</t>
    </rPh>
    <rPh sb="73" eb="76">
      <t>ケンチクブツ</t>
    </rPh>
    <rPh sb="78" eb="79">
      <t>トウ</t>
    </rPh>
    <rPh sb="83" eb="85">
      <t>サクセイ</t>
    </rPh>
    <phoneticPr fontId="4"/>
  </si>
  <si>
    <t xml:space="preserve">　⑤　１欄の「ハ」は、当該住宅が新設のときのみ記入してください。「民間資金住宅」とは、国、地
　　方公共団体、独立行政法人住宅金融支援機構等の公的な機関の資金に全くよらず、民間資金のみで
　　建てる住宅をいいます。「住宅金融支援機構住宅」とは、独立行政法人住宅金融支援機構から建設
　　資金の融資を受けた住宅をいい、融資額の大小は問いません。「都市再生機構住宅」とは、独立行
　　政法人都市再生機構が分譲又は賃貸を目的として建てた住宅をいいます。
　⑥　１欄の「ニ」において、「在来工法」とは、プレハブ工法及び枠組壁工法以外の工法をいいま
　　す。「プレハブ工法」とは、住宅の壁、柱、床、はり、屋根又は階段等の主要構造部材を工場で生
　　産し、現場で組立建築する工法をいいます。「枠組壁工法」とは、木材で組まれた枠組に構造用合
　　板その他これに類するものを打ち付けた床及び壁により建築物を建築する工法で、一般には、ツー
　　バイフォー工法といわれるものです。
　⑦　１欄の「ホ」において、「専用住宅」とは、専ら居住の目的だけのために建築するもので、住宅
　　内に店舗、事務所、作業場等の業務の用に供する部分がないものをいいます。「併用住宅」とは、
　　住宅内に店舗、事務所、作業場等の業務の用に供する部分があつて居住部分と機能的に結合して戸
　　をなしているもので、居住部分の床面積の合計が建築物の床面積の合計の５分の１以上のものをい
　　います。
　　「その他の住宅」とは、主に工場、学校、官公署、旅館、下宿屋、浴場、社寺等の建築物に付属し
　　て、これと結合している住宅をいいます。
　⑧　１欄の「ヘ」において、「長屋建住宅」とは、廊下、階段等を共用しない２戸以上の住宅を連続
　　する建て方の住宅（連続建）をいい、廊下、階段等を共用しないで２戸以上の住宅を重ねたもの
　　（重ね建）を含みます。「共同住宅」とは、長屋建住宅以外の住宅で、一の建築物内に２戸以上の
　　住宅があるものをいい、一般的には、アパート又はマンションといわれるものです。
　⑨　一件の建築工事で１欄の「ト」の(1)から(4)までに掲げる住宅の利用関係が２種類以上となる場合
　　は、１欄の「チ」及び「リ」は当該住宅の利用関係の種類ごとに記入してください。
</t>
    <phoneticPr fontId="4"/>
  </si>
  <si>
    <t xml:space="preserve">５．第四面関係
　①　第四面は、既存の建築物を除却し、引き続き、当該敷地内において建築物を建築しようとする場
　　合において、当該除却しようとする建築物について記入してください。
　②　１欄において「(1)居住専用建築物」に該当する場合は、（注意）３．⑥に準じて括弧内に該当す
　　る記号を記入してください。
　③　１欄において「(2)居住産業併用建築物」又は「(3)産業専用建築物」に該当する場合は、（注
　　意）３．⑦に準じて括弧内に該当する記号を記入してください。また、一敷地内に除却しようとす
　　る建築物以外に既存の建築物があるときは、記入に際しては、その部分と除却しようとする部分と
　　を総合して判断してください。
　④　２欄、３欄及び６欄は、該当するチェックボックスに「レ」マークを入れてください。
</t>
    <phoneticPr fontId="4"/>
  </si>
  <si>
    <t>(4)</t>
  </si>
  <si>
    <t>(5)</t>
  </si>
  <si>
    <t>(6)</t>
  </si>
  <si>
    <t>(7)</t>
  </si>
  <si>
    <t>(8)</t>
  </si>
  <si>
    <t>(9)</t>
  </si>
  <si>
    <t>(10)</t>
  </si>
  <si>
    <t>(11)</t>
  </si>
  <si>
    <t>(12)</t>
  </si>
  <si>
    <t>(13)</t>
  </si>
  <si>
    <t>(14)</t>
  </si>
  <si>
    <t>(16)</t>
  </si>
  <si>
    <t>(17)</t>
  </si>
  <si>
    <t>(18)</t>
  </si>
  <si>
    <t>(19)</t>
  </si>
  <si>
    <t>(20)</t>
  </si>
  <si>
    <t>(21)</t>
  </si>
  <si>
    <t>(22)</t>
  </si>
  <si>
    <t>(23)</t>
  </si>
  <si>
    <t>(24)</t>
  </si>
  <si>
    <t>(25)</t>
  </si>
  <si>
    <t>(26)</t>
  </si>
  <si>
    <t>(3)</t>
    <phoneticPr fontId="3"/>
  </si>
  <si>
    <t>(15)1</t>
    <phoneticPr fontId="3"/>
  </si>
  <si>
    <t>(15)2</t>
    <phoneticPr fontId="3"/>
  </si>
  <si>
    <t>枠内をコピーして統計報告書に「値のみ、行列入替貼付」</t>
    <rPh sb="0" eb="2">
      <t>ワクナイ</t>
    </rPh>
    <rPh sb="8" eb="10">
      <t>トウケイ</t>
    </rPh>
    <rPh sb="10" eb="13">
      <t>ホウコクショ</t>
    </rPh>
    <rPh sb="15" eb="16">
      <t>アタイ</t>
    </rPh>
    <rPh sb="19" eb="21">
      <t>ギョウレツ</t>
    </rPh>
    <rPh sb="21" eb="23">
      <t>イレカ</t>
    </rPh>
    <rPh sb="23" eb="25">
      <t>ハリツ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</si>
</sst>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Red]\(0\)"/>
  </numFmts>
  <fonts count="11">
    <font>
      <sz val="11"/>
      <color theme="1"/>
      <name val="ＭＳ Ｐゴシック"/>
      <family val="2"/>
      <charset val="128"/>
      <scheme val="minor"/>
    </font>
    <font>
      <sz val="11"/>
      <color theme="1"/>
      <name val="ＭＳ Ｐゴシック"/>
      <family val="3"/>
      <charset val="128"/>
    </font>
    <font>
      <sz val="10.5"/>
      <color theme="1"/>
      <name val="ＭＳ 明朝"/>
      <family val="1"/>
      <charset val="128"/>
    </font>
    <font>
      <sz val="6"/>
      <name val="ＭＳ Ｐゴシック"/>
      <family val="2"/>
      <charset val="128"/>
      <scheme val="minor"/>
    </font>
    <font>
      <sz val="6"/>
      <name val="ＭＳ Ｐゴシック"/>
      <family val="3"/>
      <charset val="128"/>
    </font>
    <font>
      <sz val="11"/>
      <color theme="1"/>
      <name val="ＭＳ 明朝"/>
      <family val="1"/>
      <charset val="128"/>
    </font>
    <font>
      <sz val="10"/>
      <color theme="1"/>
      <name val="ＭＳ 明朝"/>
      <family val="1"/>
      <charset val="128"/>
    </font>
    <font>
      <sz val="11"/>
      <name val="ＭＳ Ｐゴシック"/>
      <family val="3"/>
      <charset val="128"/>
    </font>
    <font>
      <sz val="11"/>
      <color theme="1"/>
      <name val="ＭＳ Ｐゴシック"/>
      <family val="2"/>
      <charset val="128"/>
      <scheme val="minor"/>
    </font>
    <font>
      <sz val="12"/>
      <color theme="1"/>
      <name val="ＭＳ 明朝"/>
      <family val="1"/>
      <charset val="128"/>
    </font>
    <font>
      <sz val="10"/>
      <color rgb="FFFFFF00"/>
      <name val="ＭＳ Ｐゴシック"/>
      <family val="3"/>
      <charset val="128"/>
      <scheme val="minor"/>
    </font>
  </fonts>
  <fills count="2">
    <fill>
      <patternFill patternType="none"/>
    </fill>
    <fill>
      <patternFill patternType="gray125"/>
    </fill>
  </fills>
  <borders count="17">
    <border>
      <left/>
      <right/>
      <top/>
      <bottom/>
      <diagonal/>
    </border>
    <border>
      <left/>
      <right/>
      <top style="thin">
        <color auto="1"/>
      </top>
      <bottom/>
      <diagonal/>
    </border>
    <border>
      <left style="medium">
        <color auto="1"/>
      </left>
      <right style="medium">
        <color auto="1"/>
      </right>
      <top style="medium">
        <color auto="1"/>
      </top>
      <bottom style="medium">
        <color auto="1"/>
      </bottom>
      <diagonal/>
    </border>
    <border>
      <left/>
      <right/>
      <top/>
      <bottom style="thin">
        <color auto="1"/>
      </bottom>
      <diagonal/>
    </border>
    <border>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dashed">
        <color auto="1"/>
      </left>
      <right style="dashed">
        <color auto="1"/>
      </right>
      <top style="dashed">
        <color auto="1"/>
      </top>
      <bottom style="dashed">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right/>
      <top/>
      <bottom style="medium">
        <color auto="1"/>
      </bottom>
      <diagonal/>
    </border>
  </borders>
  <cellStyleXfs count="3">
    <xf numFmtId="0" fontId="0" fillId="0" borderId="0">
      <alignment vertical="center"/>
    </xf>
    <xf numFmtId="0" fontId="7" fillId="0" borderId="0"/>
    <xf numFmtId="38" fontId="8" fillId="0" borderId="0" applyFont="0" applyFill="0" applyBorder="0" applyAlignment="0" applyProtection="0">
      <alignment vertical="center"/>
    </xf>
  </cellStyleXfs>
  <cellXfs count="98">
    <xf numFmtId="0" fontId="0" fillId="0" borderId="0" xfId="0">
      <alignment vertical="center"/>
    </xf>
    <xf numFmtId="0" fontId="0" fillId="0" borderId="0" xfId="0" applyBorder="1">
      <alignment vertical="center"/>
    </xf>
    <xf numFmtId="0" fontId="5" fillId="0" borderId="1" xfId="0" applyFont="1" applyBorder="1" applyAlignment="1">
      <alignment vertical="center"/>
    </xf>
    <xf numFmtId="0" fontId="5" fillId="0" borderId="0" xfId="0" applyFont="1" applyBorder="1">
      <alignment vertical="center"/>
    </xf>
    <xf numFmtId="0" fontId="5" fillId="0" borderId="0" xfId="0" applyFont="1">
      <alignment vertical="center"/>
    </xf>
    <xf numFmtId="0" fontId="5" fillId="0" borderId="1" xfId="0" applyFont="1" applyBorder="1">
      <alignment vertical="center"/>
    </xf>
    <xf numFmtId="0" fontId="5" fillId="0" borderId="0" xfId="0" applyFont="1" applyAlignment="1">
      <alignment vertical="center"/>
    </xf>
    <xf numFmtId="0" fontId="5" fillId="0" borderId="0" xfId="0" applyFont="1" applyAlignment="1">
      <alignment horizontal="center" vertical="center"/>
    </xf>
    <xf numFmtId="0" fontId="0" fillId="0" borderId="0" xfId="0" applyProtection="1">
      <alignment vertical="center"/>
      <protection locked="0"/>
    </xf>
    <xf numFmtId="0" fontId="5" fillId="0" borderId="0" xfId="0" applyFont="1" applyAlignment="1">
      <alignment horizontal="left" vertical="center"/>
    </xf>
    <xf numFmtId="0" fontId="0" fillId="0" borderId="2" xfId="0" applyBorder="1" applyProtection="1">
      <alignment vertical="center"/>
      <protection locked="0"/>
    </xf>
    <xf numFmtId="0" fontId="1" fillId="0" borderId="0" xfId="0" applyFont="1" applyAlignment="1" applyProtection="1">
      <alignment vertical="center"/>
      <protection locked="0"/>
    </xf>
    <xf numFmtId="0" fontId="1" fillId="0" borderId="0" xfId="0" applyFont="1" applyProtection="1">
      <alignment vertical="center"/>
      <protection locked="0"/>
    </xf>
    <xf numFmtId="0" fontId="1" fillId="0" borderId="0" xfId="0" applyFont="1">
      <alignment vertical="center"/>
    </xf>
    <xf numFmtId="0" fontId="5" fillId="0" borderId="3" xfId="0" applyFont="1" applyBorder="1">
      <alignment vertical="center"/>
    </xf>
    <xf numFmtId="0" fontId="0" fillId="0" borderId="4" xfId="0" applyBorder="1">
      <alignment vertical="center"/>
    </xf>
    <xf numFmtId="0" fontId="0" fillId="0" borderId="5" xfId="0" applyBorder="1" applyProtection="1">
      <alignment vertical="center"/>
      <protection locked="0"/>
    </xf>
    <xf numFmtId="0" fontId="0" fillId="0" borderId="0" xfId="0" applyBorder="1" applyProtection="1">
      <alignment vertical="center"/>
      <protection locked="0"/>
    </xf>
    <xf numFmtId="0" fontId="5" fillId="0" borderId="0" xfId="0" applyFont="1" applyBorder="1" applyAlignment="1">
      <alignment horizontal="left" vertical="top" wrapText="1"/>
    </xf>
    <xf numFmtId="0" fontId="5" fillId="0" borderId="0" xfId="0" applyFont="1" applyAlignment="1">
      <alignment horizontal="left" vertical="top" wrapText="1"/>
    </xf>
    <xf numFmtId="0" fontId="6" fillId="0" borderId="0" xfId="0" applyFont="1" applyBorder="1" applyAlignment="1">
      <alignment vertical="top" wrapText="1"/>
    </xf>
    <xf numFmtId="0" fontId="5" fillId="0" borderId="0" xfId="0" applyFont="1" applyBorder="1" applyAlignment="1">
      <alignment vertical="top"/>
    </xf>
    <xf numFmtId="0" fontId="5" fillId="0" borderId="0" xfId="0" applyFont="1" applyAlignment="1">
      <alignment vertical="top"/>
    </xf>
    <xf numFmtId="177" fontId="5" fillId="0" borderId="0" xfId="0" applyNumberFormat="1" applyFont="1">
      <alignment vertical="center"/>
    </xf>
    <xf numFmtId="177" fontId="0" fillId="0" borderId="0" xfId="0" applyNumberFormat="1">
      <alignment vertical="center"/>
    </xf>
    <xf numFmtId="176" fontId="0" fillId="0" borderId="0" xfId="0" applyNumberFormat="1">
      <alignment vertical="center"/>
    </xf>
    <xf numFmtId="0" fontId="0" fillId="0" borderId="2" xfId="0" applyBorder="1" applyAlignment="1" applyProtection="1">
      <alignment horizontal="right" vertical="center"/>
      <protection locked="0"/>
    </xf>
    <xf numFmtId="176" fontId="0" fillId="0" borderId="13" xfId="0" applyNumberFormat="1" applyBorder="1" applyAlignment="1" applyProtection="1">
      <alignment horizontal="right" vertical="center"/>
      <protection locked="0"/>
    </xf>
    <xf numFmtId="49" fontId="0" fillId="0" borderId="0" xfId="0" applyNumberFormat="1">
      <alignment vertical="center"/>
    </xf>
    <xf numFmtId="0" fontId="0" fillId="0" borderId="14" xfId="0" applyBorder="1" applyAlignment="1">
      <alignment horizontal="center" vertical="center"/>
    </xf>
    <xf numFmtId="0" fontId="0" fillId="0" borderId="5" xfId="0" applyBorder="1" applyAlignment="1">
      <alignment horizontal="center" vertical="center"/>
    </xf>
    <xf numFmtId="38" fontId="0" fillId="0" borderId="14" xfId="2" applyFont="1" applyBorder="1" applyAlignment="1">
      <alignment horizontal="center" vertical="center"/>
    </xf>
    <xf numFmtId="0" fontId="5" fillId="0" borderId="0" xfId="0" applyFont="1" applyAlignment="1" applyProtection="1">
      <alignment vertical="center"/>
    </xf>
    <xf numFmtId="177" fontId="5" fillId="0" borderId="0" xfId="0" applyNumberFormat="1" applyFont="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0" fillId="0" borderId="0" xfId="0" applyProtection="1">
      <alignment vertical="center"/>
    </xf>
    <xf numFmtId="0" fontId="0" fillId="0" borderId="15" xfId="0" applyBorder="1" applyAlignment="1">
      <alignment horizontal="center" vertical="center"/>
    </xf>
    <xf numFmtId="0" fontId="0" fillId="0" borderId="0" xfId="0" applyAlignment="1">
      <alignment vertical="center" wrapText="1"/>
    </xf>
    <xf numFmtId="0" fontId="10" fillId="0" borderId="0" xfId="0" applyFont="1" applyAlignment="1">
      <alignment horizontal="left" vertical="center" wrapText="1"/>
    </xf>
    <xf numFmtId="0" fontId="10" fillId="0" borderId="16" xfId="0" applyFont="1" applyBorder="1" applyAlignment="1">
      <alignment horizontal="left" vertical="center" wrapText="1"/>
    </xf>
    <xf numFmtId="0" fontId="9" fillId="0" borderId="0" xfId="0" applyFont="1" applyAlignment="1" applyProtection="1">
      <alignment horizontal="center" vertical="center"/>
    </xf>
    <xf numFmtId="0" fontId="2" fillId="0" borderId="0" xfId="0" applyFont="1" applyAlignment="1">
      <alignment horizontal="center" vertical="center"/>
    </xf>
    <xf numFmtId="0" fontId="5" fillId="0" borderId="1"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pplyProtection="1">
      <alignment horizontal="left" vertical="center"/>
      <protection locked="0"/>
    </xf>
    <xf numFmtId="49" fontId="5" fillId="0" borderId="0" xfId="0" applyNumberFormat="1" applyFont="1" applyBorder="1" applyAlignment="1" applyProtection="1">
      <alignment horizontal="left" vertical="center"/>
      <protection locked="0"/>
    </xf>
    <xf numFmtId="0" fontId="2" fillId="0" borderId="0" xfId="0" applyFont="1" applyAlignment="1" applyProtection="1">
      <alignment horizontal="center" vertical="center"/>
      <protection locked="0"/>
    </xf>
    <xf numFmtId="0" fontId="5" fillId="0" borderId="0" xfId="0" applyFont="1" applyAlignment="1">
      <alignment horizontal="left" vertical="center"/>
    </xf>
    <xf numFmtId="0" fontId="5" fillId="0" borderId="0" xfId="0" applyFont="1" applyAlignment="1" applyProtection="1">
      <alignment horizontal="left" vertical="center"/>
      <protection locked="0"/>
    </xf>
    <xf numFmtId="49" fontId="5" fillId="0" borderId="0" xfId="0" applyNumberFormat="1" applyFont="1" applyAlignment="1" applyProtection="1">
      <alignment horizontal="left" vertical="center"/>
      <protection locked="0"/>
    </xf>
    <xf numFmtId="0" fontId="5" fillId="0" borderId="0" xfId="0" applyFont="1" applyAlignment="1">
      <alignment horizontal="center" vertical="center"/>
    </xf>
    <xf numFmtId="49" fontId="5" fillId="0" borderId="0" xfId="0" applyNumberFormat="1"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xf>
    <xf numFmtId="176" fontId="5" fillId="0" borderId="0" xfId="0" applyNumberFormat="1" applyFont="1" applyAlignment="1" applyProtection="1">
      <alignment horizontal="center" vertical="center"/>
      <protection locked="0"/>
    </xf>
    <xf numFmtId="0" fontId="5" fillId="0" borderId="0" xfId="0" applyFont="1" applyAlignment="1">
      <alignment horizontal="left" vertical="center" wrapText="1"/>
    </xf>
    <xf numFmtId="0" fontId="5" fillId="0" borderId="0" xfId="0" applyFont="1" applyBorder="1" applyAlignment="1">
      <alignment horizontal="center" vertical="center"/>
    </xf>
    <xf numFmtId="177" fontId="5" fillId="0" borderId="0" xfId="0" applyNumberFormat="1" applyFont="1" applyAlignment="1" applyProtection="1">
      <alignment horizontal="center" vertical="center"/>
      <protection locked="0"/>
    </xf>
    <xf numFmtId="38" fontId="5" fillId="0" borderId="0" xfId="2" applyFont="1" applyAlignment="1" applyProtection="1">
      <alignment horizontal="center" vertical="center"/>
      <protection locked="0"/>
    </xf>
    <xf numFmtId="0" fontId="5" fillId="0" borderId="0" xfId="0" applyFont="1" applyAlignment="1">
      <alignment horizontal="left" vertical="top" wrapText="1"/>
    </xf>
    <xf numFmtId="0" fontId="6" fillId="0" borderId="6" xfId="0" applyFont="1" applyBorder="1" applyAlignment="1">
      <alignment horizontal="center" vertical="top" wrapText="1"/>
    </xf>
    <xf numFmtId="0" fontId="5" fillId="0" borderId="6" xfId="0" applyFont="1" applyBorder="1" applyAlignment="1">
      <alignment horizontal="center" vertical="center"/>
    </xf>
    <xf numFmtId="0" fontId="6" fillId="0" borderId="6" xfId="0" applyFont="1" applyBorder="1" applyAlignment="1">
      <alignment horizontal="left" vertical="top" wrapText="1"/>
    </xf>
    <xf numFmtId="49" fontId="5" fillId="0" borderId="6" xfId="0" applyNumberFormat="1" applyFont="1" applyBorder="1" applyAlignment="1">
      <alignment horizontal="center" vertical="center"/>
    </xf>
    <xf numFmtId="0" fontId="5" fillId="0" borderId="6" xfId="0" applyFont="1" applyBorder="1" applyAlignment="1">
      <alignment horizontal="left" vertical="center"/>
    </xf>
    <xf numFmtId="0" fontId="5" fillId="0" borderId="6" xfId="0" applyFont="1" applyBorder="1" applyAlignment="1">
      <alignment horizontal="left" vertical="center" wrapText="1"/>
    </xf>
    <xf numFmtId="0" fontId="5" fillId="0" borderId="6" xfId="0" applyFont="1" applyBorder="1" applyAlignment="1">
      <alignment horizontal="left" vertical="top" wrapText="1"/>
    </xf>
    <xf numFmtId="0" fontId="5" fillId="0" borderId="7"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3" xfId="0" applyFont="1" applyBorder="1" applyAlignment="1">
      <alignment horizontal="left" vertical="center" wrapText="1"/>
    </xf>
    <xf numFmtId="0" fontId="5" fillId="0" borderId="10" xfId="0" applyFont="1" applyBorder="1" applyAlignment="1">
      <alignment horizontal="left" vertical="center" wrapText="1"/>
    </xf>
    <xf numFmtId="0" fontId="5" fillId="0" borderId="7" xfId="0" applyFont="1" applyBorder="1" applyAlignment="1">
      <alignment horizontal="left" vertical="top"/>
    </xf>
    <xf numFmtId="0" fontId="5" fillId="0" borderId="1" xfId="0" applyFont="1" applyBorder="1" applyAlignment="1">
      <alignment horizontal="left" vertical="top"/>
    </xf>
    <xf numFmtId="0" fontId="5" fillId="0" borderId="8" xfId="0" applyFont="1" applyBorder="1" applyAlignment="1">
      <alignment horizontal="left" vertical="top"/>
    </xf>
    <xf numFmtId="0" fontId="5" fillId="0" borderId="11" xfId="0" applyFont="1" applyBorder="1" applyAlignment="1">
      <alignment horizontal="left" vertical="top"/>
    </xf>
    <xf numFmtId="0" fontId="5" fillId="0" borderId="0" xfId="0" applyFont="1" applyBorder="1" applyAlignment="1">
      <alignment horizontal="left" vertical="top"/>
    </xf>
    <xf numFmtId="0" fontId="5" fillId="0" borderId="12" xfId="0" applyFont="1" applyBorder="1" applyAlignment="1">
      <alignment horizontal="left" vertical="top"/>
    </xf>
    <xf numFmtId="0" fontId="5" fillId="0" borderId="7" xfId="0" applyFont="1" applyBorder="1" applyAlignment="1">
      <alignment horizontal="left" vertical="top" wrapText="1"/>
    </xf>
    <xf numFmtId="0" fontId="5" fillId="0" borderId="1" xfId="0" applyFont="1" applyBorder="1" applyAlignment="1">
      <alignment horizontal="left" vertical="top" wrapText="1"/>
    </xf>
    <xf numFmtId="0" fontId="5" fillId="0" borderId="8" xfId="0" applyFont="1" applyBorder="1" applyAlignment="1">
      <alignment horizontal="left" vertical="top" wrapText="1"/>
    </xf>
    <xf numFmtId="0" fontId="5" fillId="0" borderId="11"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5" fillId="0" borderId="9" xfId="0" applyFont="1" applyBorder="1" applyAlignment="1">
      <alignment horizontal="left" vertical="top" wrapText="1"/>
    </xf>
    <xf numFmtId="0" fontId="5" fillId="0" borderId="3" xfId="0" applyFont="1" applyBorder="1" applyAlignment="1">
      <alignment horizontal="left" vertical="top" wrapText="1"/>
    </xf>
    <xf numFmtId="0" fontId="5" fillId="0" borderId="10" xfId="0" applyFont="1" applyBorder="1" applyAlignment="1">
      <alignment horizontal="left" vertical="top" wrapText="1"/>
    </xf>
    <xf numFmtId="0" fontId="5" fillId="0" borderId="9" xfId="0" applyFont="1" applyBorder="1" applyAlignment="1">
      <alignment horizontal="left" vertical="top"/>
    </xf>
    <xf numFmtId="0" fontId="5" fillId="0" borderId="3" xfId="0" applyFont="1" applyBorder="1" applyAlignment="1">
      <alignment horizontal="left" vertical="top"/>
    </xf>
    <xf numFmtId="0" fontId="5" fillId="0" borderId="10" xfId="0" applyFont="1" applyBorder="1" applyAlignment="1">
      <alignment horizontal="left" vertical="top"/>
    </xf>
    <xf numFmtId="0" fontId="5" fillId="0" borderId="6" xfId="0" applyFont="1" applyBorder="1" applyAlignment="1">
      <alignment vertical="center" wrapText="1"/>
    </xf>
    <xf numFmtId="0" fontId="5" fillId="0" borderId="6" xfId="0" applyFont="1" applyBorder="1" applyAlignment="1">
      <alignment vertical="center"/>
    </xf>
    <xf numFmtId="0" fontId="5" fillId="0" borderId="6" xfId="0" applyFont="1" applyBorder="1" applyAlignment="1">
      <alignment vertical="top" wrapText="1"/>
    </xf>
    <xf numFmtId="0" fontId="5" fillId="0" borderId="6" xfId="0" applyFont="1" applyBorder="1" applyAlignment="1">
      <alignment vertical="top"/>
    </xf>
    <xf numFmtId="0" fontId="5" fillId="0" borderId="6" xfId="0" applyFont="1" applyBorder="1" applyAlignment="1">
      <alignment horizontal="left" vertical="top"/>
    </xf>
    <xf numFmtId="0" fontId="2" fillId="0" borderId="0" xfId="0" applyFont="1" applyAlignment="1" applyProtection="1">
      <alignment horizontal="right" vertical="center"/>
      <protection locked="0"/>
    </xf>
  </cellXfs>
  <cellStyles count="3">
    <cellStyle name="桁区切り" xfId="2" builtinId="6"/>
    <cellStyle name="標準" xfId="0" builtinId="0"/>
    <cellStyle name="標準 2" xfId="1"/>
  </cellStyles>
  <dxfs count="57">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K$72" lockText="1" noThreeD="1"/>
</file>

<file path=xl/ctrlProps/ctrlProp10.xml><?xml version="1.0" encoding="utf-8"?>
<formControlPr xmlns="http://schemas.microsoft.com/office/spreadsheetml/2009/9/main" objectType="CheckBox" fmlaLink="$AK$78" lockText="1" noThreeD="1"/>
</file>

<file path=xl/ctrlProps/ctrlProp100.xml><?xml version="1.0" encoding="utf-8"?>
<formControlPr xmlns="http://schemas.microsoft.com/office/spreadsheetml/2009/9/main" objectType="CheckBox" fmlaLink="$AM$9" lockText="1" noThreeD="1"/>
</file>

<file path=xl/ctrlProps/ctrlProp101.xml><?xml version="1.0" encoding="utf-8"?>
<formControlPr xmlns="http://schemas.microsoft.com/office/spreadsheetml/2009/9/main" objectType="CheckBox" fmlaLink="$AK$10" lockText="1" noThreeD="1"/>
</file>

<file path=xl/ctrlProps/ctrlProp102.xml><?xml version="1.0" encoding="utf-8"?>
<formControlPr xmlns="http://schemas.microsoft.com/office/spreadsheetml/2009/9/main" objectType="CheckBox" fmlaLink="$AL$10" lockText="1" noThreeD="1"/>
</file>

<file path=xl/ctrlProps/ctrlProp103.xml><?xml version="1.0" encoding="utf-8"?>
<formControlPr xmlns="http://schemas.microsoft.com/office/spreadsheetml/2009/9/main" objectType="CheckBox" fmlaLink="$AK$11" lockText="1" noThreeD="1"/>
</file>

<file path=xl/ctrlProps/ctrlProp104.xml><?xml version="1.0" encoding="utf-8"?>
<formControlPr xmlns="http://schemas.microsoft.com/office/spreadsheetml/2009/9/main" objectType="CheckBox" fmlaLink="$AL$11" lockText="1" noThreeD="1"/>
</file>

<file path=xl/ctrlProps/ctrlProp105.xml><?xml version="1.0" encoding="utf-8"?>
<formControlPr xmlns="http://schemas.microsoft.com/office/spreadsheetml/2009/9/main" objectType="CheckBox" fmlaLink="$AM$11" lockText="1" noThreeD="1"/>
</file>

<file path=xl/ctrlProps/ctrlProp106.xml><?xml version="1.0" encoding="utf-8"?>
<formControlPr xmlns="http://schemas.microsoft.com/office/spreadsheetml/2009/9/main" objectType="CheckBox" fmlaLink="$AK$12" lockText="1" noThreeD="1"/>
</file>

<file path=xl/ctrlProps/ctrlProp107.xml><?xml version="1.0" encoding="utf-8"?>
<formControlPr xmlns="http://schemas.microsoft.com/office/spreadsheetml/2009/9/main" objectType="CheckBox" fmlaLink="$AL$12" lockText="1" noThreeD="1"/>
</file>

<file path=xl/ctrlProps/ctrlProp108.xml><?xml version="1.0" encoding="utf-8"?>
<formControlPr xmlns="http://schemas.microsoft.com/office/spreadsheetml/2009/9/main" objectType="CheckBox" fmlaLink="$AM$12" lockText="1" noThreeD="1"/>
</file>

<file path=xl/ctrlProps/ctrlProp109.xml><?xml version="1.0" encoding="utf-8"?>
<formControlPr xmlns="http://schemas.microsoft.com/office/spreadsheetml/2009/9/main" objectType="CheckBox" fmlaLink="$AK$13" lockText="1" noThreeD="1"/>
</file>

<file path=xl/ctrlProps/ctrlProp11.xml><?xml version="1.0" encoding="utf-8"?>
<formControlPr xmlns="http://schemas.microsoft.com/office/spreadsheetml/2009/9/main" objectType="CheckBox" fmlaLink="$AL$78" lockText="1" noThreeD="1"/>
</file>

<file path=xl/ctrlProps/ctrlProp110.xml><?xml version="1.0" encoding="utf-8"?>
<formControlPr xmlns="http://schemas.microsoft.com/office/spreadsheetml/2009/9/main" objectType="CheckBox" fmlaLink="$AL$13" lockText="1" noThreeD="1"/>
</file>

<file path=xl/ctrlProps/ctrlProp111.xml><?xml version="1.0" encoding="utf-8"?>
<formControlPr xmlns="http://schemas.microsoft.com/office/spreadsheetml/2009/9/main" objectType="CheckBox" fmlaLink="$AM$13" lockText="1" noThreeD="1"/>
</file>

<file path=xl/ctrlProps/ctrlProp112.xml><?xml version="1.0" encoding="utf-8"?>
<formControlPr xmlns="http://schemas.microsoft.com/office/spreadsheetml/2009/9/main" objectType="CheckBox" fmlaLink="$AK$14" lockText="1" noThreeD="1"/>
</file>

<file path=xl/ctrlProps/ctrlProp113.xml><?xml version="1.0" encoding="utf-8"?>
<formControlPr xmlns="http://schemas.microsoft.com/office/spreadsheetml/2009/9/main" objectType="CheckBox" fmlaLink="$AL$14" lockText="1" noThreeD="1"/>
</file>

<file path=xl/ctrlProps/ctrlProp114.xml><?xml version="1.0" encoding="utf-8"?>
<formControlPr xmlns="http://schemas.microsoft.com/office/spreadsheetml/2009/9/main" objectType="CheckBox" fmlaLink="$AM$14" lockText="1" noThreeD="1"/>
</file>

<file path=xl/ctrlProps/ctrlProp115.xml><?xml version="1.0" encoding="utf-8"?>
<formControlPr xmlns="http://schemas.microsoft.com/office/spreadsheetml/2009/9/main" objectType="CheckBox" fmlaLink="$AN$14" lockText="1" noThreeD="1"/>
</file>

<file path=xl/ctrlProps/ctrlProp116.xml><?xml version="1.0" encoding="utf-8"?>
<formControlPr xmlns="http://schemas.microsoft.com/office/spreadsheetml/2009/9/main" objectType="CheckBox" fmlaLink="$AK$27" lockText="1" noThreeD="1"/>
</file>

<file path=xl/ctrlProps/ctrlProp117.xml><?xml version="1.0" encoding="utf-8"?>
<formControlPr xmlns="http://schemas.microsoft.com/office/spreadsheetml/2009/9/main" objectType="CheckBox" fmlaLink="$AL$27" lockText="1" noThreeD="1"/>
</file>

<file path=xl/ctrlProps/ctrlProp118.xml><?xml version="1.0" encoding="utf-8"?>
<formControlPr xmlns="http://schemas.microsoft.com/office/spreadsheetml/2009/9/main" objectType="CheckBox" fmlaLink="$AL$28" lockText="1" noThreeD="1"/>
</file>

<file path=xl/ctrlProps/ctrlProp119.xml><?xml version="1.0" encoding="utf-8"?>
<formControlPr xmlns="http://schemas.microsoft.com/office/spreadsheetml/2009/9/main" objectType="CheckBox" fmlaLink="$AM$27" lockText="1" noThreeD="1"/>
</file>

<file path=xl/ctrlProps/ctrlProp12.xml><?xml version="1.0" encoding="utf-8"?>
<formControlPr xmlns="http://schemas.microsoft.com/office/spreadsheetml/2009/9/main" objectType="CheckBox" fmlaLink="$AK$83" lockText="1" noThreeD="1"/>
</file>

<file path=xl/ctrlProps/ctrlProp120.xml><?xml version="1.0" encoding="utf-8"?>
<formControlPr xmlns="http://schemas.microsoft.com/office/spreadsheetml/2009/9/main" objectType="CheckBox" fmlaLink="$AM$28" lockText="1" noThreeD="1"/>
</file>

<file path=xl/ctrlProps/ctrlProp121.xml><?xml version="1.0" encoding="utf-8"?>
<formControlPr xmlns="http://schemas.microsoft.com/office/spreadsheetml/2009/9/main" objectType="CheckBox" fmlaLink="$AK$29" lockText="1" noThreeD="1"/>
</file>

<file path=xl/ctrlProps/ctrlProp122.xml><?xml version="1.0" encoding="utf-8"?>
<formControlPr xmlns="http://schemas.microsoft.com/office/spreadsheetml/2009/9/main" objectType="CheckBox" fmlaLink="$AL$29" lockText="1" noThreeD="1"/>
</file>

<file path=xl/ctrlProps/ctrlProp123.xml><?xml version="1.0" encoding="utf-8"?>
<formControlPr xmlns="http://schemas.microsoft.com/office/spreadsheetml/2009/9/main" objectType="CheckBox" fmlaLink="$AM$29" lockText="1" noThreeD="1"/>
</file>

<file path=xl/ctrlProps/ctrlProp124.xml><?xml version="1.0" encoding="utf-8"?>
<formControlPr xmlns="http://schemas.microsoft.com/office/spreadsheetml/2009/9/main" objectType="CheckBox" fmlaLink="$AK$30" lockText="1" noThreeD="1"/>
</file>

<file path=xl/ctrlProps/ctrlProp125.xml><?xml version="1.0" encoding="utf-8"?>
<formControlPr xmlns="http://schemas.microsoft.com/office/spreadsheetml/2009/9/main" objectType="CheckBox" fmlaLink="$AL$30" lockText="1" noThreeD="1"/>
</file>

<file path=xl/ctrlProps/ctrlProp126.xml><?xml version="1.0" encoding="utf-8"?>
<formControlPr xmlns="http://schemas.microsoft.com/office/spreadsheetml/2009/9/main" objectType="CheckBox" fmlaLink="$AK$31" lockText="1" noThreeD="1"/>
</file>

<file path=xl/ctrlProps/ctrlProp127.xml><?xml version="1.0" encoding="utf-8"?>
<formControlPr xmlns="http://schemas.microsoft.com/office/spreadsheetml/2009/9/main" objectType="CheckBox" fmlaLink="$AL$31" lockText="1" noThreeD="1"/>
</file>

<file path=xl/ctrlProps/ctrlProp128.xml><?xml version="1.0" encoding="utf-8"?>
<formControlPr xmlns="http://schemas.microsoft.com/office/spreadsheetml/2009/9/main" objectType="CheckBox" fmlaLink="$AM$31" lockText="1" noThreeD="1"/>
</file>

<file path=xl/ctrlProps/ctrlProp129.xml><?xml version="1.0" encoding="utf-8"?>
<formControlPr xmlns="http://schemas.microsoft.com/office/spreadsheetml/2009/9/main" objectType="CheckBox" fmlaLink="$AK$32" lockText="1" noThreeD="1"/>
</file>

<file path=xl/ctrlProps/ctrlProp13.xml><?xml version="1.0" encoding="utf-8"?>
<formControlPr xmlns="http://schemas.microsoft.com/office/spreadsheetml/2009/9/main" objectType="CheckBox" fmlaLink="$AL$83" lockText="1" noThreeD="1"/>
</file>

<file path=xl/ctrlProps/ctrlProp130.xml><?xml version="1.0" encoding="utf-8"?>
<formControlPr xmlns="http://schemas.microsoft.com/office/spreadsheetml/2009/9/main" objectType="CheckBox" fmlaLink="$AL$32" lockText="1" noThreeD="1"/>
</file>

<file path=xl/ctrlProps/ctrlProp131.xml><?xml version="1.0" encoding="utf-8"?>
<formControlPr xmlns="http://schemas.microsoft.com/office/spreadsheetml/2009/9/main" objectType="CheckBox" fmlaLink="$AM$32" lockText="1" noThreeD="1"/>
</file>

<file path=xl/ctrlProps/ctrlProp132.xml><?xml version="1.0" encoding="utf-8"?>
<formControlPr xmlns="http://schemas.microsoft.com/office/spreadsheetml/2009/9/main" objectType="CheckBox" fmlaLink="$AK$33" lockText="1" noThreeD="1"/>
</file>

<file path=xl/ctrlProps/ctrlProp133.xml><?xml version="1.0" encoding="utf-8"?>
<formControlPr xmlns="http://schemas.microsoft.com/office/spreadsheetml/2009/9/main" objectType="CheckBox" fmlaLink="$AL$33" lockText="1" noThreeD="1"/>
</file>

<file path=xl/ctrlProps/ctrlProp134.xml><?xml version="1.0" encoding="utf-8"?>
<formControlPr xmlns="http://schemas.microsoft.com/office/spreadsheetml/2009/9/main" objectType="CheckBox" fmlaLink="$AM$33" lockText="1" noThreeD="1"/>
</file>

<file path=xl/ctrlProps/ctrlProp135.xml><?xml version="1.0" encoding="utf-8"?>
<formControlPr xmlns="http://schemas.microsoft.com/office/spreadsheetml/2009/9/main" objectType="CheckBox" fmlaLink="$AK$34" lockText="1" noThreeD="1"/>
</file>

<file path=xl/ctrlProps/ctrlProp136.xml><?xml version="1.0" encoding="utf-8"?>
<formControlPr xmlns="http://schemas.microsoft.com/office/spreadsheetml/2009/9/main" objectType="CheckBox" fmlaLink="$AL$34" lockText="1" noThreeD="1"/>
</file>

<file path=xl/ctrlProps/ctrlProp137.xml><?xml version="1.0" encoding="utf-8"?>
<formControlPr xmlns="http://schemas.microsoft.com/office/spreadsheetml/2009/9/main" objectType="CheckBox" fmlaLink="$AM$34" lockText="1" noThreeD="1"/>
</file>

<file path=xl/ctrlProps/ctrlProp138.xml><?xml version="1.0" encoding="utf-8"?>
<formControlPr xmlns="http://schemas.microsoft.com/office/spreadsheetml/2009/9/main" objectType="CheckBox" fmlaLink="$AN$34" lockText="1" noThreeD="1"/>
</file>

<file path=xl/ctrlProps/ctrlProp139.xml><?xml version="1.0" encoding="utf-8"?>
<formControlPr xmlns="http://schemas.microsoft.com/office/spreadsheetml/2009/9/main" objectType="CheckBox" fmlaLink="$AK$45" lockText="1" noThreeD="1"/>
</file>

<file path=xl/ctrlProps/ctrlProp14.xml><?xml version="1.0" encoding="utf-8"?>
<formControlPr xmlns="http://schemas.microsoft.com/office/spreadsheetml/2009/9/main" objectType="CheckBox" fmlaLink="$AK$84" lockText="1" noThreeD="1"/>
</file>

<file path=xl/ctrlProps/ctrlProp140.xml><?xml version="1.0" encoding="utf-8"?>
<formControlPr xmlns="http://schemas.microsoft.com/office/spreadsheetml/2009/9/main" objectType="CheckBox" fmlaLink="$AL$27" lockText="1" noThreeD="1"/>
</file>

<file path=xl/ctrlProps/ctrlProp141.xml><?xml version="1.0" encoding="utf-8"?>
<formControlPr xmlns="http://schemas.microsoft.com/office/spreadsheetml/2009/9/main" objectType="CheckBox" fmlaLink="$AL$46" lockText="1" noThreeD="1"/>
</file>

<file path=xl/ctrlProps/ctrlProp142.xml><?xml version="1.0" encoding="utf-8"?>
<formControlPr xmlns="http://schemas.microsoft.com/office/spreadsheetml/2009/9/main" objectType="CheckBox" fmlaLink="$AM$45" lockText="1" noThreeD="1"/>
</file>

<file path=xl/ctrlProps/ctrlProp143.xml><?xml version="1.0" encoding="utf-8"?>
<formControlPr xmlns="http://schemas.microsoft.com/office/spreadsheetml/2009/9/main" objectType="CheckBox" fmlaLink="$AM$46" lockText="1" noThreeD="1"/>
</file>

<file path=xl/ctrlProps/ctrlProp144.xml><?xml version="1.0" encoding="utf-8"?>
<formControlPr xmlns="http://schemas.microsoft.com/office/spreadsheetml/2009/9/main" objectType="CheckBox" fmlaLink="$AK$47" lockText="1" noThreeD="1"/>
</file>

<file path=xl/ctrlProps/ctrlProp145.xml><?xml version="1.0" encoding="utf-8"?>
<formControlPr xmlns="http://schemas.microsoft.com/office/spreadsheetml/2009/9/main" objectType="CheckBox" fmlaLink="$AL$47" lockText="1" noThreeD="1"/>
</file>

<file path=xl/ctrlProps/ctrlProp146.xml><?xml version="1.0" encoding="utf-8"?>
<formControlPr xmlns="http://schemas.microsoft.com/office/spreadsheetml/2009/9/main" objectType="CheckBox" fmlaLink="$AM$47" lockText="1" noThreeD="1"/>
</file>

<file path=xl/ctrlProps/ctrlProp147.xml><?xml version="1.0" encoding="utf-8"?>
<formControlPr xmlns="http://schemas.microsoft.com/office/spreadsheetml/2009/9/main" objectType="CheckBox" fmlaLink="$AK$48" lockText="1" noThreeD="1"/>
</file>

<file path=xl/ctrlProps/ctrlProp148.xml><?xml version="1.0" encoding="utf-8"?>
<formControlPr xmlns="http://schemas.microsoft.com/office/spreadsheetml/2009/9/main" objectType="CheckBox" fmlaLink="$AL$48" lockText="1" noThreeD="1"/>
</file>

<file path=xl/ctrlProps/ctrlProp149.xml><?xml version="1.0" encoding="utf-8"?>
<formControlPr xmlns="http://schemas.microsoft.com/office/spreadsheetml/2009/9/main" objectType="CheckBox" fmlaLink="$AK$49" lockText="1" noThreeD="1"/>
</file>

<file path=xl/ctrlProps/ctrlProp15.xml><?xml version="1.0" encoding="utf-8"?>
<formControlPr xmlns="http://schemas.microsoft.com/office/spreadsheetml/2009/9/main" objectType="CheckBox" fmlaLink="$AL$84" lockText="1" noThreeD="1"/>
</file>

<file path=xl/ctrlProps/ctrlProp150.xml><?xml version="1.0" encoding="utf-8"?>
<formControlPr xmlns="http://schemas.microsoft.com/office/spreadsheetml/2009/9/main" objectType="CheckBox" fmlaLink="$AL$49" lockText="1" noThreeD="1"/>
</file>

<file path=xl/ctrlProps/ctrlProp151.xml><?xml version="1.0" encoding="utf-8"?>
<formControlPr xmlns="http://schemas.microsoft.com/office/spreadsheetml/2009/9/main" objectType="CheckBox" fmlaLink="$AM$49" lockText="1" noThreeD="1"/>
</file>

<file path=xl/ctrlProps/ctrlProp152.xml><?xml version="1.0" encoding="utf-8"?>
<formControlPr xmlns="http://schemas.microsoft.com/office/spreadsheetml/2009/9/main" objectType="CheckBox" fmlaLink="$AK$50" lockText="1" noThreeD="1"/>
</file>

<file path=xl/ctrlProps/ctrlProp153.xml><?xml version="1.0" encoding="utf-8"?>
<formControlPr xmlns="http://schemas.microsoft.com/office/spreadsheetml/2009/9/main" objectType="CheckBox" fmlaLink="$AL$50" lockText="1" noThreeD="1"/>
</file>

<file path=xl/ctrlProps/ctrlProp154.xml><?xml version="1.0" encoding="utf-8"?>
<formControlPr xmlns="http://schemas.microsoft.com/office/spreadsheetml/2009/9/main" objectType="CheckBox" fmlaLink="$AM$50" lockText="1" noThreeD="1"/>
</file>

<file path=xl/ctrlProps/ctrlProp155.xml><?xml version="1.0" encoding="utf-8"?>
<formControlPr xmlns="http://schemas.microsoft.com/office/spreadsheetml/2009/9/main" objectType="CheckBox" fmlaLink="$AK$51" lockText="1" noThreeD="1"/>
</file>

<file path=xl/ctrlProps/ctrlProp156.xml><?xml version="1.0" encoding="utf-8"?>
<formControlPr xmlns="http://schemas.microsoft.com/office/spreadsheetml/2009/9/main" objectType="CheckBox" fmlaLink="$AL$51" lockText="1" noThreeD="1"/>
</file>

<file path=xl/ctrlProps/ctrlProp157.xml><?xml version="1.0" encoding="utf-8"?>
<formControlPr xmlns="http://schemas.microsoft.com/office/spreadsheetml/2009/9/main" objectType="CheckBox" fmlaLink="$AM$51" lockText="1" noThreeD="1"/>
</file>

<file path=xl/ctrlProps/ctrlProp158.xml><?xml version="1.0" encoding="utf-8"?>
<formControlPr xmlns="http://schemas.microsoft.com/office/spreadsheetml/2009/9/main" objectType="CheckBox" fmlaLink="$AK$52" lockText="1" noThreeD="1"/>
</file>

<file path=xl/ctrlProps/ctrlProp159.xml><?xml version="1.0" encoding="utf-8"?>
<formControlPr xmlns="http://schemas.microsoft.com/office/spreadsheetml/2009/9/main" objectType="CheckBox" fmlaLink="$AL$52" lockText="1" noThreeD="1"/>
</file>

<file path=xl/ctrlProps/ctrlProp16.xml><?xml version="1.0" encoding="utf-8"?>
<formControlPr xmlns="http://schemas.microsoft.com/office/spreadsheetml/2009/9/main" objectType="CheckBox" fmlaLink="$AK$85" lockText="1" noThreeD="1"/>
</file>

<file path=xl/ctrlProps/ctrlProp160.xml><?xml version="1.0" encoding="utf-8"?>
<formControlPr xmlns="http://schemas.microsoft.com/office/spreadsheetml/2009/9/main" objectType="CheckBox" fmlaLink="$AM$52" lockText="1" noThreeD="1"/>
</file>

<file path=xl/ctrlProps/ctrlProp161.xml><?xml version="1.0" encoding="utf-8"?>
<formControlPr xmlns="http://schemas.microsoft.com/office/spreadsheetml/2009/9/main" objectType="CheckBox" fmlaLink="$AN$52" lockText="1" noThreeD="1"/>
</file>

<file path=xl/ctrlProps/ctrlProp17.xml><?xml version="1.0" encoding="utf-8"?>
<formControlPr xmlns="http://schemas.microsoft.com/office/spreadsheetml/2009/9/main" objectType="CheckBox" fmlaLink="$AK$88" lockText="1" noThreeD="1"/>
</file>

<file path=xl/ctrlProps/ctrlProp18.xml><?xml version="1.0" encoding="utf-8"?>
<formControlPr xmlns="http://schemas.microsoft.com/office/spreadsheetml/2009/9/main" objectType="CheckBox" fmlaLink="$AL$88" lockText="1" noThreeD="1"/>
</file>

<file path=xl/ctrlProps/ctrlProp19.xml><?xml version="1.0" encoding="utf-8"?>
<formControlPr xmlns="http://schemas.microsoft.com/office/spreadsheetml/2009/9/main" objectType="CheckBox" fmlaLink="$AM$88" lockText="1" noThreeD="1"/>
</file>

<file path=xl/ctrlProps/ctrlProp2.xml><?xml version="1.0" encoding="utf-8"?>
<formControlPr xmlns="http://schemas.microsoft.com/office/spreadsheetml/2009/9/main" objectType="CheckBox" fmlaLink="$AL$72" lockText="1" noThreeD="1"/>
</file>

<file path=xl/ctrlProps/ctrlProp20.xml><?xml version="1.0" encoding="utf-8"?>
<formControlPr xmlns="http://schemas.microsoft.com/office/spreadsheetml/2009/9/main" objectType="CheckBox" fmlaLink="$AN$88" lockText="1" noThreeD="1"/>
</file>

<file path=xl/ctrlProps/ctrlProp21.xml><?xml version="1.0" encoding="utf-8"?>
<formControlPr xmlns="http://schemas.microsoft.com/office/spreadsheetml/2009/9/main" objectType="CheckBox" fmlaLink="$AK$98" lockText="1" noThreeD="1"/>
</file>

<file path=xl/ctrlProps/ctrlProp22.xml><?xml version="1.0" encoding="utf-8"?>
<formControlPr xmlns="http://schemas.microsoft.com/office/spreadsheetml/2009/9/main" objectType="CheckBox" fmlaLink="$AK$99" lockText="1" noThreeD="1"/>
</file>

<file path=xl/ctrlProps/ctrlProp23.xml><?xml version="1.0" encoding="utf-8"?>
<formControlPr xmlns="http://schemas.microsoft.com/office/spreadsheetml/2009/9/main" objectType="CheckBox" fmlaLink="$AK$100" lockText="1" noThreeD="1"/>
</file>

<file path=xl/ctrlProps/ctrlProp24.xml><?xml version="1.0" encoding="utf-8"?>
<formControlPr xmlns="http://schemas.microsoft.com/office/spreadsheetml/2009/9/main" objectType="CheckBox" fmlaLink="$AK$101" lockText="1" noThreeD="1"/>
</file>

<file path=xl/ctrlProps/ctrlProp25.xml><?xml version="1.0" encoding="utf-8"?>
<formControlPr xmlns="http://schemas.microsoft.com/office/spreadsheetml/2009/9/main" objectType="CheckBox" fmlaLink="$AK$102" lockText="1" noThreeD="1"/>
</file>

<file path=xl/ctrlProps/ctrlProp26.xml><?xml version="1.0" encoding="utf-8"?>
<formControlPr xmlns="http://schemas.microsoft.com/office/spreadsheetml/2009/9/main" objectType="CheckBox" fmlaLink="$AK$103" lockText="1" noThreeD="1"/>
</file>

<file path=xl/ctrlProps/ctrlProp27.xml><?xml version="1.0" encoding="utf-8"?>
<formControlPr xmlns="http://schemas.microsoft.com/office/spreadsheetml/2009/9/main" objectType="CheckBox" fmlaLink="$AK$104" lockText="1" noThreeD="1"/>
</file>

<file path=xl/ctrlProps/ctrlProp28.xml><?xml version="1.0" encoding="utf-8"?>
<formControlPr xmlns="http://schemas.microsoft.com/office/spreadsheetml/2009/9/main" objectType="CheckBox" fmlaLink="$AK$105" lockText="1" noThreeD="1"/>
</file>

<file path=xl/ctrlProps/ctrlProp29.xml><?xml version="1.0" encoding="utf-8"?>
<formControlPr xmlns="http://schemas.microsoft.com/office/spreadsheetml/2009/9/main" objectType="CheckBox" fmlaLink="$AK$106" lockText="1" noThreeD="1"/>
</file>

<file path=xl/ctrlProps/ctrlProp3.xml><?xml version="1.0" encoding="utf-8"?>
<formControlPr xmlns="http://schemas.microsoft.com/office/spreadsheetml/2009/9/main" objectType="CheckBox" fmlaLink="$AM$72" lockText="1" noThreeD="1"/>
</file>

<file path=xl/ctrlProps/ctrlProp30.xml><?xml version="1.0" encoding="utf-8"?>
<formControlPr xmlns="http://schemas.microsoft.com/office/spreadsheetml/2009/9/main" objectType="CheckBox" fmlaLink="$AK$107" lockText="1" noThreeD="1"/>
</file>

<file path=xl/ctrlProps/ctrlProp31.xml><?xml version="1.0" encoding="utf-8"?>
<formControlPr xmlns="http://schemas.microsoft.com/office/spreadsheetml/2009/9/main" objectType="CheckBox" fmlaLink="$AK$108" lockText="1" noThreeD="1"/>
</file>

<file path=xl/ctrlProps/ctrlProp32.xml><?xml version="1.0" encoding="utf-8"?>
<formControlPr xmlns="http://schemas.microsoft.com/office/spreadsheetml/2009/9/main" objectType="CheckBox" fmlaLink="$AK$109" lockText="1" noThreeD="1"/>
</file>

<file path=xl/ctrlProps/ctrlProp33.xml><?xml version="1.0" encoding="utf-8"?>
<formControlPr xmlns="http://schemas.microsoft.com/office/spreadsheetml/2009/9/main" objectType="CheckBox" fmlaLink="$AK$110" lockText="1" noThreeD="1"/>
</file>

<file path=xl/ctrlProps/ctrlProp34.xml><?xml version="1.0" encoding="utf-8"?>
<formControlPr xmlns="http://schemas.microsoft.com/office/spreadsheetml/2009/9/main" objectType="CheckBox" fmlaLink="$AK$111" lockText="1" noThreeD="1"/>
</file>

<file path=xl/ctrlProps/ctrlProp35.xml><?xml version="1.0" encoding="utf-8"?>
<formControlPr xmlns="http://schemas.microsoft.com/office/spreadsheetml/2009/9/main" objectType="CheckBox" fmlaLink="$AL$98" lockText="1" noThreeD="1"/>
</file>

<file path=xl/ctrlProps/ctrlProp36.xml><?xml version="1.0" encoding="utf-8"?>
<formControlPr xmlns="http://schemas.microsoft.com/office/spreadsheetml/2009/9/main" objectType="CheckBox" fmlaLink="$AL$99" lockText="1" noThreeD="1"/>
</file>

<file path=xl/ctrlProps/ctrlProp37.xml><?xml version="1.0" encoding="utf-8"?>
<formControlPr xmlns="http://schemas.microsoft.com/office/spreadsheetml/2009/9/main" objectType="CheckBox" fmlaLink="$AL$100" lockText="1" noThreeD="1"/>
</file>

<file path=xl/ctrlProps/ctrlProp38.xml><?xml version="1.0" encoding="utf-8"?>
<formControlPr xmlns="http://schemas.microsoft.com/office/spreadsheetml/2009/9/main" objectType="CheckBox" fmlaLink="$AL$101" lockText="1" noThreeD="1"/>
</file>

<file path=xl/ctrlProps/ctrlProp39.xml><?xml version="1.0" encoding="utf-8"?>
<formControlPr xmlns="http://schemas.microsoft.com/office/spreadsheetml/2009/9/main" objectType="CheckBox" fmlaLink="$AL$102" lockText="1" noThreeD="1"/>
</file>

<file path=xl/ctrlProps/ctrlProp4.xml><?xml version="1.0" encoding="utf-8"?>
<formControlPr xmlns="http://schemas.microsoft.com/office/spreadsheetml/2009/9/main" objectType="CheckBox" fmlaLink="$AK$74" lockText="1" noThreeD="1"/>
</file>

<file path=xl/ctrlProps/ctrlProp40.xml><?xml version="1.0" encoding="utf-8"?>
<formControlPr xmlns="http://schemas.microsoft.com/office/spreadsheetml/2009/9/main" objectType="CheckBox" fmlaLink="$AL$103" lockText="1" noThreeD="1"/>
</file>

<file path=xl/ctrlProps/ctrlProp41.xml><?xml version="1.0" encoding="utf-8"?>
<formControlPr xmlns="http://schemas.microsoft.com/office/spreadsheetml/2009/9/main" objectType="CheckBox" fmlaLink="$AL$104" lockText="1" noThreeD="1"/>
</file>

<file path=xl/ctrlProps/ctrlProp42.xml><?xml version="1.0" encoding="utf-8"?>
<formControlPr xmlns="http://schemas.microsoft.com/office/spreadsheetml/2009/9/main" objectType="CheckBox" fmlaLink="$AL$105" lockText="1" noThreeD="1"/>
</file>

<file path=xl/ctrlProps/ctrlProp43.xml><?xml version="1.0" encoding="utf-8"?>
<formControlPr xmlns="http://schemas.microsoft.com/office/spreadsheetml/2009/9/main" objectType="CheckBox" fmlaLink="$AL$106" lockText="1" noThreeD="1"/>
</file>

<file path=xl/ctrlProps/ctrlProp44.xml><?xml version="1.0" encoding="utf-8"?>
<formControlPr xmlns="http://schemas.microsoft.com/office/spreadsheetml/2009/9/main" objectType="CheckBox" fmlaLink="$AL$107" lockText="1" noThreeD="1"/>
</file>

<file path=xl/ctrlProps/ctrlProp45.xml><?xml version="1.0" encoding="utf-8"?>
<formControlPr xmlns="http://schemas.microsoft.com/office/spreadsheetml/2009/9/main" objectType="CheckBox" fmlaLink="$AL$108" lockText="1" noThreeD="1"/>
</file>

<file path=xl/ctrlProps/ctrlProp46.xml><?xml version="1.0" encoding="utf-8"?>
<formControlPr xmlns="http://schemas.microsoft.com/office/spreadsheetml/2009/9/main" objectType="CheckBox" fmlaLink="$AL$109" lockText="1" noThreeD="1"/>
</file>

<file path=xl/ctrlProps/ctrlProp47.xml><?xml version="1.0" encoding="utf-8"?>
<formControlPr xmlns="http://schemas.microsoft.com/office/spreadsheetml/2009/9/main" objectType="CheckBox" fmlaLink="$AL$110" lockText="1" noThreeD="1"/>
</file>

<file path=xl/ctrlProps/ctrlProp48.xml><?xml version="1.0" encoding="utf-8"?>
<formControlPr xmlns="http://schemas.microsoft.com/office/spreadsheetml/2009/9/main" objectType="CheckBox" fmlaLink="$AL$111" lockText="1" noThreeD="1"/>
</file>

<file path=xl/ctrlProps/ctrlProp49.xml><?xml version="1.0" encoding="utf-8"?>
<formControlPr xmlns="http://schemas.microsoft.com/office/spreadsheetml/2009/9/main" objectType="CheckBox" fmlaLink="$AM$98" lockText="1" noThreeD="1"/>
</file>

<file path=xl/ctrlProps/ctrlProp5.xml><?xml version="1.0" encoding="utf-8"?>
<formControlPr xmlns="http://schemas.microsoft.com/office/spreadsheetml/2009/9/main" objectType="CheckBox" fmlaLink="$AL$74" lockText="1" noThreeD="1"/>
</file>

<file path=xl/ctrlProps/ctrlProp50.xml><?xml version="1.0" encoding="utf-8"?>
<formControlPr xmlns="http://schemas.microsoft.com/office/spreadsheetml/2009/9/main" objectType="CheckBox" fmlaLink="$AM$99" lockText="1" noThreeD="1"/>
</file>

<file path=xl/ctrlProps/ctrlProp51.xml><?xml version="1.0" encoding="utf-8"?>
<formControlPr xmlns="http://schemas.microsoft.com/office/spreadsheetml/2009/9/main" objectType="CheckBox" fmlaLink="$AM$100" lockText="1" noThreeD="1"/>
</file>

<file path=xl/ctrlProps/ctrlProp52.xml><?xml version="1.0" encoding="utf-8"?>
<formControlPr xmlns="http://schemas.microsoft.com/office/spreadsheetml/2009/9/main" objectType="CheckBox" fmlaLink="$AM$101" lockText="1" noThreeD="1"/>
</file>

<file path=xl/ctrlProps/ctrlProp53.xml><?xml version="1.0" encoding="utf-8"?>
<formControlPr xmlns="http://schemas.microsoft.com/office/spreadsheetml/2009/9/main" objectType="CheckBox" fmlaLink="$AM$102" lockText="1" noThreeD="1"/>
</file>

<file path=xl/ctrlProps/ctrlProp54.xml><?xml version="1.0" encoding="utf-8"?>
<formControlPr xmlns="http://schemas.microsoft.com/office/spreadsheetml/2009/9/main" objectType="CheckBox" fmlaLink="$AM$103" lockText="1" noThreeD="1"/>
</file>

<file path=xl/ctrlProps/ctrlProp55.xml><?xml version="1.0" encoding="utf-8"?>
<formControlPr xmlns="http://schemas.microsoft.com/office/spreadsheetml/2009/9/main" objectType="CheckBox" fmlaLink="$AM$104" lockText="1" noThreeD="1"/>
</file>

<file path=xl/ctrlProps/ctrlProp56.xml><?xml version="1.0" encoding="utf-8"?>
<formControlPr xmlns="http://schemas.microsoft.com/office/spreadsheetml/2009/9/main" objectType="CheckBox" fmlaLink="$AM$105" lockText="1" noThreeD="1"/>
</file>

<file path=xl/ctrlProps/ctrlProp57.xml><?xml version="1.0" encoding="utf-8"?>
<formControlPr xmlns="http://schemas.microsoft.com/office/spreadsheetml/2009/9/main" objectType="CheckBox" fmlaLink="$AM$106" lockText="1" noThreeD="1"/>
</file>

<file path=xl/ctrlProps/ctrlProp58.xml><?xml version="1.0" encoding="utf-8"?>
<formControlPr xmlns="http://schemas.microsoft.com/office/spreadsheetml/2009/9/main" objectType="CheckBox" fmlaLink="$AM$107" lockText="1" noThreeD="1"/>
</file>

<file path=xl/ctrlProps/ctrlProp59.xml><?xml version="1.0" encoding="utf-8"?>
<formControlPr xmlns="http://schemas.microsoft.com/office/spreadsheetml/2009/9/main" objectType="CheckBox" fmlaLink="$AM$108" lockText="1" noThreeD="1"/>
</file>

<file path=xl/ctrlProps/ctrlProp6.xml><?xml version="1.0" encoding="utf-8"?>
<formControlPr xmlns="http://schemas.microsoft.com/office/spreadsheetml/2009/9/main" objectType="CheckBox" fmlaLink="$AM$74" lockText="1" noThreeD="1"/>
</file>

<file path=xl/ctrlProps/ctrlProp60.xml><?xml version="1.0" encoding="utf-8"?>
<formControlPr xmlns="http://schemas.microsoft.com/office/spreadsheetml/2009/9/main" objectType="CheckBox" fmlaLink="$AM$109" lockText="1" noThreeD="1"/>
</file>

<file path=xl/ctrlProps/ctrlProp61.xml><?xml version="1.0" encoding="utf-8"?>
<formControlPr xmlns="http://schemas.microsoft.com/office/spreadsheetml/2009/9/main" objectType="CheckBox" fmlaLink="$AM$110" lockText="1" noThreeD="1"/>
</file>

<file path=xl/ctrlProps/ctrlProp62.xml><?xml version="1.0" encoding="utf-8"?>
<formControlPr xmlns="http://schemas.microsoft.com/office/spreadsheetml/2009/9/main" objectType="CheckBox" fmlaLink="$AM$111" lockText="1" noThreeD="1"/>
</file>

<file path=xl/ctrlProps/ctrlProp63.xml><?xml version="1.0" encoding="utf-8"?>
<formControlPr xmlns="http://schemas.microsoft.com/office/spreadsheetml/2009/9/main" objectType="CheckBox" fmlaLink="$AK$127" lockText="1" noThreeD="1"/>
</file>

<file path=xl/ctrlProps/ctrlProp64.xml><?xml version="1.0" encoding="utf-8"?>
<formControlPr xmlns="http://schemas.microsoft.com/office/spreadsheetml/2009/9/main" objectType="CheckBox" fmlaLink="$AL$127" lockText="1" noThreeD="1"/>
</file>

<file path=xl/ctrlProps/ctrlProp65.xml><?xml version="1.0" encoding="utf-8"?>
<formControlPr xmlns="http://schemas.microsoft.com/office/spreadsheetml/2009/9/main" objectType="CheckBox" fmlaLink="$AL$128" lockText="1" noThreeD="1"/>
</file>

<file path=xl/ctrlProps/ctrlProp66.xml><?xml version="1.0" encoding="utf-8"?>
<formControlPr xmlns="http://schemas.microsoft.com/office/spreadsheetml/2009/9/main" objectType="CheckBox" fmlaLink="$AM$127" lockText="1" noThreeD="1"/>
</file>

<file path=xl/ctrlProps/ctrlProp67.xml><?xml version="1.0" encoding="utf-8"?>
<formControlPr xmlns="http://schemas.microsoft.com/office/spreadsheetml/2009/9/main" objectType="CheckBox" fmlaLink="$AM$128" lockText="1" noThreeD="1"/>
</file>

<file path=xl/ctrlProps/ctrlProp68.xml><?xml version="1.0" encoding="utf-8"?>
<formControlPr xmlns="http://schemas.microsoft.com/office/spreadsheetml/2009/9/main" objectType="CheckBox" fmlaLink="$AK$129" lockText="1" noThreeD="1"/>
</file>

<file path=xl/ctrlProps/ctrlProp69.xml><?xml version="1.0" encoding="utf-8"?>
<formControlPr xmlns="http://schemas.microsoft.com/office/spreadsheetml/2009/9/main" objectType="CheckBox" fmlaLink="$AL$129" lockText="1" noThreeD="1"/>
</file>

<file path=xl/ctrlProps/ctrlProp7.xml><?xml version="1.0" encoding="utf-8"?>
<formControlPr xmlns="http://schemas.microsoft.com/office/spreadsheetml/2009/9/main" objectType="CheckBox" fmlaLink="$AK$76" lockText="1" noThreeD="1"/>
</file>

<file path=xl/ctrlProps/ctrlProp70.xml><?xml version="1.0" encoding="utf-8"?>
<formControlPr xmlns="http://schemas.microsoft.com/office/spreadsheetml/2009/9/main" objectType="CheckBox" fmlaLink="$AM$129" lockText="1" noThreeD="1"/>
</file>

<file path=xl/ctrlProps/ctrlProp71.xml><?xml version="1.0" encoding="utf-8"?>
<formControlPr xmlns="http://schemas.microsoft.com/office/spreadsheetml/2009/9/main" objectType="CheckBox" fmlaLink="$AK$130" lockText="1" noThreeD="1"/>
</file>

<file path=xl/ctrlProps/ctrlProp72.xml><?xml version="1.0" encoding="utf-8"?>
<formControlPr xmlns="http://schemas.microsoft.com/office/spreadsheetml/2009/9/main" objectType="CheckBox" fmlaLink="$AL$130" lockText="1" noThreeD="1"/>
</file>

<file path=xl/ctrlProps/ctrlProp73.xml><?xml version="1.0" encoding="utf-8"?>
<formControlPr xmlns="http://schemas.microsoft.com/office/spreadsheetml/2009/9/main" objectType="CheckBox" fmlaLink="$AK$131" lockText="1" noThreeD="1"/>
</file>

<file path=xl/ctrlProps/ctrlProp74.xml><?xml version="1.0" encoding="utf-8"?>
<formControlPr xmlns="http://schemas.microsoft.com/office/spreadsheetml/2009/9/main" objectType="CheckBox" fmlaLink="$AL$131" lockText="1" noThreeD="1"/>
</file>

<file path=xl/ctrlProps/ctrlProp75.xml><?xml version="1.0" encoding="utf-8"?>
<formControlPr xmlns="http://schemas.microsoft.com/office/spreadsheetml/2009/9/main" objectType="CheckBox" fmlaLink="$AM$131" lockText="1" noThreeD="1"/>
</file>

<file path=xl/ctrlProps/ctrlProp76.xml><?xml version="1.0" encoding="utf-8"?>
<formControlPr xmlns="http://schemas.microsoft.com/office/spreadsheetml/2009/9/main" objectType="CheckBox" fmlaLink="$AK$132" lockText="1" noThreeD="1"/>
</file>

<file path=xl/ctrlProps/ctrlProp77.xml><?xml version="1.0" encoding="utf-8"?>
<formControlPr xmlns="http://schemas.microsoft.com/office/spreadsheetml/2009/9/main" objectType="CheckBox" fmlaLink="$AL$132" lockText="1" noThreeD="1"/>
</file>

<file path=xl/ctrlProps/ctrlProp78.xml><?xml version="1.0" encoding="utf-8"?>
<formControlPr xmlns="http://schemas.microsoft.com/office/spreadsheetml/2009/9/main" objectType="CheckBox" fmlaLink="$AM$132" lockText="1" noThreeD="1"/>
</file>

<file path=xl/ctrlProps/ctrlProp79.xml><?xml version="1.0" encoding="utf-8"?>
<formControlPr xmlns="http://schemas.microsoft.com/office/spreadsheetml/2009/9/main" objectType="CheckBox" fmlaLink="$AK$133" lockText="1" noThreeD="1"/>
</file>

<file path=xl/ctrlProps/ctrlProp8.xml><?xml version="1.0" encoding="utf-8"?>
<formControlPr xmlns="http://schemas.microsoft.com/office/spreadsheetml/2009/9/main" objectType="CheckBox" fmlaLink="$AL$76" lockText="1" noThreeD="1"/>
</file>

<file path=xl/ctrlProps/ctrlProp80.xml><?xml version="1.0" encoding="utf-8"?>
<formControlPr xmlns="http://schemas.microsoft.com/office/spreadsheetml/2009/9/main" objectType="CheckBox" fmlaLink="$AL$133" lockText="1" noThreeD="1"/>
</file>

<file path=xl/ctrlProps/ctrlProp81.xml><?xml version="1.0" encoding="utf-8"?>
<formControlPr xmlns="http://schemas.microsoft.com/office/spreadsheetml/2009/9/main" objectType="CheckBox" fmlaLink="$AM$133" lockText="1" noThreeD="1"/>
</file>

<file path=xl/ctrlProps/ctrlProp82.xml><?xml version="1.0" encoding="utf-8"?>
<formControlPr xmlns="http://schemas.microsoft.com/office/spreadsheetml/2009/9/main" objectType="CheckBox" fmlaLink="$AK$134" lockText="1" noThreeD="1"/>
</file>

<file path=xl/ctrlProps/ctrlProp83.xml><?xml version="1.0" encoding="utf-8"?>
<formControlPr xmlns="http://schemas.microsoft.com/office/spreadsheetml/2009/9/main" objectType="CheckBox" fmlaLink="$AL$134" lockText="1" noThreeD="1"/>
</file>

<file path=xl/ctrlProps/ctrlProp84.xml><?xml version="1.0" encoding="utf-8"?>
<formControlPr xmlns="http://schemas.microsoft.com/office/spreadsheetml/2009/9/main" objectType="CheckBox" fmlaLink="$AM$134" lockText="1" noThreeD="1"/>
</file>

<file path=xl/ctrlProps/ctrlProp85.xml><?xml version="1.0" encoding="utf-8"?>
<formControlPr xmlns="http://schemas.microsoft.com/office/spreadsheetml/2009/9/main" objectType="CheckBox" fmlaLink="$AN$134" lockText="1" noThreeD="1"/>
</file>

<file path=xl/ctrlProps/ctrlProp86.xml><?xml version="1.0" encoding="utf-8"?>
<formControlPr xmlns="http://schemas.microsoft.com/office/spreadsheetml/2009/9/main" objectType="CheckBox" fmlaLink="$AK$146" lockText="1" noThreeD="1"/>
</file>

<file path=xl/ctrlProps/ctrlProp87.xml><?xml version="1.0" encoding="utf-8"?>
<formControlPr xmlns="http://schemas.microsoft.com/office/spreadsheetml/2009/9/main" objectType="CheckBox" fmlaLink="$AL$146" lockText="1" noThreeD="1"/>
</file>

<file path=xl/ctrlProps/ctrlProp88.xml><?xml version="1.0" encoding="utf-8"?>
<formControlPr xmlns="http://schemas.microsoft.com/office/spreadsheetml/2009/9/main" objectType="CheckBox" fmlaLink="$AK$147" lockText="1" noThreeD="1"/>
</file>

<file path=xl/ctrlProps/ctrlProp89.xml><?xml version="1.0" encoding="utf-8"?>
<formControlPr xmlns="http://schemas.microsoft.com/office/spreadsheetml/2009/9/main" objectType="CheckBox" fmlaLink="$AL$147" lockText="1" noThreeD="1"/>
</file>

<file path=xl/ctrlProps/ctrlProp9.xml><?xml version="1.0" encoding="utf-8"?>
<formControlPr xmlns="http://schemas.microsoft.com/office/spreadsheetml/2009/9/main" objectType="CheckBox" fmlaLink="$AK$77" lockText="1" noThreeD="1"/>
</file>

<file path=xl/ctrlProps/ctrlProp90.xml><?xml version="1.0" encoding="utf-8"?>
<formControlPr xmlns="http://schemas.microsoft.com/office/spreadsheetml/2009/9/main" objectType="CheckBox" fmlaLink="$AK$150" lockText="1" noThreeD="1"/>
</file>

<file path=xl/ctrlProps/ctrlProp91.xml><?xml version="1.0" encoding="utf-8"?>
<formControlPr xmlns="http://schemas.microsoft.com/office/spreadsheetml/2009/9/main" objectType="CheckBox" fmlaLink="$AL$150" lockText="1" noThreeD="1"/>
</file>

<file path=xl/ctrlProps/ctrlProp92.xml><?xml version="1.0" encoding="utf-8"?>
<formControlPr xmlns="http://schemas.microsoft.com/office/spreadsheetml/2009/9/main" objectType="CheckBox" fmlaLink="$AM$150" lockText="1" noThreeD="1"/>
</file>

<file path=xl/ctrlProps/ctrlProp93.xml><?xml version="1.0" encoding="utf-8"?>
<formControlPr xmlns="http://schemas.microsoft.com/office/spreadsheetml/2009/9/main" objectType="CheckBox" fmlaLink="$AK$7" lockText="1" noThreeD="1"/>
</file>

<file path=xl/ctrlProps/ctrlProp94.xml><?xml version="1.0" encoding="utf-8"?>
<formControlPr xmlns="http://schemas.microsoft.com/office/spreadsheetml/2009/9/main" objectType="CheckBox" fmlaLink="$AL$7" lockText="1" noThreeD="1"/>
</file>

<file path=xl/ctrlProps/ctrlProp95.xml><?xml version="1.0" encoding="utf-8"?>
<formControlPr xmlns="http://schemas.microsoft.com/office/spreadsheetml/2009/9/main" objectType="CheckBox" fmlaLink="$AL$8" lockText="1" noThreeD="1"/>
</file>

<file path=xl/ctrlProps/ctrlProp96.xml><?xml version="1.0" encoding="utf-8"?>
<formControlPr xmlns="http://schemas.microsoft.com/office/spreadsheetml/2009/9/main" objectType="CheckBox" fmlaLink="$AM$7" lockText="1" noThreeD="1"/>
</file>

<file path=xl/ctrlProps/ctrlProp97.xml><?xml version="1.0" encoding="utf-8"?>
<formControlPr xmlns="http://schemas.microsoft.com/office/spreadsheetml/2009/9/main" objectType="CheckBox" fmlaLink="$AM$8" lockText="1" noThreeD="1"/>
</file>

<file path=xl/ctrlProps/ctrlProp98.xml><?xml version="1.0" encoding="utf-8"?>
<formControlPr xmlns="http://schemas.microsoft.com/office/spreadsheetml/2009/9/main" objectType="CheckBox" fmlaLink="$AK$9" lockText="1" noThreeD="1"/>
</file>

<file path=xl/ctrlProps/ctrlProp99.xml><?xml version="1.0" encoding="utf-8"?>
<formControlPr xmlns="http://schemas.microsoft.com/office/spreadsheetml/2009/9/main" objectType="CheckBox" fmlaLink="$AL$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70</xdr:row>
          <xdr:rowOff>133350</xdr:rowOff>
        </xdr:from>
        <xdr:to>
          <xdr:col>11</xdr:col>
          <xdr:colOff>95250</xdr:colOff>
          <xdr:row>72</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70</xdr:row>
          <xdr:rowOff>76200</xdr:rowOff>
        </xdr:from>
        <xdr:to>
          <xdr:col>17</xdr:col>
          <xdr:colOff>190500</xdr:colOff>
          <xdr:row>72</xdr:row>
          <xdr:rowOff>85725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70</xdr:row>
          <xdr:rowOff>76200</xdr:rowOff>
        </xdr:from>
        <xdr:to>
          <xdr:col>24</xdr:col>
          <xdr:colOff>171450</xdr:colOff>
          <xdr:row>72</xdr:row>
          <xdr:rowOff>85725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xmlns=""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72</xdr:row>
          <xdr:rowOff>161925</xdr:rowOff>
        </xdr:from>
        <xdr:to>
          <xdr:col>10</xdr:col>
          <xdr:colOff>180975</xdr:colOff>
          <xdr:row>74</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xmlns=""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73</xdr:row>
          <xdr:rowOff>0</xdr:rowOff>
        </xdr:from>
        <xdr:to>
          <xdr:col>17</xdr:col>
          <xdr:colOff>38100</xdr:colOff>
          <xdr:row>74</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xmlns=""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72</xdr:row>
          <xdr:rowOff>171450</xdr:rowOff>
        </xdr:from>
        <xdr:to>
          <xdr:col>25</xdr:col>
          <xdr:colOff>66675</xdr:colOff>
          <xdr:row>74</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xmlns=""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74</xdr:row>
          <xdr:rowOff>142875</xdr:rowOff>
        </xdr:from>
        <xdr:to>
          <xdr:col>14</xdr:col>
          <xdr:colOff>95250</xdr:colOff>
          <xdr:row>76</xdr:row>
          <xdr:rowOff>57150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xmlns=""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74</xdr:row>
          <xdr:rowOff>152400</xdr:rowOff>
        </xdr:from>
        <xdr:to>
          <xdr:col>23</xdr:col>
          <xdr:colOff>38100</xdr:colOff>
          <xdr:row>76</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xmlns=""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75</xdr:row>
          <xdr:rowOff>152400</xdr:rowOff>
        </xdr:from>
        <xdr:to>
          <xdr:col>14</xdr:col>
          <xdr:colOff>95250</xdr:colOff>
          <xdr:row>77</xdr:row>
          <xdr:rowOff>66675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xmlns=""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76</xdr:row>
          <xdr:rowOff>171450</xdr:rowOff>
        </xdr:from>
        <xdr:to>
          <xdr:col>14</xdr:col>
          <xdr:colOff>95250</xdr:colOff>
          <xdr:row>78</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xmlns=""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76</xdr:row>
          <xdr:rowOff>133350</xdr:rowOff>
        </xdr:from>
        <xdr:to>
          <xdr:col>26</xdr:col>
          <xdr:colOff>85725</xdr:colOff>
          <xdr:row>78</xdr:row>
          <xdr:rowOff>47625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xmlns=""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81</xdr:row>
          <xdr:rowOff>133350</xdr:rowOff>
        </xdr:from>
        <xdr:to>
          <xdr:col>9</xdr:col>
          <xdr:colOff>19050</xdr:colOff>
          <xdr:row>83</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xmlns=""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81</xdr:row>
          <xdr:rowOff>142875</xdr:rowOff>
        </xdr:from>
        <xdr:to>
          <xdr:col>17</xdr:col>
          <xdr:colOff>95250</xdr:colOff>
          <xdr:row>83</xdr:row>
          <xdr:rowOff>47625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xmlns=""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82</xdr:row>
          <xdr:rowOff>161925</xdr:rowOff>
        </xdr:from>
        <xdr:to>
          <xdr:col>9</xdr:col>
          <xdr:colOff>95250</xdr:colOff>
          <xdr:row>83</xdr:row>
          <xdr:rowOff>171450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xmlns=""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82</xdr:row>
          <xdr:rowOff>142875</xdr:rowOff>
        </xdr:from>
        <xdr:to>
          <xdr:col>23</xdr:col>
          <xdr:colOff>57150</xdr:colOff>
          <xdr:row>84</xdr:row>
          <xdr:rowOff>47625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xmlns=""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83</xdr:row>
          <xdr:rowOff>133350</xdr:rowOff>
        </xdr:from>
        <xdr:to>
          <xdr:col>9</xdr:col>
          <xdr:colOff>38100</xdr:colOff>
          <xdr:row>85</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xmlns=""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86</xdr:row>
          <xdr:rowOff>142875</xdr:rowOff>
        </xdr:from>
        <xdr:to>
          <xdr:col>9</xdr:col>
          <xdr:colOff>38100</xdr:colOff>
          <xdr:row>88</xdr:row>
          <xdr:rowOff>38100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xmlns=""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86</xdr:row>
          <xdr:rowOff>142875</xdr:rowOff>
        </xdr:from>
        <xdr:to>
          <xdr:col>14</xdr:col>
          <xdr:colOff>38100</xdr:colOff>
          <xdr:row>88</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xmlns=""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86</xdr:row>
          <xdr:rowOff>142875</xdr:rowOff>
        </xdr:from>
        <xdr:to>
          <xdr:col>19</xdr:col>
          <xdr:colOff>47625</xdr:colOff>
          <xdr:row>88</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xmlns=""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86</xdr:row>
          <xdr:rowOff>142875</xdr:rowOff>
        </xdr:from>
        <xdr:to>
          <xdr:col>24</xdr:col>
          <xdr:colOff>38100</xdr:colOff>
          <xdr:row>88</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xmlns=""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96</xdr:row>
          <xdr:rowOff>133350</xdr:rowOff>
        </xdr:from>
        <xdr:to>
          <xdr:col>10</xdr:col>
          <xdr:colOff>38100</xdr:colOff>
          <xdr:row>98</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xmlns=""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97</xdr:row>
          <xdr:rowOff>133350</xdr:rowOff>
        </xdr:from>
        <xdr:to>
          <xdr:col>10</xdr:col>
          <xdr:colOff>38100</xdr:colOff>
          <xdr:row>98</xdr:row>
          <xdr:rowOff>209550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xmlns=""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98</xdr:row>
          <xdr:rowOff>314325</xdr:rowOff>
        </xdr:from>
        <xdr:to>
          <xdr:col>10</xdr:col>
          <xdr:colOff>38100</xdr:colOff>
          <xdr:row>100</xdr:row>
          <xdr:rowOff>38100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xmlns=""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99</xdr:row>
          <xdr:rowOff>133350</xdr:rowOff>
        </xdr:from>
        <xdr:to>
          <xdr:col>10</xdr:col>
          <xdr:colOff>38100</xdr:colOff>
          <xdr:row>101</xdr:row>
          <xdr:rowOff>38100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xmlns=""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100</xdr:row>
          <xdr:rowOff>133350</xdr:rowOff>
        </xdr:from>
        <xdr:to>
          <xdr:col>10</xdr:col>
          <xdr:colOff>57150</xdr:colOff>
          <xdr:row>102</xdr:row>
          <xdr:rowOff>38100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xmlns=""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101</xdr:row>
          <xdr:rowOff>133350</xdr:rowOff>
        </xdr:from>
        <xdr:to>
          <xdr:col>10</xdr:col>
          <xdr:colOff>66675</xdr:colOff>
          <xdr:row>103</xdr:row>
          <xdr:rowOff>47625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xmlns=""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102</xdr:row>
          <xdr:rowOff>142875</xdr:rowOff>
        </xdr:from>
        <xdr:to>
          <xdr:col>10</xdr:col>
          <xdr:colOff>38100</xdr:colOff>
          <xdr:row>104</xdr:row>
          <xdr:rowOff>57150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xmlns=""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103</xdr:row>
          <xdr:rowOff>171450</xdr:rowOff>
        </xdr:from>
        <xdr:to>
          <xdr:col>10</xdr:col>
          <xdr:colOff>57150</xdr:colOff>
          <xdr:row>105</xdr:row>
          <xdr:rowOff>28575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xmlns=""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104</xdr:row>
          <xdr:rowOff>133350</xdr:rowOff>
        </xdr:from>
        <xdr:to>
          <xdr:col>10</xdr:col>
          <xdr:colOff>38100</xdr:colOff>
          <xdr:row>106</xdr:row>
          <xdr:rowOff>38100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105</xdr:row>
          <xdr:rowOff>123825</xdr:rowOff>
        </xdr:from>
        <xdr:to>
          <xdr:col>10</xdr:col>
          <xdr:colOff>38100</xdr:colOff>
          <xdr:row>107</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106</xdr:row>
          <xdr:rowOff>123825</xdr:rowOff>
        </xdr:from>
        <xdr:to>
          <xdr:col>10</xdr:col>
          <xdr:colOff>38100</xdr:colOff>
          <xdr:row>108</xdr:row>
          <xdr:rowOff>28575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107</xdr:row>
          <xdr:rowOff>123825</xdr:rowOff>
        </xdr:from>
        <xdr:to>
          <xdr:col>10</xdr:col>
          <xdr:colOff>38100</xdr:colOff>
          <xdr:row>109</xdr:row>
          <xdr:rowOff>28575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xmlns=""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108</xdr:row>
          <xdr:rowOff>123825</xdr:rowOff>
        </xdr:from>
        <xdr:to>
          <xdr:col>10</xdr:col>
          <xdr:colOff>38100</xdr:colOff>
          <xdr:row>110</xdr:row>
          <xdr:rowOff>28575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xmlns=""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109</xdr:row>
          <xdr:rowOff>123825</xdr:rowOff>
        </xdr:from>
        <xdr:to>
          <xdr:col>10</xdr:col>
          <xdr:colOff>38100</xdr:colOff>
          <xdr:row>111</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xmlns=""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96</xdr:row>
          <xdr:rowOff>133350</xdr:rowOff>
        </xdr:from>
        <xdr:to>
          <xdr:col>19</xdr:col>
          <xdr:colOff>38100</xdr:colOff>
          <xdr:row>98</xdr:row>
          <xdr:rowOff>28575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xmlns=""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97</xdr:row>
          <xdr:rowOff>142875</xdr:rowOff>
        </xdr:from>
        <xdr:to>
          <xdr:col>19</xdr:col>
          <xdr:colOff>95250</xdr:colOff>
          <xdr:row>98</xdr:row>
          <xdr:rowOff>219075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xmlns=""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98</xdr:row>
          <xdr:rowOff>323850</xdr:rowOff>
        </xdr:from>
        <xdr:to>
          <xdr:col>19</xdr:col>
          <xdr:colOff>28575</xdr:colOff>
          <xdr:row>100</xdr:row>
          <xdr:rowOff>38100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xmlns=""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99</xdr:row>
          <xdr:rowOff>133350</xdr:rowOff>
        </xdr:from>
        <xdr:to>
          <xdr:col>19</xdr:col>
          <xdr:colOff>28575</xdr:colOff>
          <xdr:row>101</xdr:row>
          <xdr:rowOff>38100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xmlns=""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100</xdr:row>
          <xdr:rowOff>133350</xdr:rowOff>
        </xdr:from>
        <xdr:to>
          <xdr:col>19</xdr:col>
          <xdr:colOff>19050</xdr:colOff>
          <xdr:row>102</xdr:row>
          <xdr:rowOff>38100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xmlns=""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101</xdr:row>
          <xdr:rowOff>133350</xdr:rowOff>
        </xdr:from>
        <xdr:to>
          <xdr:col>19</xdr:col>
          <xdr:colOff>57150</xdr:colOff>
          <xdr:row>103</xdr:row>
          <xdr:rowOff>47625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xmlns=""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102</xdr:row>
          <xdr:rowOff>142875</xdr:rowOff>
        </xdr:from>
        <xdr:to>
          <xdr:col>19</xdr:col>
          <xdr:colOff>47625</xdr:colOff>
          <xdr:row>104</xdr:row>
          <xdr:rowOff>57150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xmlns=""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103</xdr:row>
          <xdr:rowOff>142875</xdr:rowOff>
        </xdr:from>
        <xdr:to>
          <xdr:col>19</xdr:col>
          <xdr:colOff>66675</xdr:colOff>
          <xdr:row>105</xdr:row>
          <xdr:rowOff>47625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xmlns=""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104</xdr:row>
          <xdr:rowOff>133350</xdr:rowOff>
        </xdr:from>
        <xdr:to>
          <xdr:col>19</xdr:col>
          <xdr:colOff>133350</xdr:colOff>
          <xdr:row>106</xdr:row>
          <xdr:rowOff>38100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xmlns=""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105</xdr:row>
          <xdr:rowOff>123825</xdr:rowOff>
        </xdr:from>
        <xdr:to>
          <xdr:col>19</xdr:col>
          <xdr:colOff>133350</xdr:colOff>
          <xdr:row>107</xdr:row>
          <xdr:rowOff>28575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xmlns=""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106</xdr:row>
          <xdr:rowOff>123825</xdr:rowOff>
        </xdr:from>
        <xdr:to>
          <xdr:col>19</xdr:col>
          <xdr:colOff>133350</xdr:colOff>
          <xdr:row>108</xdr:row>
          <xdr:rowOff>28575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xmlns=""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107</xdr:row>
          <xdr:rowOff>114300</xdr:rowOff>
        </xdr:from>
        <xdr:to>
          <xdr:col>19</xdr:col>
          <xdr:colOff>133350</xdr:colOff>
          <xdr:row>109</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xmlns=""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108</xdr:row>
          <xdr:rowOff>123825</xdr:rowOff>
        </xdr:from>
        <xdr:to>
          <xdr:col>19</xdr:col>
          <xdr:colOff>133350</xdr:colOff>
          <xdr:row>110</xdr:row>
          <xdr:rowOff>28575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xmlns=""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109</xdr:row>
          <xdr:rowOff>123825</xdr:rowOff>
        </xdr:from>
        <xdr:to>
          <xdr:col>19</xdr:col>
          <xdr:colOff>133350</xdr:colOff>
          <xdr:row>111</xdr:row>
          <xdr:rowOff>28575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xmlns=""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96</xdr:row>
          <xdr:rowOff>152400</xdr:rowOff>
        </xdr:from>
        <xdr:to>
          <xdr:col>28</xdr:col>
          <xdr:colOff>28575</xdr:colOff>
          <xdr:row>98</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xmlns=""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97</xdr:row>
          <xdr:rowOff>142875</xdr:rowOff>
        </xdr:from>
        <xdr:to>
          <xdr:col>28</xdr:col>
          <xdr:colOff>47625</xdr:colOff>
          <xdr:row>98</xdr:row>
          <xdr:rowOff>219075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xmlns=""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98</xdr:row>
          <xdr:rowOff>323850</xdr:rowOff>
        </xdr:from>
        <xdr:to>
          <xdr:col>28</xdr:col>
          <xdr:colOff>57150</xdr:colOff>
          <xdr:row>100</xdr:row>
          <xdr:rowOff>28575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xmlns=""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99</xdr:row>
          <xdr:rowOff>142875</xdr:rowOff>
        </xdr:from>
        <xdr:to>
          <xdr:col>28</xdr:col>
          <xdr:colOff>85725</xdr:colOff>
          <xdr:row>101</xdr:row>
          <xdr:rowOff>38100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xmlns=""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100</xdr:row>
          <xdr:rowOff>142875</xdr:rowOff>
        </xdr:from>
        <xdr:to>
          <xdr:col>28</xdr:col>
          <xdr:colOff>47625</xdr:colOff>
          <xdr:row>102</xdr:row>
          <xdr:rowOff>28575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xmlns=""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101</xdr:row>
          <xdr:rowOff>142875</xdr:rowOff>
        </xdr:from>
        <xdr:to>
          <xdr:col>28</xdr:col>
          <xdr:colOff>66675</xdr:colOff>
          <xdr:row>103</xdr:row>
          <xdr:rowOff>38100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xmlns=""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102</xdr:row>
          <xdr:rowOff>142875</xdr:rowOff>
        </xdr:from>
        <xdr:to>
          <xdr:col>28</xdr:col>
          <xdr:colOff>57150</xdr:colOff>
          <xdr:row>104</xdr:row>
          <xdr:rowOff>47625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xmlns=""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103</xdr:row>
          <xdr:rowOff>142875</xdr:rowOff>
        </xdr:from>
        <xdr:to>
          <xdr:col>28</xdr:col>
          <xdr:colOff>76200</xdr:colOff>
          <xdr:row>105</xdr:row>
          <xdr:rowOff>38100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xmlns=""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104</xdr:row>
          <xdr:rowOff>142875</xdr:rowOff>
        </xdr:from>
        <xdr:to>
          <xdr:col>28</xdr:col>
          <xdr:colOff>66675</xdr:colOff>
          <xdr:row>106</xdr:row>
          <xdr:rowOff>9525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xmlns=""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105</xdr:row>
          <xdr:rowOff>152400</xdr:rowOff>
        </xdr:from>
        <xdr:to>
          <xdr:col>28</xdr:col>
          <xdr:colOff>57150</xdr:colOff>
          <xdr:row>107</xdr:row>
          <xdr:rowOff>38100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xmlns=""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106</xdr:row>
          <xdr:rowOff>76200</xdr:rowOff>
        </xdr:from>
        <xdr:to>
          <xdr:col>28</xdr:col>
          <xdr:colOff>57150</xdr:colOff>
          <xdr:row>108</xdr:row>
          <xdr:rowOff>85725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xmlns=""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107</xdr:row>
          <xdr:rowOff>142875</xdr:rowOff>
        </xdr:from>
        <xdr:to>
          <xdr:col>28</xdr:col>
          <xdr:colOff>76200</xdr:colOff>
          <xdr:row>109</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xmlns=""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108</xdr:row>
          <xdr:rowOff>161925</xdr:rowOff>
        </xdr:from>
        <xdr:to>
          <xdr:col>28</xdr:col>
          <xdr:colOff>28575</xdr:colOff>
          <xdr:row>110</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xmlns=""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109</xdr:row>
          <xdr:rowOff>171450</xdr:rowOff>
        </xdr:from>
        <xdr:to>
          <xdr:col>28</xdr:col>
          <xdr:colOff>28575</xdr:colOff>
          <xdr:row>111</xdr:row>
          <xdr:rowOff>9525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xmlns=""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125</xdr:row>
          <xdr:rowOff>142875</xdr:rowOff>
        </xdr:from>
        <xdr:to>
          <xdr:col>18</xdr:col>
          <xdr:colOff>47625</xdr:colOff>
          <xdr:row>127</xdr:row>
          <xdr:rowOff>28575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xmlns=""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125</xdr:row>
          <xdr:rowOff>142875</xdr:rowOff>
        </xdr:from>
        <xdr:to>
          <xdr:col>21</xdr:col>
          <xdr:colOff>76200</xdr:colOff>
          <xdr:row>127</xdr:row>
          <xdr:rowOff>28575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xmlns=""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126</xdr:row>
          <xdr:rowOff>142875</xdr:rowOff>
        </xdr:from>
        <xdr:to>
          <xdr:col>21</xdr:col>
          <xdr:colOff>76200</xdr:colOff>
          <xdr:row>128</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xmlns=""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125</xdr:row>
          <xdr:rowOff>142875</xdr:rowOff>
        </xdr:from>
        <xdr:to>
          <xdr:col>24</xdr:col>
          <xdr:colOff>76200</xdr:colOff>
          <xdr:row>127</xdr:row>
          <xdr:rowOff>28575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xmlns=""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126</xdr:row>
          <xdr:rowOff>152400</xdr:rowOff>
        </xdr:from>
        <xdr:to>
          <xdr:col>24</xdr:col>
          <xdr:colOff>76200</xdr:colOff>
          <xdr:row>128</xdr:row>
          <xdr:rowOff>38100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xmlns=""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127</xdr:row>
          <xdr:rowOff>142875</xdr:rowOff>
        </xdr:from>
        <xdr:to>
          <xdr:col>10</xdr:col>
          <xdr:colOff>9525</xdr:colOff>
          <xdr:row>129</xdr:row>
          <xdr:rowOff>47625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xmlns=""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127</xdr:row>
          <xdr:rowOff>142875</xdr:rowOff>
        </xdr:from>
        <xdr:to>
          <xdr:col>18</xdr:col>
          <xdr:colOff>19050</xdr:colOff>
          <xdr:row>129</xdr:row>
          <xdr:rowOff>47625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xmlns=""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127</xdr:row>
          <xdr:rowOff>161925</xdr:rowOff>
        </xdr:from>
        <xdr:to>
          <xdr:col>25</xdr:col>
          <xdr:colOff>0</xdr:colOff>
          <xdr:row>129</xdr:row>
          <xdr:rowOff>28575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xmlns=""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128</xdr:row>
          <xdr:rowOff>142875</xdr:rowOff>
        </xdr:from>
        <xdr:to>
          <xdr:col>10</xdr:col>
          <xdr:colOff>9525</xdr:colOff>
          <xdr:row>130</xdr:row>
          <xdr:rowOff>47625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xmlns=""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128</xdr:row>
          <xdr:rowOff>171450</xdr:rowOff>
        </xdr:from>
        <xdr:to>
          <xdr:col>20</xdr:col>
          <xdr:colOff>0</xdr:colOff>
          <xdr:row>130</xdr:row>
          <xdr:rowOff>9525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xmlns=""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129</xdr:row>
          <xdr:rowOff>142875</xdr:rowOff>
        </xdr:from>
        <xdr:to>
          <xdr:col>10</xdr:col>
          <xdr:colOff>9525</xdr:colOff>
          <xdr:row>131</xdr:row>
          <xdr:rowOff>47625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xmlns=""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129</xdr:row>
          <xdr:rowOff>133350</xdr:rowOff>
        </xdr:from>
        <xdr:to>
          <xdr:col>16</xdr:col>
          <xdr:colOff>9525</xdr:colOff>
          <xdr:row>131</xdr:row>
          <xdr:rowOff>38100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xmlns=""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129</xdr:row>
          <xdr:rowOff>142875</xdr:rowOff>
        </xdr:from>
        <xdr:to>
          <xdr:col>23</xdr:col>
          <xdr:colOff>28575</xdr:colOff>
          <xdr:row>131</xdr:row>
          <xdr:rowOff>47625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xmlns=""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130</xdr:row>
          <xdr:rowOff>133350</xdr:rowOff>
        </xdr:from>
        <xdr:to>
          <xdr:col>10</xdr:col>
          <xdr:colOff>9525</xdr:colOff>
          <xdr:row>132</xdr:row>
          <xdr:rowOff>38100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xmlns=""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130</xdr:row>
          <xdr:rowOff>142875</xdr:rowOff>
        </xdr:from>
        <xdr:to>
          <xdr:col>16</xdr:col>
          <xdr:colOff>133350</xdr:colOff>
          <xdr:row>132</xdr:row>
          <xdr:rowOff>47625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xmlns=""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130</xdr:row>
          <xdr:rowOff>152400</xdr:rowOff>
        </xdr:from>
        <xdr:to>
          <xdr:col>23</xdr:col>
          <xdr:colOff>133350</xdr:colOff>
          <xdr:row>132</xdr:row>
          <xdr:rowOff>57150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xmlns=""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131</xdr:row>
          <xdr:rowOff>123825</xdr:rowOff>
        </xdr:from>
        <xdr:to>
          <xdr:col>10</xdr:col>
          <xdr:colOff>66675</xdr:colOff>
          <xdr:row>133</xdr:row>
          <xdr:rowOff>28575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xmlns=""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131</xdr:row>
          <xdr:rowOff>114300</xdr:rowOff>
        </xdr:from>
        <xdr:to>
          <xdr:col>16</xdr:col>
          <xdr:colOff>76200</xdr:colOff>
          <xdr:row>133</xdr:row>
          <xdr:rowOff>66675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xmlns=""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131</xdr:row>
          <xdr:rowOff>142875</xdr:rowOff>
        </xdr:from>
        <xdr:to>
          <xdr:col>23</xdr:col>
          <xdr:colOff>161925</xdr:colOff>
          <xdr:row>133</xdr:row>
          <xdr:rowOff>47625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xmlns=""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133</xdr:row>
          <xdr:rowOff>19050</xdr:rowOff>
        </xdr:from>
        <xdr:to>
          <xdr:col>10</xdr:col>
          <xdr:colOff>9525</xdr:colOff>
          <xdr:row>134</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xmlns=""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133</xdr:row>
          <xdr:rowOff>0</xdr:rowOff>
        </xdr:from>
        <xdr:to>
          <xdr:col>16</xdr:col>
          <xdr:colOff>66675</xdr:colOff>
          <xdr:row>134</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xmlns=""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132</xdr:row>
          <xdr:rowOff>161925</xdr:rowOff>
        </xdr:from>
        <xdr:to>
          <xdr:col>23</xdr:col>
          <xdr:colOff>114300</xdr:colOff>
          <xdr:row>134</xdr:row>
          <xdr:rowOff>38100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xmlns=""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132</xdr:row>
          <xdr:rowOff>133350</xdr:rowOff>
        </xdr:from>
        <xdr:to>
          <xdr:col>30</xdr:col>
          <xdr:colOff>19050</xdr:colOff>
          <xdr:row>134</xdr:row>
          <xdr:rowOff>47625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xmlns=""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144</xdr:row>
          <xdr:rowOff>133350</xdr:rowOff>
        </xdr:from>
        <xdr:to>
          <xdr:col>8</xdr:col>
          <xdr:colOff>47625</xdr:colOff>
          <xdr:row>146</xdr:row>
          <xdr:rowOff>38100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xmlns=""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144</xdr:row>
          <xdr:rowOff>114300</xdr:rowOff>
        </xdr:from>
        <xdr:to>
          <xdr:col>20</xdr:col>
          <xdr:colOff>19050</xdr:colOff>
          <xdr:row>146</xdr:row>
          <xdr:rowOff>57150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xmlns=""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145</xdr:row>
          <xdr:rowOff>142875</xdr:rowOff>
        </xdr:from>
        <xdr:to>
          <xdr:col>8</xdr:col>
          <xdr:colOff>66675</xdr:colOff>
          <xdr:row>147</xdr:row>
          <xdr:rowOff>28575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xmlns=""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145</xdr:row>
          <xdr:rowOff>152400</xdr:rowOff>
        </xdr:from>
        <xdr:to>
          <xdr:col>20</xdr:col>
          <xdr:colOff>57150</xdr:colOff>
          <xdr:row>147</xdr:row>
          <xdr:rowOff>9525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xmlns=""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148</xdr:row>
          <xdr:rowOff>142875</xdr:rowOff>
        </xdr:from>
        <xdr:to>
          <xdr:col>12</xdr:col>
          <xdr:colOff>38100</xdr:colOff>
          <xdr:row>150</xdr:row>
          <xdr:rowOff>47625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xmlns=""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148</xdr:row>
          <xdr:rowOff>142875</xdr:rowOff>
        </xdr:from>
        <xdr:to>
          <xdr:col>17</xdr:col>
          <xdr:colOff>19050</xdr:colOff>
          <xdr:row>150</xdr:row>
          <xdr:rowOff>47625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xmlns=""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148</xdr:row>
          <xdr:rowOff>142875</xdr:rowOff>
        </xdr:from>
        <xdr:to>
          <xdr:col>22</xdr:col>
          <xdr:colOff>28575</xdr:colOff>
          <xdr:row>150</xdr:row>
          <xdr:rowOff>47625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xmlns=""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19050</xdr:colOff>
          <xdr:row>5</xdr:row>
          <xdr:rowOff>142875</xdr:rowOff>
        </xdr:from>
        <xdr:to>
          <xdr:col>18</xdr:col>
          <xdr:colOff>47625</xdr:colOff>
          <xdr:row>7</xdr:row>
          <xdr:rowOff>28575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xmlns=""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5</xdr:row>
          <xdr:rowOff>142875</xdr:rowOff>
        </xdr:from>
        <xdr:to>
          <xdr:col>21</xdr:col>
          <xdr:colOff>76200</xdr:colOff>
          <xdr:row>7</xdr:row>
          <xdr:rowOff>28575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xmlns=""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6</xdr:row>
          <xdr:rowOff>180975</xdr:rowOff>
        </xdr:from>
        <xdr:to>
          <xdr:col>21</xdr:col>
          <xdr:colOff>76200</xdr:colOff>
          <xdr:row>8</xdr:row>
          <xdr:rowOff>19050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xmlns=""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5</xdr:row>
          <xdr:rowOff>142875</xdr:rowOff>
        </xdr:from>
        <xdr:to>
          <xdr:col>24</xdr:col>
          <xdr:colOff>76200</xdr:colOff>
          <xdr:row>7</xdr:row>
          <xdr:rowOff>28575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xmlns=""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7</xdr:row>
          <xdr:rowOff>9525</xdr:rowOff>
        </xdr:from>
        <xdr:to>
          <xdr:col>24</xdr:col>
          <xdr:colOff>76200</xdr:colOff>
          <xdr:row>8</xdr:row>
          <xdr:rowOff>28575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xmlns=""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xdr:row>
          <xdr:rowOff>142875</xdr:rowOff>
        </xdr:from>
        <xdr:to>
          <xdr:col>10</xdr:col>
          <xdr:colOff>9525</xdr:colOff>
          <xdr:row>9</xdr:row>
          <xdr:rowOff>47625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xmlns=""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7</xdr:row>
          <xdr:rowOff>142875</xdr:rowOff>
        </xdr:from>
        <xdr:to>
          <xdr:col>18</xdr:col>
          <xdr:colOff>19050</xdr:colOff>
          <xdr:row>9</xdr:row>
          <xdr:rowOff>47625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xmlns=""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7</xdr:row>
          <xdr:rowOff>161925</xdr:rowOff>
        </xdr:from>
        <xdr:to>
          <xdr:col>25</xdr:col>
          <xdr:colOff>0</xdr:colOff>
          <xdr:row>9</xdr:row>
          <xdr:rowOff>28575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xmlns=""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8</xdr:row>
          <xdr:rowOff>142875</xdr:rowOff>
        </xdr:from>
        <xdr:to>
          <xdr:col>10</xdr:col>
          <xdr:colOff>9525</xdr:colOff>
          <xdr:row>10</xdr:row>
          <xdr:rowOff>47625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xmlns=""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8</xdr:row>
          <xdr:rowOff>171450</xdr:rowOff>
        </xdr:from>
        <xdr:to>
          <xdr:col>20</xdr:col>
          <xdr:colOff>0</xdr:colOff>
          <xdr:row>10</xdr:row>
          <xdr:rowOff>9525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xmlns=""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9</xdr:row>
          <xdr:rowOff>142875</xdr:rowOff>
        </xdr:from>
        <xdr:to>
          <xdr:col>10</xdr:col>
          <xdr:colOff>9525</xdr:colOff>
          <xdr:row>11</xdr:row>
          <xdr:rowOff>47625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xmlns=""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9</xdr:row>
          <xdr:rowOff>133350</xdr:rowOff>
        </xdr:from>
        <xdr:to>
          <xdr:col>16</xdr:col>
          <xdr:colOff>9525</xdr:colOff>
          <xdr:row>11</xdr:row>
          <xdr:rowOff>38100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xmlns=""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142875</xdr:rowOff>
        </xdr:from>
        <xdr:to>
          <xdr:col>23</xdr:col>
          <xdr:colOff>28575</xdr:colOff>
          <xdr:row>11</xdr:row>
          <xdr:rowOff>47625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xmlns=""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xdr:row>
          <xdr:rowOff>171450</xdr:rowOff>
        </xdr:from>
        <xdr:to>
          <xdr:col>10</xdr:col>
          <xdr:colOff>0</xdr:colOff>
          <xdr:row>12</xdr:row>
          <xdr:rowOff>19050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xmlns=""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10</xdr:row>
          <xdr:rowOff>142875</xdr:rowOff>
        </xdr:from>
        <xdr:to>
          <xdr:col>16</xdr:col>
          <xdr:colOff>133350</xdr:colOff>
          <xdr:row>12</xdr:row>
          <xdr:rowOff>47625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xmlns=""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152400</xdr:rowOff>
        </xdr:from>
        <xdr:to>
          <xdr:col>23</xdr:col>
          <xdr:colOff>133350</xdr:colOff>
          <xdr:row>12</xdr:row>
          <xdr:rowOff>57150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xmlns=""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11</xdr:row>
          <xdr:rowOff>123825</xdr:rowOff>
        </xdr:from>
        <xdr:to>
          <xdr:col>10</xdr:col>
          <xdr:colOff>66675</xdr:colOff>
          <xdr:row>13</xdr:row>
          <xdr:rowOff>28575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xmlns=""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11</xdr:row>
          <xdr:rowOff>114300</xdr:rowOff>
        </xdr:from>
        <xdr:to>
          <xdr:col>16</xdr:col>
          <xdr:colOff>76200</xdr:colOff>
          <xdr:row>13</xdr:row>
          <xdr:rowOff>66675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xmlns=""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142875</xdr:rowOff>
        </xdr:from>
        <xdr:to>
          <xdr:col>23</xdr:col>
          <xdr:colOff>161925</xdr:colOff>
          <xdr:row>13</xdr:row>
          <xdr:rowOff>47625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xmlns=""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12</xdr:row>
          <xdr:rowOff>133350</xdr:rowOff>
        </xdr:from>
        <xdr:to>
          <xdr:col>10</xdr:col>
          <xdr:colOff>9525</xdr:colOff>
          <xdr:row>14</xdr:row>
          <xdr:rowOff>47625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xmlns=""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12</xdr:row>
          <xdr:rowOff>133350</xdr:rowOff>
        </xdr:from>
        <xdr:to>
          <xdr:col>16</xdr:col>
          <xdr:colOff>66675</xdr:colOff>
          <xdr:row>14</xdr:row>
          <xdr:rowOff>47625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xmlns=""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12</xdr:row>
          <xdr:rowOff>142875</xdr:rowOff>
        </xdr:from>
        <xdr:to>
          <xdr:col>23</xdr:col>
          <xdr:colOff>114300</xdr:colOff>
          <xdr:row>14</xdr:row>
          <xdr:rowOff>57150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xmlns=""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12</xdr:row>
          <xdr:rowOff>133350</xdr:rowOff>
        </xdr:from>
        <xdr:to>
          <xdr:col>30</xdr:col>
          <xdr:colOff>19050</xdr:colOff>
          <xdr:row>14</xdr:row>
          <xdr:rowOff>47625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xmlns=""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25</xdr:row>
          <xdr:rowOff>142875</xdr:rowOff>
        </xdr:from>
        <xdr:to>
          <xdr:col>18</xdr:col>
          <xdr:colOff>47625</xdr:colOff>
          <xdr:row>27</xdr:row>
          <xdr:rowOff>28575</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xmlns=""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25</xdr:row>
          <xdr:rowOff>142875</xdr:rowOff>
        </xdr:from>
        <xdr:to>
          <xdr:col>21</xdr:col>
          <xdr:colOff>76200</xdr:colOff>
          <xdr:row>27</xdr:row>
          <xdr:rowOff>28575</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xmlns=""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26</xdr:row>
          <xdr:rowOff>180975</xdr:rowOff>
        </xdr:from>
        <xdr:to>
          <xdr:col>21</xdr:col>
          <xdr:colOff>76200</xdr:colOff>
          <xdr:row>28</xdr:row>
          <xdr:rowOff>19050</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xmlns=""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25</xdr:row>
          <xdr:rowOff>142875</xdr:rowOff>
        </xdr:from>
        <xdr:to>
          <xdr:col>24</xdr:col>
          <xdr:colOff>76200</xdr:colOff>
          <xdr:row>27</xdr:row>
          <xdr:rowOff>28575</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xmlns=""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27</xdr:row>
          <xdr:rowOff>9525</xdr:rowOff>
        </xdr:from>
        <xdr:to>
          <xdr:col>24</xdr:col>
          <xdr:colOff>76200</xdr:colOff>
          <xdr:row>28</xdr:row>
          <xdr:rowOff>28575</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xmlns=""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142875</xdr:rowOff>
        </xdr:from>
        <xdr:to>
          <xdr:col>10</xdr:col>
          <xdr:colOff>9525</xdr:colOff>
          <xdr:row>29</xdr:row>
          <xdr:rowOff>47625</xdr:rowOff>
        </xdr:to>
        <xdr:sp macro="" textlink="">
          <xdr:nvSpPr>
            <xdr:cNvPr id="3194" name="Check Box 122" hidden="1">
              <a:extLst>
                <a:ext uri="{63B3BB69-23CF-44E3-9099-C40C66FF867C}">
                  <a14:compatExt spid="_x0000_s3194"/>
                </a:ext>
                <a:ext uri="{FF2B5EF4-FFF2-40B4-BE49-F238E27FC236}">
                  <a16:creationId xmlns:a16="http://schemas.microsoft.com/office/drawing/2014/main" xmlns=""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27</xdr:row>
          <xdr:rowOff>142875</xdr:rowOff>
        </xdr:from>
        <xdr:to>
          <xdr:col>18</xdr:col>
          <xdr:colOff>19050</xdr:colOff>
          <xdr:row>29</xdr:row>
          <xdr:rowOff>47625</xdr:rowOff>
        </xdr:to>
        <xdr:sp macro="" textlink="">
          <xdr:nvSpPr>
            <xdr:cNvPr id="3195" name="Check Box 123" hidden="1">
              <a:extLst>
                <a:ext uri="{63B3BB69-23CF-44E3-9099-C40C66FF867C}">
                  <a14:compatExt spid="_x0000_s3195"/>
                </a:ext>
                <a:ext uri="{FF2B5EF4-FFF2-40B4-BE49-F238E27FC236}">
                  <a16:creationId xmlns:a16="http://schemas.microsoft.com/office/drawing/2014/main" xmlns=""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27</xdr:row>
          <xdr:rowOff>161925</xdr:rowOff>
        </xdr:from>
        <xdr:to>
          <xdr:col>25</xdr:col>
          <xdr:colOff>0</xdr:colOff>
          <xdr:row>29</xdr:row>
          <xdr:rowOff>28575</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xmlns=""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142875</xdr:rowOff>
        </xdr:from>
        <xdr:to>
          <xdr:col>10</xdr:col>
          <xdr:colOff>9525</xdr:colOff>
          <xdr:row>30</xdr:row>
          <xdr:rowOff>47625</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xmlns=""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28</xdr:row>
          <xdr:rowOff>171450</xdr:rowOff>
        </xdr:from>
        <xdr:to>
          <xdr:col>20</xdr:col>
          <xdr:colOff>0</xdr:colOff>
          <xdr:row>30</xdr:row>
          <xdr:rowOff>9525</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xmlns=""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142875</xdr:rowOff>
        </xdr:from>
        <xdr:to>
          <xdr:col>10</xdr:col>
          <xdr:colOff>9525</xdr:colOff>
          <xdr:row>31</xdr:row>
          <xdr:rowOff>47625</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xmlns=""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29</xdr:row>
          <xdr:rowOff>133350</xdr:rowOff>
        </xdr:from>
        <xdr:to>
          <xdr:col>16</xdr:col>
          <xdr:colOff>9525</xdr:colOff>
          <xdr:row>31</xdr:row>
          <xdr:rowOff>38100</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xmlns=""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29</xdr:row>
          <xdr:rowOff>142875</xdr:rowOff>
        </xdr:from>
        <xdr:to>
          <xdr:col>23</xdr:col>
          <xdr:colOff>28575</xdr:colOff>
          <xdr:row>31</xdr:row>
          <xdr:rowOff>47625</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xmlns=""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xdr:row>
          <xdr:rowOff>133350</xdr:rowOff>
        </xdr:from>
        <xdr:to>
          <xdr:col>10</xdr:col>
          <xdr:colOff>9525</xdr:colOff>
          <xdr:row>32</xdr:row>
          <xdr:rowOff>38100</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xmlns=""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30</xdr:row>
          <xdr:rowOff>142875</xdr:rowOff>
        </xdr:from>
        <xdr:to>
          <xdr:col>16</xdr:col>
          <xdr:colOff>133350</xdr:colOff>
          <xdr:row>32</xdr:row>
          <xdr:rowOff>47625</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xmlns=""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30</xdr:row>
          <xdr:rowOff>152400</xdr:rowOff>
        </xdr:from>
        <xdr:to>
          <xdr:col>23</xdr:col>
          <xdr:colOff>133350</xdr:colOff>
          <xdr:row>32</xdr:row>
          <xdr:rowOff>57150</xdr:rowOff>
        </xdr:to>
        <xdr:sp macro="" textlink="">
          <xdr:nvSpPr>
            <xdr:cNvPr id="3204" name="Check Box 132" hidden="1">
              <a:extLst>
                <a:ext uri="{63B3BB69-23CF-44E3-9099-C40C66FF867C}">
                  <a14:compatExt spid="_x0000_s3204"/>
                </a:ext>
                <a:ext uri="{FF2B5EF4-FFF2-40B4-BE49-F238E27FC236}">
                  <a16:creationId xmlns:a16="http://schemas.microsoft.com/office/drawing/2014/main" xmlns=""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31</xdr:row>
          <xdr:rowOff>123825</xdr:rowOff>
        </xdr:from>
        <xdr:to>
          <xdr:col>10</xdr:col>
          <xdr:colOff>66675</xdr:colOff>
          <xdr:row>33</xdr:row>
          <xdr:rowOff>28575</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xmlns=""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31</xdr:row>
          <xdr:rowOff>114300</xdr:rowOff>
        </xdr:from>
        <xdr:to>
          <xdr:col>16</xdr:col>
          <xdr:colOff>76200</xdr:colOff>
          <xdr:row>33</xdr:row>
          <xdr:rowOff>66675</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xmlns=""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31</xdr:row>
          <xdr:rowOff>142875</xdr:rowOff>
        </xdr:from>
        <xdr:to>
          <xdr:col>23</xdr:col>
          <xdr:colOff>161925</xdr:colOff>
          <xdr:row>33</xdr:row>
          <xdr:rowOff>47625</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xmlns=""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32</xdr:row>
          <xdr:rowOff>133350</xdr:rowOff>
        </xdr:from>
        <xdr:to>
          <xdr:col>10</xdr:col>
          <xdr:colOff>9525</xdr:colOff>
          <xdr:row>34</xdr:row>
          <xdr:rowOff>47625</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xmlns=""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133350</xdr:rowOff>
        </xdr:from>
        <xdr:to>
          <xdr:col>16</xdr:col>
          <xdr:colOff>66675</xdr:colOff>
          <xdr:row>34</xdr:row>
          <xdr:rowOff>47625</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xmlns=""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32</xdr:row>
          <xdr:rowOff>142875</xdr:rowOff>
        </xdr:from>
        <xdr:to>
          <xdr:col>23</xdr:col>
          <xdr:colOff>114300</xdr:colOff>
          <xdr:row>34</xdr:row>
          <xdr:rowOff>57150</xdr:rowOff>
        </xdr:to>
        <xdr:sp macro="" textlink="">
          <xdr:nvSpPr>
            <xdr:cNvPr id="3210" name="Check Box 138" hidden="1">
              <a:extLst>
                <a:ext uri="{63B3BB69-23CF-44E3-9099-C40C66FF867C}">
                  <a14:compatExt spid="_x0000_s3210"/>
                </a:ext>
                <a:ext uri="{FF2B5EF4-FFF2-40B4-BE49-F238E27FC236}">
                  <a16:creationId xmlns:a16="http://schemas.microsoft.com/office/drawing/2014/main" xmlns=""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32</xdr:row>
          <xdr:rowOff>133350</xdr:rowOff>
        </xdr:from>
        <xdr:to>
          <xdr:col>30</xdr:col>
          <xdr:colOff>19050</xdr:colOff>
          <xdr:row>34</xdr:row>
          <xdr:rowOff>47625</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xmlns=""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43</xdr:row>
          <xdr:rowOff>142875</xdr:rowOff>
        </xdr:from>
        <xdr:to>
          <xdr:col>18</xdr:col>
          <xdr:colOff>47625</xdr:colOff>
          <xdr:row>45</xdr:row>
          <xdr:rowOff>28575</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xmlns=""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43</xdr:row>
          <xdr:rowOff>142875</xdr:rowOff>
        </xdr:from>
        <xdr:to>
          <xdr:col>21</xdr:col>
          <xdr:colOff>76200</xdr:colOff>
          <xdr:row>45</xdr:row>
          <xdr:rowOff>28575</xdr:rowOff>
        </xdr:to>
        <xdr:sp macro="" textlink="">
          <xdr:nvSpPr>
            <xdr:cNvPr id="3213" name="Check Box 141" hidden="1">
              <a:extLst>
                <a:ext uri="{63B3BB69-23CF-44E3-9099-C40C66FF867C}">
                  <a14:compatExt spid="_x0000_s3213"/>
                </a:ext>
                <a:ext uri="{FF2B5EF4-FFF2-40B4-BE49-F238E27FC236}">
                  <a16:creationId xmlns:a16="http://schemas.microsoft.com/office/drawing/2014/main" xmlns=""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44</xdr:row>
          <xdr:rowOff>180975</xdr:rowOff>
        </xdr:from>
        <xdr:to>
          <xdr:col>21</xdr:col>
          <xdr:colOff>76200</xdr:colOff>
          <xdr:row>46</xdr:row>
          <xdr:rowOff>19050</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xmlns=""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43</xdr:row>
          <xdr:rowOff>142875</xdr:rowOff>
        </xdr:from>
        <xdr:to>
          <xdr:col>24</xdr:col>
          <xdr:colOff>76200</xdr:colOff>
          <xdr:row>45</xdr:row>
          <xdr:rowOff>28575</xdr:rowOff>
        </xdr:to>
        <xdr:sp macro="" textlink="">
          <xdr:nvSpPr>
            <xdr:cNvPr id="3215" name="Check Box 143" hidden="1">
              <a:extLst>
                <a:ext uri="{63B3BB69-23CF-44E3-9099-C40C66FF867C}">
                  <a14:compatExt spid="_x0000_s3215"/>
                </a:ext>
                <a:ext uri="{FF2B5EF4-FFF2-40B4-BE49-F238E27FC236}">
                  <a16:creationId xmlns:a16="http://schemas.microsoft.com/office/drawing/2014/main" xmlns=""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45</xdr:row>
          <xdr:rowOff>9525</xdr:rowOff>
        </xdr:from>
        <xdr:to>
          <xdr:col>24</xdr:col>
          <xdr:colOff>76200</xdr:colOff>
          <xdr:row>46</xdr:row>
          <xdr:rowOff>28575</xdr:rowOff>
        </xdr:to>
        <xdr:sp macro="" textlink="">
          <xdr:nvSpPr>
            <xdr:cNvPr id="3216" name="Check Box 144" hidden="1">
              <a:extLst>
                <a:ext uri="{63B3BB69-23CF-44E3-9099-C40C66FF867C}">
                  <a14:compatExt spid="_x0000_s3216"/>
                </a:ext>
                <a:ext uri="{FF2B5EF4-FFF2-40B4-BE49-F238E27FC236}">
                  <a16:creationId xmlns:a16="http://schemas.microsoft.com/office/drawing/2014/main" xmlns=""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45</xdr:row>
          <xdr:rowOff>142875</xdr:rowOff>
        </xdr:from>
        <xdr:to>
          <xdr:col>10</xdr:col>
          <xdr:colOff>9525</xdr:colOff>
          <xdr:row>47</xdr:row>
          <xdr:rowOff>47625</xdr:rowOff>
        </xdr:to>
        <xdr:sp macro="" textlink="">
          <xdr:nvSpPr>
            <xdr:cNvPr id="3217" name="Check Box 145" hidden="1">
              <a:extLst>
                <a:ext uri="{63B3BB69-23CF-44E3-9099-C40C66FF867C}">
                  <a14:compatExt spid="_x0000_s3217"/>
                </a:ext>
                <a:ext uri="{FF2B5EF4-FFF2-40B4-BE49-F238E27FC236}">
                  <a16:creationId xmlns:a16="http://schemas.microsoft.com/office/drawing/2014/main" xmlns=""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45</xdr:row>
          <xdr:rowOff>142875</xdr:rowOff>
        </xdr:from>
        <xdr:to>
          <xdr:col>18</xdr:col>
          <xdr:colOff>19050</xdr:colOff>
          <xdr:row>47</xdr:row>
          <xdr:rowOff>47625</xdr:rowOff>
        </xdr:to>
        <xdr:sp macro="" textlink="">
          <xdr:nvSpPr>
            <xdr:cNvPr id="3218" name="Check Box 146" hidden="1">
              <a:extLst>
                <a:ext uri="{63B3BB69-23CF-44E3-9099-C40C66FF867C}">
                  <a14:compatExt spid="_x0000_s3218"/>
                </a:ext>
                <a:ext uri="{FF2B5EF4-FFF2-40B4-BE49-F238E27FC236}">
                  <a16:creationId xmlns:a16="http://schemas.microsoft.com/office/drawing/2014/main" xmlns=""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45</xdr:row>
          <xdr:rowOff>161925</xdr:rowOff>
        </xdr:from>
        <xdr:to>
          <xdr:col>25</xdr:col>
          <xdr:colOff>0</xdr:colOff>
          <xdr:row>47</xdr:row>
          <xdr:rowOff>28575</xdr:rowOff>
        </xdr:to>
        <xdr:sp macro="" textlink="">
          <xdr:nvSpPr>
            <xdr:cNvPr id="3219" name="Check Box 147" hidden="1">
              <a:extLst>
                <a:ext uri="{63B3BB69-23CF-44E3-9099-C40C66FF867C}">
                  <a14:compatExt spid="_x0000_s3219"/>
                </a:ext>
                <a:ext uri="{FF2B5EF4-FFF2-40B4-BE49-F238E27FC236}">
                  <a16:creationId xmlns:a16="http://schemas.microsoft.com/office/drawing/2014/main" xmlns=""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46</xdr:row>
          <xdr:rowOff>142875</xdr:rowOff>
        </xdr:from>
        <xdr:to>
          <xdr:col>10</xdr:col>
          <xdr:colOff>9525</xdr:colOff>
          <xdr:row>48</xdr:row>
          <xdr:rowOff>47625</xdr:rowOff>
        </xdr:to>
        <xdr:sp macro="" textlink="">
          <xdr:nvSpPr>
            <xdr:cNvPr id="3220" name="Check Box 148" hidden="1">
              <a:extLst>
                <a:ext uri="{63B3BB69-23CF-44E3-9099-C40C66FF867C}">
                  <a14:compatExt spid="_x0000_s3220"/>
                </a:ext>
                <a:ext uri="{FF2B5EF4-FFF2-40B4-BE49-F238E27FC236}">
                  <a16:creationId xmlns:a16="http://schemas.microsoft.com/office/drawing/2014/main" xmlns=""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46</xdr:row>
          <xdr:rowOff>171450</xdr:rowOff>
        </xdr:from>
        <xdr:to>
          <xdr:col>20</xdr:col>
          <xdr:colOff>0</xdr:colOff>
          <xdr:row>48</xdr:row>
          <xdr:rowOff>9525</xdr:rowOff>
        </xdr:to>
        <xdr:sp macro="" textlink="">
          <xdr:nvSpPr>
            <xdr:cNvPr id="3221" name="Check Box 149" hidden="1">
              <a:extLst>
                <a:ext uri="{63B3BB69-23CF-44E3-9099-C40C66FF867C}">
                  <a14:compatExt spid="_x0000_s3221"/>
                </a:ext>
                <a:ext uri="{FF2B5EF4-FFF2-40B4-BE49-F238E27FC236}">
                  <a16:creationId xmlns:a16="http://schemas.microsoft.com/office/drawing/2014/main" xmlns=""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47</xdr:row>
          <xdr:rowOff>142875</xdr:rowOff>
        </xdr:from>
        <xdr:to>
          <xdr:col>10</xdr:col>
          <xdr:colOff>9525</xdr:colOff>
          <xdr:row>49</xdr:row>
          <xdr:rowOff>47625</xdr:rowOff>
        </xdr:to>
        <xdr:sp macro="" textlink="">
          <xdr:nvSpPr>
            <xdr:cNvPr id="3222" name="Check Box 150" hidden="1">
              <a:extLst>
                <a:ext uri="{63B3BB69-23CF-44E3-9099-C40C66FF867C}">
                  <a14:compatExt spid="_x0000_s3222"/>
                </a:ext>
                <a:ext uri="{FF2B5EF4-FFF2-40B4-BE49-F238E27FC236}">
                  <a16:creationId xmlns:a16="http://schemas.microsoft.com/office/drawing/2014/main" xmlns=""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47</xdr:row>
          <xdr:rowOff>133350</xdr:rowOff>
        </xdr:from>
        <xdr:to>
          <xdr:col>16</xdr:col>
          <xdr:colOff>9525</xdr:colOff>
          <xdr:row>49</xdr:row>
          <xdr:rowOff>38100</xdr:rowOff>
        </xdr:to>
        <xdr:sp macro="" textlink="">
          <xdr:nvSpPr>
            <xdr:cNvPr id="3223" name="Check Box 151" hidden="1">
              <a:extLst>
                <a:ext uri="{63B3BB69-23CF-44E3-9099-C40C66FF867C}">
                  <a14:compatExt spid="_x0000_s3223"/>
                </a:ext>
                <a:ext uri="{FF2B5EF4-FFF2-40B4-BE49-F238E27FC236}">
                  <a16:creationId xmlns:a16="http://schemas.microsoft.com/office/drawing/2014/main" xmlns=""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47</xdr:row>
          <xdr:rowOff>142875</xdr:rowOff>
        </xdr:from>
        <xdr:to>
          <xdr:col>23</xdr:col>
          <xdr:colOff>28575</xdr:colOff>
          <xdr:row>49</xdr:row>
          <xdr:rowOff>47625</xdr:rowOff>
        </xdr:to>
        <xdr:sp macro="" textlink="">
          <xdr:nvSpPr>
            <xdr:cNvPr id="3224" name="Check Box 152" hidden="1">
              <a:extLst>
                <a:ext uri="{63B3BB69-23CF-44E3-9099-C40C66FF867C}">
                  <a14:compatExt spid="_x0000_s3224"/>
                </a:ext>
                <a:ext uri="{FF2B5EF4-FFF2-40B4-BE49-F238E27FC236}">
                  <a16:creationId xmlns:a16="http://schemas.microsoft.com/office/drawing/2014/main" xmlns=""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48</xdr:row>
          <xdr:rowOff>133350</xdr:rowOff>
        </xdr:from>
        <xdr:to>
          <xdr:col>10</xdr:col>
          <xdr:colOff>9525</xdr:colOff>
          <xdr:row>50</xdr:row>
          <xdr:rowOff>38100</xdr:rowOff>
        </xdr:to>
        <xdr:sp macro="" textlink="">
          <xdr:nvSpPr>
            <xdr:cNvPr id="3225" name="Check Box 153" hidden="1">
              <a:extLst>
                <a:ext uri="{63B3BB69-23CF-44E3-9099-C40C66FF867C}">
                  <a14:compatExt spid="_x0000_s3225"/>
                </a:ext>
                <a:ext uri="{FF2B5EF4-FFF2-40B4-BE49-F238E27FC236}">
                  <a16:creationId xmlns:a16="http://schemas.microsoft.com/office/drawing/2014/main" xmlns=""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48</xdr:row>
          <xdr:rowOff>142875</xdr:rowOff>
        </xdr:from>
        <xdr:to>
          <xdr:col>16</xdr:col>
          <xdr:colOff>133350</xdr:colOff>
          <xdr:row>50</xdr:row>
          <xdr:rowOff>47625</xdr:rowOff>
        </xdr:to>
        <xdr:sp macro="" textlink="">
          <xdr:nvSpPr>
            <xdr:cNvPr id="3226" name="Check Box 154" hidden="1">
              <a:extLst>
                <a:ext uri="{63B3BB69-23CF-44E3-9099-C40C66FF867C}">
                  <a14:compatExt spid="_x0000_s3226"/>
                </a:ext>
                <a:ext uri="{FF2B5EF4-FFF2-40B4-BE49-F238E27FC236}">
                  <a16:creationId xmlns:a16="http://schemas.microsoft.com/office/drawing/2014/main" xmlns=""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48</xdr:row>
          <xdr:rowOff>152400</xdr:rowOff>
        </xdr:from>
        <xdr:to>
          <xdr:col>23</xdr:col>
          <xdr:colOff>133350</xdr:colOff>
          <xdr:row>50</xdr:row>
          <xdr:rowOff>57150</xdr:rowOff>
        </xdr:to>
        <xdr:sp macro="" textlink="">
          <xdr:nvSpPr>
            <xdr:cNvPr id="3227" name="Check Box 155" hidden="1">
              <a:extLst>
                <a:ext uri="{63B3BB69-23CF-44E3-9099-C40C66FF867C}">
                  <a14:compatExt spid="_x0000_s3227"/>
                </a:ext>
                <a:ext uri="{FF2B5EF4-FFF2-40B4-BE49-F238E27FC236}">
                  <a16:creationId xmlns:a16="http://schemas.microsoft.com/office/drawing/2014/main" xmlns=""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49</xdr:row>
          <xdr:rowOff>123825</xdr:rowOff>
        </xdr:from>
        <xdr:to>
          <xdr:col>10</xdr:col>
          <xdr:colOff>66675</xdr:colOff>
          <xdr:row>51</xdr:row>
          <xdr:rowOff>28575</xdr:rowOff>
        </xdr:to>
        <xdr:sp macro="" textlink="">
          <xdr:nvSpPr>
            <xdr:cNvPr id="3228" name="Check Box 156" hidden="1">
              <a:extLst>
                <a:ext uri="{63B3BB69-23CF-44E3-9099-C40C66FF867C}">
                  <a14:compatExt spid="_x0000_s3228"/>
                </a:ext>
                <a:ext uri="{FF2B5EF4-FFF2-40B4-BE49-F238E27FC236}">
                  <a16:creationId xmlns:a16="http://schemas.microsoft.com/office/drawing/2014/main" xmlns=""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49</xdr:row>
          <xdr:rowOff>114300</xdr:rowOff>
        </xdr:from>
        <xdr:to>
          <xdr:col>16</xdr:col>
          <xdr:colOff>76200</xdr:colOff>
          <xdr:row>51</xdr:row>
          <xdr:rowOff>66675</xdr:rowOff>
        </xdr:to>
        <xdr:sp macro="" textlink="">
          <xdr:nvSpPr>
            <xdr:cNvPr id="3229" name="Check Box 157" hidden="1">
              <a:extLst>
                <a:ext uri="{63B3BB69-23CF-44E3-9099-C40C66FF867C}">
                  <a14:compatExt spid="_x0000_s3229"/>
                </a:ext>
                <a:ext uri="{FF2B5EF4-FFF2-40B4-BE49-F238E27FC236}">
                  <a16:creationId xmlns:a16="http://schemas.microsoft.com/office/drawing/2014/main" xmlns=""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49</xdr:row>
          <xdr:rowOff>142875</xdr:rowOff>
        </xdr:from>
        <xdr:to>
          <xdr:col>23</xdr:col>
          <xdr:colOff>161925</xdr:colOff>
          <xdr:row>51</xdr:row>
          <xdr:rowOff>47625</xdr:rowOff>
        </xdr:to>
        <xdr:sp macro="" textlink="">
          <xdr:nvSpPr>
            <xdr:cNvPr id="3230" name="Check Box 158" hidden="1">
              <a:extLst>
                <a:ext uri="{63B3BB69-23CF-44E3-9099-C40C66FF867C}">
                  <a14:compatExt spid="_x0000_s3230"/>
                </a:ext>
                <a:ext uri="{FF2B5EF4-FFF2-40B4-BE49-F238E27FC236}">
                  <a16:creationId xmlns:a16="http://schemas.microsoft.com/office/drawing/2014/main" xmlns=""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133350</xdr:rowOff>
        </xdr:from>
        <xdr:to>
          <xdr:col>10</xdr:col>
          <xdr:colOff>9525</xdr:colOff>
          <xdr:row>52</xdr:row>
          <xdr:rowOff>47625</xdr:rowOff>
        </xdr:to>
        <xdr:sp macro="" textlink="">
          <xdr:nvSpPr>
            <xdr:cNvPr id="3231" name="Check Box 159" hidden="1">
              <a:extLst>
                <a:ext uri="{63B3BB69-23CF-44E3-9099-C40C66FF867C}">
                  <a14:compatExt spid="_x0000_s3231"/>
                </a:ext>
                <a:ext uri="{FF2B5EF4-FFF2-40B4-BE49-F238E27FC236}">
                  <a16:creationId xmlns:a16="http://schemas.microsoft.com/office/drawing/2014/main" xmlns=""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50</xdr:row>
          <xdr:rowOff>133350</xdr:rowOff>
        </xdr:from>
        <xdr:to>
          <xdr:col>16</xdr:col>
          <xdr:colOff>66675</xdr:colOff>
          <xdr:row>52</xdr:row>
          <xdr:rowOff>47625</xdr:rowOff>
        </xdr:to>
        <xdr:sp macro="" textlink="">
          <xdr:nvSpPr>
            <xdr:cNvPr id="3232" name="Check Box 160" hidden="1">
              <a:extLst>
                <a:ext uri="{63B3BB69-23CF-44E3-9099-C40C66FF867C}">
                  <a14:compatExt spid="_x0000_s3232"/>
                </a:ext>
                <a:ext uri="{FF2B5EF4-FFF2-40B4-BE49-F238E27FC236}">
                  <a16:creationId xmlns:a16="http://schemas.microsoft.com/office/drawing/2014/main" xmlns=""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50</xdr:row>
          <xdr:rowOff>142875</xdr:rowOff>
        </xdr:from>
        <xdr:to>
          <xdr:col>23</xdr:col>
          <xdr:colOff>114300</xdr:colOff>
          <xdr:row>52</xdr:row>
          <xdr:rowOff>57150</xdr:rowOff>
        </xdr:to>
        <xdr:sp macro="" textlink="">
          <xdr:nvSpPr>
            <xdr:cNvPr id="3233" name="Check Box 161" hidden="1">
              <a:extLst>
                <a:ext uri="{63B3BB69-23CF-44E3-9099-C40C66FF867C}">
                  <a14:compatExt spid="_x0000_s3233"/>
                </a:ext>
                <a:ext uri="{FF2B5EF4-FFF2-40B4-BE49-F238E27FC236}">
                  <a16:creationId xmlns:a16="http://schemas.microsoft.com/office/drawing/2014/main" xmlns=""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50</xdr:row>
          <xdr:rowOff>133350</xdr:rowOff>
        </xdr:from>
        <xdr:to>
          <xdr:col>30</xdr:col>
          <xdr:colOff>19050</xdr:colOff>
          <xdr:row>52</xdr:row>
          <xdr:rowOff>47625</xdr:rowOff>
        </xdr:to>
        <xdr:sp macro="" textlink="">
          <xdr:nvSpPr>
            <xdr:cNvPr id="3234" name="Check Box 162" hidden="1">
              <a:extLst>
                <a:ext uri="{63B3BB69-23CF-44E3-9099-C40C66FF867C}">
                  <a14:compatExt spid="_x0000_s3234"/>
                </a:ext>
                <a:ext uri="{FF2B5EF4-FFF2-40B4-BE49-F238E27FC236}">
                  <a16:creationId xmlns:a16="http://schemas.microsoft.com/office/drawing/2014/main" xmlns=""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2.xml"/><Relationship Id="rId18" Type="http://schemas.openxmlformats.org/officeDocument/2006/relationships/ctrlProp" Target="../ctrlProps/ctrlProp107.xml"/><Relationship Id="rId26" Type="http://schemas.openxmlformats.org/officeDocument/2006/relationships/ctrlProp" Target="../ctrlProps/ctrlProp115.xml"/><Relationship Id="rId39" Type="http://schemas.openxmlformats.org/officeDocument/2006/relationships/ctrlProp" Target="../ctrlProps/ctrlProp128.xml"/><Relationship Id="rId21" Type="http://schemas.openxmlformats.org/officeDocument/2006/relationships/ctrlProp" Target="../ctrlProps/ctrlProp110.xml"/><Relationship Id="rId34" Type="http://schemas.openxmlformats.org/officeDocument/2006/relationships/ctrlProp" Target="../ctrlProps/ctrlProp123.xml"/><Relationship Id="rId42" Type="http://schemas.openxmlformats.org/officeDocument/2006/relationships/ctrlProp" Target="../ctrlProps/ctrlProp131.xml"/><Relationship Id="rId47" Type="http://schemas.openxmlformats.org/officeDocument/2006/relationships/ctrlProp" Target="../ctrlProps/ctrlProp136.xml"/><Relationship Id="rId50" Type="http://schemas.openxmlformats.org/officeDocument/2006/relationships/ctrlProp" Target="../ctrlProps/ctrlProp139.xml"/><Relationship Id="rId55" Type="http://schemas.openxmlformats.org/officeDocument/2006/relationships/ctrlProp" Target="../ctrlProps/ctrlProp144.xml"/><Relationship Id="rId63" Type="http://schemas.openxmlformats.org/officeDocument/2006/relationships/ctrlProp" Target="../ctrlProps/ctrlProp152.xml"/><Relationship Id="rId68" Type="http://schemas.openxmlformats.org/officeDocument/2006/relationships/ctrlProp" Target="../ctrlProps/ctrlProp157.xml"/><Relationship Id="rId7" Type="http://schemas.openxmlformats.org/officeDocument/2006/relationships/ctrlProp" Target="../ctrlProps/ctrlProp96.xml"/><Relationship Id="rId71" Type="http://schemas.openxmlformats.org/officeDocument/2006/relationships/ctrlProp" Target="../ctrlProps/ctrlProp160.xml"/><Relationship Id="rId2" Type="http://schemas.openxmlformats.org/officeDocument/2006/relationships/drawing" Target="../drawings/drawing2.xml"/><Relationship Id="rId16" Type="http://schemas.openxmlformats.org/officeDocument/2006/relationships/ctrlProp" Target="../ctrlProps/ctrlProp105.xml"/><Relationship Id="rId29" Type="http://schemas.openxmlformats.org/officeDocument/2006/relationships/ctrlProp" Target="../ctrlProps/ctrlProp118.xml"/><Relationship Id="rId1" Type="http://schemas.openxmlformats.org/officeDocument/2006/relationships/printerSettings" Target="../printerSettings/printerSettings2.bin"/><Relationship Id="rId6" Type="http://schemas.openxmlformats.org/officeDocument/2006/relationships/ctrlProp" Target="../ctrlProps/ctrlProp95.xml"/><Relationship Id="rId11" Type="http://schemas.openxmlformats.org/officeDocument/2006/relationships/ctrlProp" Target="../ctrlProps/ctrlProp100.xml"/><Relationship Id="rId24" Type="http://schemas.openxmlformats.org/officeDocument/2006/relationships/ctrlProp" Target="../ctrlProps/ctrlProp113.xml"/><Relationship Id="rId32" Type="http://schemas.openxmlformats.org/officeDocument/2006/relationships/ctrlProp" Target="../ctrlProps/ctrlProp121.xml"/><Relationship Id="rId37" Type="http://schemas.openxmlformats.org/officeDocument/2006/relationships/ctrlProp" Target="../ctrlProps/ctrlProp126.xml"/><Relationship Id="rId40" Type="http://schemas.openxmlformats.org/officeDocument/2006/relationships/ctrlProp" Target="../ctrlProps/ctrlProp129.xml"/><Relationship Id="rId45" Type="http://schemas.openxmlformats.org/officeDocument/2006/relationships/ctrlProp" Target="../ctrlProps/ctrlProp134.xml"/><Relationship Id="rId53" Type="http://schemas.openxmlformats.org/officeDocument/2006/relationships/ctrlProp" Target="../ctrlProps/ctrlProp142.xml"/><Relationship Id="rId58" Type="http://schemas.openxmlformats.org/officeDocument/2006/relationships/ctrlProp" Target="../ctrlProps/ctrlProp147.xml"/><Relationship Id="rId66" Type="http://schemas.openxmlformats.org/officeDocument/2006/relationships/ctrlProp" Target="../ctrlProps/ctrlProp155.xml"/><Relationship Id="rId5" Type="http://schemas.openxmlformats.org/officeDocument/2006/relationships/ctrlProp" Target="../ctrlProps/ctrlProp94.xml"/><Relationship Id="rId15" Type="http://schemas.openxmlformats.org/officeDocument/2006/relationships/ctrlProp" Target="../ctrlProps/ctrlProp104.xml"/><Relationship Id="rId23" Type="http://schemas.openxmlformats.org/officeDocument/2006/relationships/ctrlProp" Target="../ctrlProps/ctrlProp112.xml"/><Relationship Id="rId28" Type="http://schemas.openxmlformats.org/officeDocument/2006/relationships/ctrlProp" Target="../ctrlProps/ctrlProp117.xml"/><Relationship Id="rId36" Type="http://schemas.openxmlformats.org/officeDocument/2006/relationships/ctrlProp" Target="../ctrlProps/ctrlProp125.xml"/><Relationship Id="rId49" Type="http://schemas.openxmlformats.org/officeDocument/2006/relationships/ctrlProp" Target="../ctrlProps/ctrlProp138.xml"/><Relationship Id="rId57" Type="http://schemas.openxmlformats.org/officeDocument/2006/relationships/ctrlProp" Target="../ctrlProps/ctrlProp146.xml"/><Relationship Id="rId61" Type="http://schemas.openxmlformats.org/officeDocument/2006/relationships/ctrlProp" Target="../ctrlProps/ctrlProp150.xml"/><Relationship Id="rId10" Type="http://schemas.openxmlformats.org/officeDocument/2006/relationships/ctrlProp" Target="../ctrlProps/ctrlProp99.xml"/><Relationship Id="rId19" Type="http://schemas.openxmlformats.org/officeDocument/2006/relationships/ctrlProp" Target="../ctrlProps/ctrlProp108.xml"/><Relationship Id="rId31" Type="http://schemas.openxmlformats.org/officeDocument/2006/relationships/ctrlProp" Target="../ctrlProps/ctrlProp120.xml"/><Relationship Id="rId44" Type="http://schemas.openxmlformats.org/officeDocument/2006/relationships/ctrlProp" Target="../ctrlProps/ctrlProp133.xml"/><Relationship Id="rId52" Type="http://schemas.openxmlformats.org/officeDocument/2006/relationships/ctrlProp" Target="../ctrlProps/ctrlProp141.xml"/><Relationship Id="rId60" Type="http://schemas.openxmlformats.org/officeDocument/2006/relationships/ctrlProp" Target="../ctrlProps/ctrlProp149.xml"/><Relationship Id="rId65" Type="http://schemas.openxmlformats.org/officeDocument/2006/relationships/ctrlProp" Target="../ctrlProps/ctrlProp154.xml"/><Relationship Id="rId4" Type="http://schemas.openxmlformats.org/officeDocument/2006/relationships/ctrlProp" Target="../ctrlProps/ctrlProp93.xml"/><Relationship Id="rId9" Type="http://schemas.openxmlformats.org/officeDocument/2006/relationships/ctrlProp" Target="../ctrlProps/ctrlProp98.xml"/><Relationship Id="rId14" Type="http://schemas.openxmlformats.org/officeDocument/2006/relationships/ctrlProp" Target="../ctrlProps/ctrlProp103.xml"/><Relationship Id="rId22" Type="http://schemas.openxmlformats.org/officeDocument/2006/relationships/ctrlProp" Target="../ctrlProps/ctrlProp111.xml"/><Relationship Id="rId27" Type="http://schemas.openxmlformats.org/officeDocument/2006/relationships/ctrlProp" Target="../ctrlProps/ctrlProp116.xml"/><Relationship Id="rId30" Type="http://schemas.openxmlformats.org/officeDocument/2006/relationships/ctrlProp" Target="../ctrlProps/ctrlProp119.xml"/><Relationship Id="rId35" Type="http://schemas.openxmlformats.org/officeDocument/2006/relationships/ctrlProp" Target="../ctrlProps/ctrlProp124.xml"/><Relationship Id="rId43" Type="http://schemas.openxmlformats.org/officeDocument/2006/relationships/ctrlProp" Target="../ctrlProps/ctrlProp132.xml"/><Relationship Id="rId48" Type="http://schemas.openxmlformats.org/officeDocument/2006/relationships/ctrlProp" Target="../ctrlProps/ctrlProp137.xml"/><Relationship Id="rId56" Type="http://schemas.openxmlformats.org/officeDocument/2006/relationships/ctrlProp" Target="../ctrlProps/ctrlProp145.xml"/><Relationship Id="rId64" Type="http://schemas.openxmlformats.org/officeDocument/2006/relationships/ctrlProp" Target="../ctrlProps/ctrlProp153.xml"/><Relationship Id="rId69" Type="http://schemas.openxmlformats.org/officeDocument/2006/relationships/ctrlProp" Target="../ctrlProps/ctrlProp158.xml"/><Relationship Id="rId8" Type="http://schemas.openxmlformats.org/officeDocument/2006/relationships/ctrlProp" Target="../ctrlProps/ctrlProp97.xml"/><Relationship Id="rId51" Type="http://schemas.openxmlformats.org/officeDocument/2006/relationships/ctrlProp" Target="../ctrlProps/ctrlProp140.xml"/><Relationship Id="rId72" Type="http://schemas.openxmlformats.org/officeDocument/2006/relationships/ctrlProp" Target="../ctrlProps/ctrlProp161.xml"/><Relationship Id="rId3" Type="http://schemas.openxmlformats.org/officeDocument/2006/relationships/vmlDrawing" Target="../drawings/vmlDrawing2.vml"/><Relationship Id="rId12" Type="http://schemas.openxmlformats.org/officeDocument/2006/relationships/ctrlProp" Target="../ctrlProps/ctrlProp101.xml"/><Relationship Id="rId17" Type="http://schemas.openxmlformats.org/officeDocument/2006/relationships/ctrlProp" Target="../ctrlProps/ctrlProp106.xml"/><Relationship Id="rId25" Type="http://schemas.openxmlformats.org/officeDocument/2006/relationships/ctrlProp" Target="../ctrlProps/ctrlProp114.xml"/><Relationship Id="rId33" Type="http://schemas.openxmlformats.org/officeDocument/2006/relationships/ctrlProp" Target="../ctrlProps/ctrlProp122.xml"/><Relationship Id="rId38" Type="http://schemas.openxmlformats.org/officeDocument/2006/relationships/ctrlProp" Target="../ctrlProps/ctrlProp127.xml"/><Relationship Id="rId46" Type="http://schemas.openxmlformats.org/officeDocument/2006/relationships/ctrlProp" Target="../ctrlProps/ctrlProp135.xml"/><Relationship Id="rId59" Type="http://schemas.openxmlformats.org/officeDocument/2006/relationships/ctrlProp" Target="../ctrlProps/ctrlProp148.xml"/><Relationship Id="rId67" Type="http://schemas.openxmlformats.org/officeDocument/2006/relationships/ctrlProp" Target="../ctrlProps/ctrlProp156.xml"/><Relationship Id="rId20" Type="http://schemas.openxmlformats.org/officeDocument/2006/relationships/ctrlProp" Target="../ctrlProps/ctrlProp109.xml"/><Relationship Id="rId41" Type="http://schemas.openxmlformats.org/officeDocument/2006/relationships/ctrlProp" Target="../ctrlProps/ctrlProp130.xml"/><Relationship Id="rId54" Type="http://schemas.openxmlformats.org/officeDocument/2006/relationships/ctrlProp" Target="../ctrlProps/ctrlProp143.xml"/><Relationship Id="rId62" Type="http://schemas.openxmlformats.org/officeDocument/2006/relationships/ctrlProp" Target="../ctrlProps/ctrlProp151.xml"/><Relationship Id="rId70" Type="http://schemas.openxmlformats.org/officeDocument/2006/relationships/ctrlProp" Target="../ctrlProps/ctrlProp15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286"/>
  <sheetViews>
    <sheetView showGridLines="0" tabSelected="1" view="pageBreakPreview" zoomScaleNormal="100" zoomScaleSheetLayoutView="100" workbookViewId="0">
      <selection activeCell="AA11" sqref="AA11:AB12"/>
    </sheetView>
  </sheetViews>
  <sheetFormatPr defaultRowHeight="13.5"/>
  <cols>
    <col min="1" max="1" width="2.625" style="1" customWidth="1"/>
    <col min="2" max="36" width="2.625" customWidth="1"/>
    <col min="37" max="37" width="7.125" hidden="1" customWidth="1"/>
    <col min="38" max="38" width="6.125" hidden="1" customWidth="1"/>
    <col min="39" max="39" width="6.875" hidden="1" customWidth="1"/>
    <col min="40" max="40" width="7" hidden="1" customWidth="1"/>
    <col min="41" max="41" width="8.375" hidden="1" customWidth="1"/>
    <col min="42" max="43" width="9" hidden="1" customWidth="1"/>
  </cols>
  <sheetData>
    <row r="1" spans="1:41" ht="13.5" customHeight="1">
      <c r="A1" s="42" t="s">
        <v>0</v>
      </c>
      <c r="B1" s="42"/>
      <c r="C1" s="42"/>
      <c r="D1" s="42"/>
      <c r="E1" s="42"/>
      <c r="F1" s="42"/>
      <c r="G1" s="42"/>
      <c r="H1" s="42"/>
      <c r="I1" s="42"/>
      <c r="J1" s="42"/>
      <c r="K1" s="42"/>
      <c r="L1" s="42"/>
      <c r="M1" s="42"/>
      <c r="AL1" s="38"/>
      <c r="AM1" s="39" t="s">
        <v>317</v>
      </c>
      <c r="AN1" s="39"/>
      <c r="AO1" s="39"/>
    </row>
    <row r="2" spans="1:41" ht="14.25" thickBot="1">
      <c r="A2" s="42"/>
      <c r="B2" s="42"/>
      <c r="C2" s="42"/>
      <c r="D2" s="42"/>
      <c r="E2" s="42"/>
      <c r="F2" s="42"/>
      <c r="G2" s="42"/>
      <c r="H2" s="42"/>
      <c r="I2" s="42"/>
      <c r="J2" s="42"/>
      <c r="K2" s="42"/>
      <c r="L2" s="42"/>
      <c r="M2" s="42"/>
      <c r="AK2" s="38"/>
      <c r="AL2" s="38"/>
      <c r="AM2" s="40"/>
      <c r="AN2" s="40"/>
      <c r="AO2" s="40"/>
    </row>
    <row r="3" spans="1:41">
      <c r="AL3" s="28" t="s">
        <v>314</v>
      </c>
      <c r="AM3" s="37" t="str">
        <f>IF(AK97=0,"",AK97)</f>
        <v/>
      </c>
      <c r="AN3" s="37" t="str">
        <f>IF(AL97=0,"",AL97)</f>
        <v/>
      </c>
      <c r="AO3" s="37" t="str">
        <f>IF(AM97=0,"",AM97)</f>
        <v/>
      </c>
    </row>
    <row r="4" spans="1:41">
      <c r="A4" s="42" t="s">
        <v>1</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L4" s="28" t="s">
        <v>292</v>
      </c>
      <c r="AM4" s="29"/>
      <c r="AN4" s="29"/>
      <c r="AO4" s="29"/>
    </row>
    <row r="5" spans="1:4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L5" s="28" t="s">
        <v>293</v>
      </c>
      <c r="AM5" s="29" t="str">
        <f>$AO$74</f>
        <v/>
      </c>
      <c r="AN5" s="29" t="str">
        <f>IF(AL97=0,"",$AO$74)</f>
        <v/>
      </c>
      <c r="AO5" s="29" t="str">
        <f>IF(AM97=0,"",$AO$74)</f>
        <v/>
      </c>
    </row>
    <row r="6" spans="1:41">
      <c r="A6" s="42" t="s">
        <v>2</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L6" s="28" t="s">
        <v>294</v>
      </c>
      <c r="AM6" s="29">
        <f>$AO$78</f>
        <v>6</v>
      </c>
      <c r="AN6" s="29" t="str">
        <f>IF(AL97=0,"",$AO$78)</f>
        <v/>
      </c>
      <c r="AO6" s="29" t="str">
        <f>IF(AM97=0,"",$AO$78)</f>
        <v/>
      </c>
    </row>
    <row r="7" spans="1:41">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L7" s="28" t="s">
        <v>295</v>
      </c>
      <c r="AM7" s="29">
        <f>$AO$85</f>
        <v>6</v>
      </c>
      <c r="AN7" s="29" t="str">
        <f>IF(AL97=0,"",$AO$85)</f>
        <v/>
      </c>
      <c r="AO7" s="29" t="str">
        <f>IF(AM97=0,"",$AO$85)</f>
        <v/>
      </c>
    </row>
    <row r="8" spans="1:41">
      <c r="A8" s="42" t="s">
        <v>3</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L8" s="28" t="s">
        <v>296</v>
      </c>
      <c r="AM8" s="29">
        <f>$AO$88</f>
        <v>5</v>
      </c>
      <c r="AN8" s="29" t="str">
        <f>IF(AL97=0,"",$AO$88)</f>
        <v/>
      </c>
      <c r="AO8" s="29" t="str">
        <f>IF(AM97=0,"",$AO$88)</f>
        <v/>
      </c>
    </row>
    <row r="9" spans="1:41">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L9" s="28" t="s">
        <v>297</v>
      </c>
      <c r="AM9" s="29" t="str">
        <f>AO97</f>
        <v>9</v>
      </c>
      <c r="AN9" s="29" t="str">
        <f t="shared" ref="AN9:AO9" si="0">AP97</f>
        <v/>
      </c>
      <c r="AO9" s="29" t="str">
        <f t="shared" si="0"/>
        <v/>
      </c>
    </row>
    <row r="10" spans="1:41">
      <c r="AL10" s="28" t="s">
        <v>298</v>
      </c>
      <c r="AM10" s="29" t="str">
        <f>AO105</f>
        <v/>
      </c>
      <c r="AN10" s="29" t="str">
        <f t="shared" ref="AN10:AO10" si="1">AP105</f>
        <v/>
      </c>
      <c r="AO10" s="29" t="str">
        <f t="shared" si="1"/>
        <v/>
      </c>
    </row>
    <row r="11" spans="1:41">
      <c r="X11" s="97" t="s">
        <v>263</v>
      </c>
      <c r="Y11" s="97"/>
      <c r="Z11" s="97"/>
      <c r="AA11" s="47"/>
      <c r="AB11" s="47"/>
      <c r="AC11" s="42" t="s">
        <v>4</v>
      </c>
      <c r="AD11" s="47"/>
      <c r="AE11" s="47"/>
      <c r="AF11" s="42" t="s">
        <v>5</v>
      </c>
      <c r="AG11" s="47"/>
      <c r="AH11" s="47"/>
      <c r="AI11" s="42" t="s">
        <v>6</v>
      </c>
      <c r="AL11" s="28" t="s">
        <v>299</v>
      </c>
      <c r="AM11" s="29" t="str">
        <f>AO111</f>
        <v/>
      </c>
      <c r="AN11" s="29" t="str">
        <f t="shared" ref="AN11:AO11" si="2">AP111</f>
        <v/>
      </c>
      <c r="AO11" s="29" t="str">
        <f t="shared" si="2"/>
        <v/>
      </c>
    </row>
    <row r="12" spans="1:41">
      <c r="X12" s="97"/>
      <c r="Y12" s="97"/>
      <c r="Z12" s="97"/>
      <c r="AA12" s="47"/>
      <c r="AB12" s="47"/>
      <c r="AC12" s="42"/>
      <c r="AD12" s="47"/>
      <c r="AE12" s="47"/>
      <c r="AF12" s="42"/>
      <c r="AG12" s="47"/>
      <c r="AH12" s="47"/>
      <c r="AI12" s="42"/>
      <c r="AL12" s="28" t="s">
        <v>300</v>
      </c>
      <c r="AM12" s="29">
        <f>AO112</f>
        <v>0</v>
      </c>
      <c r="AN12" s="29" t="str">
        <f t="shared" ref="AN12:AO12" si="3">AP112</f>
        <v/>
      </c>
      <c r="AO12" s="29" t="str">
        <f t="shared" si="3"/>
        <v/>
      </c>
    </row>
    <row r="13" spans="1:41">
      <c r="AL13" s="28" t="s">
        <v>301</v>
      </c>
      <c r="AM13" s="31">
        <f>AO114</f>
        <v>0</v>
      </c>
      <c r="AN13" s="31" t="str">
        <f t="shared" ref="AN13:AO13" si="4">AP114</f>
        <v/>
      </c>
      <c r="AO13" s="31" t="str">
        <f t="shared" si="4"/>
        <v/>
      </c>
    </row>
    <row r="14" spans="1:41">
      <c r="A14" s="41" t="s">
        <v>264</v>
      </c>
      <c r="B14" s="41"/>
      <c r="C14" s="41"/>
      <c r="D14" s="41"/>
      <c r="E14" s="41"/>
      <c r="F14" s="41"/>
      <c r="G14" s="41"/>
      <c r="H14" s="41"/>
      <c r="I14" s="41"/>
      <c r="J14" s="41"/>
      <c r="K14" s="41"/>
      <c r="L14" s="41"/>
      <c r="M14" s="42" t="s">
        <v>7</v>
      </c>
      <c r="N14" s="42"/>
      <c r="O14" s="42"/>
      <c r="P14" s="42"/>
      <c r="AL14" s="28" t="s">
        <v>302</v>
      </c>
      <c r="AM14" s="31">
        <f>AO115</f>
        <v>0</v>
      </c>
      <c r="AN14" s="31" t="str">
        <f t="shared" ref="AN14:AO14" si="5">AP115</f>
        <v/>
      </c>
      <c r="AO14" s="31" t="str">
        <f t="shared" si="5"/>
        <v/>
      </c>
    </row>
    <row r="15" spans="1:41">
      <c r="A15" s="41"/>
      <c r="B15" s="41"/>
      <c r="C15" s="41"/>
      <c r="D15" s="41"/>
      <c r="E15" s="41"/>
      <c r="F15" s="41"/>
      <c r="G15" s="41"/>
      <c r="H15" s="41"/>
      <c r="I15" s="41"/>
      <c r="J15" s="41"/>
      <c r="K15" s="41"/>
      <c r="L15" s="41"/>
      <c r="M15" s="42"/>
      <c r="N15" s="42"/>
      <c r="O15" s="42"/>
      <c r="P15" s="42"/>
      <c r="AL15" s="28" t="s">
        <v>315</v>
      </c>
      <c r="AM15" s="29">
        <f>AO116</f>
        <v>0</v>
      </c>
      <c r="AN15" s="29"/>
      <c r="AO15" s="29"/>
    </row>
    <row r="16" spans="1:41">
      <c r="AL16" s="28" t="s">
        <v>316</v>
      </c>
      <c r="AM16" s="29" t="str">
        <f>AO117</f>
        <v/>
      </c>
      <c r="AN16" s="29"/>
      <c r="AO16" s="29"/>
    </row>
    <row r="17" spans="1:41">
      <c r="A17" s="43" t="s">
        <v>8</v>
      </c>
      <c r="B17" s="43"/>
      <c r="C17" s="43"/>
      <c r="D17" s="43"/>
      <c r="E17" s="43"/>
      <c r="F17" s="43"/>
      <c r="G17" s="43"/>
      <c r="H17" s="43"/>
      <c r="I17" s="43"/>
      <c r="J17" s="43"/>
      <c r="K17" s="43"/>
      <c r="L17" s="43"/>
      <c r="M17" s="43"/>
      <c r="N17" s="2"/>
      <c r="O17" s="2"/>
      <c r="P17" s="2"/>
      <c r="Q17" s="2"/>
      <c r="R17" s="2"/>
      <c r="S17" s="2"/>
      <c r="T17" s="2"/>
      <c r="U17" s="2"/>
      <c r="V17" s="2"/>
      <c r="W17" s="2"/>
      <c r="X17" s="2"/>
      <c r="Y17" s="2"/>
      <c r="Z17" s="2"/>
      <c r="AA17" s="2"/>
      <c r="AB17" s="2"/>
      <c r="AC17" s="2"/>
      <c r="AD17" s="2"/>
      <c r="AE17" s="2"/>
      <c r="AF17" s="2"/>
      <c r="AG17" s="2"/>
      <c r="AH17" s="2"/>
      <c r="AI17" s="2"/>
      <c r="AJ17" s="2"/>
      <c r="AL17" s="28" t="s">
        <v>303</v>
      </c>
      <c r="AM17" s="29">
        <f>AO120</f>
        <v>0</v>
      </c>
      <c r="AN17" s="29"/>
      <c r="AO17" s="29"/>
    </row>
    <row r="18" spans="1:41">
      <c r="A18" s="3"/>
      <c r="B18" s="3"/>
      <c r="C18" s="3"/>
      <c r="D18" s="44" t="s">
        <v>9</v>
      </c>
      <c r="E18" s="44"/>
      <c r="F18" s="44"/>
      <c r="G18" s="44"/>
      <c r="H18" s="44"/>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3"/>
      <c r="AI18" s="3"/>
      <c r="AJ18" s="3"/>
      <c r="AL18" s="28" t="s">
        <v>304</v>
      </c>
      <c r="AM18" s="29" t="str">
        <f>AO128</f>
        <v/>
      </c>
      <c r="AN18" s="29" t="str">
        <f t="shared" ref="AN18:AO18" si="6">AP128</f>
        <v/>
      </c>
      <c r="AO18" s="29" t="str">
        <f t="shared" si="6"/>
        <v/>
      </c>
    </row>
    <row r="19" spans="1:41">
      <c r="A19" s="3"/>
      <c r="B19" s="4"/>
      <c r="C19" s="4"/>
      <c r="D19" s="44" t="s">
        <v>10</v>
      </c>
      <c r="E19" s="44"/>
      <c r="F19" s="44"/>
      <c r="G19" s="44"/>
      <c r="H19" s="44"/>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
      <c r="AI19" s="4"/>
      <c r="AJ19" s="4"/>
      <c r="AL19" s="28" t="s">
        <v>305</v>
      </c>
      <c r="AM19" s="29" t="str">
        <f>AO130</f>
        <v/>
      </c>
      <c r="AN19" s="29"/>
      <c r="AO19" s="29"/>
    </row>
    <row r="20" spans="1:41">
      <c r="A20" s="3"/>
      <c r="B20" s="4"/>
      <c r="C20" s="4"/>
      <c r="D20" s="44" t="s">
        <v>11</v>
      </c>
      <c r="E20" s="44"/>
      <c r="F20" s="44"/>
      <c r="G20" s="44"/>
      <c r="H20" s="44"/>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
      <c r="AI20" s="4"/>
      <c r="AJ20" s="4"/>
      <c r="AL20" s="28" t="s">
        <v>306</v>
      </c>
      <c r="AM20" s="29" t="str">
        <f>AO131</f>
        <v/>
      </c>
      <c r="AN20" s="29" t="str">
        <f>IF(AL97=0,"",AP131)</f>
        <v/>
      </c>
      <c r="AO20" s="29" t="str">
        <f>IF(AM97=0,"",AQ131)</f>
        <v/>
      </c>
    </row>
    <row r="21" spans="1:41">
      <c r="A21" s="3"/>
      <c r="B21" s="4"/>
      <c r="C21" s="4"/>
      <c r="D21" s="44" t="s">
        <v>12</v>
      </c>
      <c r="E21" s="44"/>
      <c r="F21" s="44"/>
      <c r="G21" s="44"/>
      <c r="H21" s="44"/>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
      <c r="AI21" s="4"/>
      <c r="AJ21" s="4"/>
      <c r="AL21" s="28" t="s">
        <v>307</v>
      </c>
      <c r="AM21" s="29" t="str">
        <f>AO132</f>
        <v/>
      </c>
      <c r="AN21" s="29" t="str">
        <f>IF(AL97=0,"",AP132)</f>
        <v/>
      </c>
      <c r="AO21" s="29" t="str">
        <f>IF(AM97=0,"",AQ132)</f>
        <v/>
      </c>
    </row>
    <row r="22" spans="1:41">
      <c r="A22" s="3"/>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L22" s="28" t="s">
        <v>308</v>
      </c>
      <c r="AM22" s="29" t="str">
        <f t="shared" ref="AM22:AM25" si="7">AO133</f>
        <v/>
      </c>
      <c r="AN22" s="29" t="str">
        <f>IF(AL97=0,"",AP133)</f>
        <v/>
      </c>
      <c r="AO22" s="29" t="str">
        <f>IF(AM97=0,"",AQ133)</f>
        <v/>
      </c>
    </row>
    <row r="23" spans="1:41">
      <c r="A23" s="43" t="s">
        <v>13</v>
      </c>
      <c r="B23" s="43"/>
      <c r="C23" s="43"/>
      <c r="D23" s="43"/>
      <c r="E23" s="43"/>
      <c r="F23" s="43"/>
      <c r="G23" s="43"/>
      <c r="H23" s="43"/>
      <c r="I23" s="43"/>
      <c r="J23" s="43"/>
      <c r="K23" s="43"/>
      <c r="L23" s="43"/>
      <c r="M23" s="43"/>
      <c r="N23" s="5"/>
      <c r="O23" s="5"/>
      <c r="P23" s="5"/>
      <c r="Q23" s="5"/>
      <c r="R23" s="5"/>
      <c r="S23" s="5"/>
      <c r="T23" s="5"/>
      <c r="U23" s="5"/>
      <c r="V23" s="5"/>
      <c r="W23" s="5"/>
      <c r="X23" s="5"/>
      <c r="Y23" s="5"/>
      <c r="Z23" s="5"/>
      <c r="AA23" s="5"/>
      <c r="AB23" s="5"/>
      <c r="AC23" s="5"/>
      <c r="AD23" s="5"/>
      <c r="AE23" s="5"/>
      <c r="AF23" s="5"/>
      <c r="AG23" s="5"/>
      <c r="AH23" s="5"/>
      <c r="AI23" s="5"/>
      <c r="AJ23" s="5"/>
      <c r="AL23" s="28" t="s">
        <v>309</v>
      </c>
      <c r="AM23" s="29" t="str">
        <f t="shared" si="7"/>
        <v/>
      </c>
      <c r="AN23" s="29" t="str">
        <f>IF(AL97=0,"",AP134)</f>
        <v/>
      </c>
      <c r="AO23" s="29" t="str">
        <f>IF(AM97=0,"",AQ134)</f>
        <v/>
      </c>
    </row>
    <row r="24" spans="1:41">
      <c r="A24" s="3"/>
      <c r="B24" s="4"/>
      <c r="C24" s="4"/>
      <c r="D24" s="48" t="s">
        <v>9</v>
      </c>
      <c r="E24" s="48"/>
      <c r="F24" s="48"/>
      <c r="G24" s="48"/>
      <c r="H24" s="48"/>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
      <c r="AI24" s="4"/>
      <c r="AJ24" s="4"/>
      <c r="AL24" s="28" t="s">
        <v>310</v>
      </c>
      <c r="AM24" s="29">
        <f t="shared" si="7"/>
        <v>0</v>
      </c>
      <c r="AN24" s="29" t="str">
        <f>IF(AL97=0,"",AP135)</f>
        <v/>
      </c>
      <c r="AO24" s="29" t="str">
        <f>IF(AM97=0,"",AQ135)</f>
        <v/>
      </c>
    </row>
    <row r="25" spans="1:41">
      <c r="A25" s="3"/>
      <c r="B25" s="4"/>
      <c r="C25" s="4"/>
      <c r="D25" s="48" t="s">
        <v>14</v>
      </c>
      <c r="E25" s="48"/>
      <c r="F25" s="48"/>
      <c r="G25" s="48"/>
      <c r="H25" s="48"/>
      <c r="I25" s="48"/>
      <c r="J25" s="48"/>
      <c r="K25" s="48"/>
      <c r="L25" s="48"/>
      <c r="M25" s="48"/>
      <c r="N25" s="49"/>
      <c r="O25" s="49"/>
      <c r="P25" s="49"/>
      <c r="Q25" s="49"/>
      <c r="R25" s="49"/>
      <c r="S25" s="49"/>
      <c r="T25" s="49"/>
      <c r="U25" s="49"/>
      <c r="V25" s="49"/>
      <c r="W25" s="49"/>
      <c r="X25" s="49"/>
      <c r="Y25" s="49"/>
      <c r="Z25" s="49"/>
      <c r="AA25" s="49"/>
      <c r="AB25" s="49"/>
      <c r="AC25" s="49"/>
      <c r="AD25" s="49"/>
      <c r="AE25" s="49"/>
      <c r="AF25" s="49"/>
      <c r="AG25" s="49"/>
      <c r="AH25" s="4"/>
      <c r="AI25" s="4"/>
      <c r="AJ25" s="4"/>
      <c r="AL25" s="28" t="s">
        <v>311</v>
      </c>
      <c r="AM25" s="29">
        <f t="shared" si="7"/>
        <v>0</v>
      </c>
      <c r="AN25" s="29" t="str">
        <f>IF(AL97=0,"",AP136)</f>
        <v/>
      </c>
      <c r="AO25" s="29" t="str">
        <f>IF(AM97=0,"",AQ136)</f>
        <v/>
      </c>
    </row>
    <row r="26" spans="1:41">
      <c r="A26" s="3"/>
      <c r="B26" s="4"/>
      <c r="C26" s="4"/>
      <c r="D26" s="48" t="s">
        <v>15</v>
      </c>
      <c r="E26" s="48"/>
      <c r="F26" s="48"/>
      <c r="G26" s="48"/>
      <c r="H26" s="48"/>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4"/>
      <c r="AI26" s="4"/>
      <c r="AJ26" s="4"/>
      <c r="AL26" s="28" t="s">
        <v>312</v>
      </c>
      <c r="AM26" s="29" t="str">
        <f>AO149</f>
        <v/>
      </c>
      <c r="AN26" s="29" t="str">
        <f>IF(AL97=0,"",AP149)</f>
        <v/>
      </c>
      <c r="AO26" s="29" t="str">
        <f>IF(AM97=0,"",AQ149)</f>
        <v/>
      </c>
    </row>
    <row r="27" spans="1:41" ht="14.25" thickBot="1">
      <c r="A27" s="3"/>
      <c r="B27" s="4"/>
      <c r="C27" s="4"/>
      <c r="D27" s="48" t="s">
        <v>16</v>
      </c>
      <c r="E27" s="48"/>
      <c r="F27" s="48"/>
      <c r="G27" s="48"/>
      <c r="H27" s="48"/>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
      <c r="AI27" s="4"/>
      <c r="AJ27" s="4"/>
      <c r="AL27" s="28" t="s">
        <v>313</v>
      </c>
      <c r="AM27" s="30" t="str">
        <f>AO150</f>
        <v/>
      </c>
      <c r="AN27" s="30" t="str">
        <f>IF(AL97=0,"",AP150)</f>
        <v/>
      </c>
      <c r="AO27" s="30" t="str">
        <f>IF(AM97=0,"",AQ150)</f>
        <v/>
      </c>
    </row>
    <row r="28" spans="1:41">
      <c r="A28" s="3"/>
      <c r="B28" s="4"/>
      <c r="C28" s="4"/>
      <c r="D28" s="48" t="s">
        <v>12</v>
      </c>
      <c r="E28" s="48"/>
      <c r="F28" s="48"/>
      <c r="G28" s="48"/>
      <c r="H28" s="48"/>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4"/>
      <c r="AI28" s="4"/>
      <c r="AJ28" s="4"/>
      <c r="AL28" s="28"/>
    </row>
    <row r="29" spans="1:41">
      <c r="A29" s="3"/>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L29" s="28"/>
    </row>
    <row r="30" spans="1:41">
      <c r="A30" s="43" t="s">
        <v>17</v>
      </c>
      <c r="B30" s="43"/>
      <c r="C30" s="43"/>
      <c r="D30" s="43"/>
      <c r="E30" s="43"/>
      <c r="F30" s="43"/>
      <c r="G30" s="43"/>
      <c r="H30" s="43"/>
      <c r="I30" s="43"/>
      <c r="J30" s="43"/>
      <c r="K30" s="43"/>
      <c r="L30" s="43"/>
      <c r="M30" s="43"/>
      <c r="N30" s="5"/>
      <c r="O30" s="5"/>
      <c r="P30" s="5"/>
      <c r="Q30" s="5"/>
      <c r="R30" s="5"/>
      <c r="S30" s="5"/>
      <c r="T30" s="5"/>
      <c r="U30" s="5"/>
      <c r="V30" s="5"/>
      <c r="W30" s="5"/>
      <c r="X30" s="5"/>
      <c r="Y30" s="5"/>
      <c r="Z30" s="5"/>
      <c r="AA30" s="5"/>
      <c r="AB30" s="5"/>
      <c r="AC30" s="5"/>
      <c r="AD30" s="5"/>
      <c r="AE30" s="5"/>
      <c r="AF30" s="5"/>
      <c r="AG30" s="5"/>
      <c r="AH30" s="5"/>
      <c r="AI30" s="5"/>
      <c r="AJ30" s="5"/>
    </row>
    <row r="31" spans="1:41">
      <c r="A31" s="3"/>
      <c r="B31" s="4"/>
      <c r="C31" s="4"/>
      <c r="D31" s="48" t="s">
        <v>9</v>
      </c>
      <c r="E31" s="48"/>
      <c r="F31" s="48"/>
      <c r="G31" s="48"/>
      <c r="H31" s="48"/>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
      <c r="AI31" s="4"/>
      <c r="AJ31" s="4"/>
    </row>
    <row r="32" spans="1:41">
      <c r="A32" s="3"/>
      <c r="B32" s="4"/>
      <c r="C32" s="4"/>
      <c r="D32" s="48" t="s">
        <v>18</v>
      </c>
      <c r="E32" s="48"/>
      <c r="F32" s="48"/>
      <c r="G32" s="48"/>
      <c r="H32" s="48"/>
      <c r="I32" s="48"/>
      <c r="J32" s="48"/>
      <c r="K32" s="48"/>
      <c r="L32" s="48"/>
      <c r="M32" s="48"/>
      <c r="N32" s="49"/>
      <c r="O32" s="49"/>
      <c r="P32" s="49"/>
      <c r="Q32" s="49"/>
      <c r="R32" s="49"/>
      <c r="S32" s="49"/>
      <c r="T32" s="49"/>
      <c r="U32" s="49"/>
      <c r="V32" s="49"/>
      <c r="W32" s="49"/>
      <c r="X32" s="49"/>
      <c r="Y32" s="49"/>
      <c r="Z32" s="49"/>
      <c r="AA32" s="49"/>
      <c r="AB32" s="49"/>
      <c r="AC32" s="49"/>
      <c r="AD32" s="49"/>
      <c r="AE32" s="49"/>
      <c r="AF32" s="49"/>
      <c r="AG32" s="49"/>
      <c r="AH32" s="4"/>
      <c r="AI32" s="4"/>
      <c r="AJ32" s="4"/>
    </row>
    <row r="33" spans="1:36">
      <c r="A33" s="3"/>
      <c r="B33" s="4"/>
      <c r="C33" s="4"/>
      <c r="D33" s="48" t="s">
        <v>10</v>
      </c>
      <c r="E33" s="48"/>
      <c r="F33" s="48"/>
      <c r="G33" s="48"/>
      <c r="H33" s="48"/>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4"/>
      <c r="AI33" s="4"/>
      <c r="AJ33" s="4"/>
    </row>
    <row r="34" spans="1:36">
      <c r="A34" s="3"/>
      <c r="B34" s="4"/>
      <c r="C34" s="4"/>
      <c r="D34" s="48" t="s">
        <v>16</v>
      </c>
      <c r="E34" s="48"/>
      <c r="F34" s="48"/>
      <c r="G34" s="48"/>
      <c r="H34" s="48"/>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
      <c r="AI34" s="4"/>
      <c r="AJ34" s="4"/>
    </row>
    <row r="35" spans="1:36">
      <c r="A35" s="3"/>
      <c r="B35" s="4"/>
      <c r="C35" s="4"/>
      <c r="D35" s="48" t="s">
        <v>12</v>
      </c>
      <c r="E35" s="48"/>
      <c r="F35" s="48"/>
      <c r="G35" s="48"/>
      <c r="H35" s="48"/>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4"/>
      <c r="AI35" s="4"/>
      <c r="AJ35" s="4"/>
    </row>
    <row r="36" spans="1:36">
      <c r="A36" s="3"/>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row>
    <row r="37" spans="1:36">
      <c r="A37" s="43" t="s">
        <v>19</v>
      </c>
      <c r="B37" s="43"/>
      <c r="C37" s="43"/>
      <c r="D37" s="43"/>
      <c r="E37" s="43"/>
      <c r="F37" s="43"/>
      <c r="G37" s="43"/>
      <c r="H37" s="43"/>
      <c r="I37" s="43"/>
      <c r="J37" s="43"/>
      <c r="K37" s="43"/>
      <c r="L37" s="43"/>
      <c r="M37" s="43"/>
      <c r="N37" s="5"/>
      <c r="O37" s="5"/>
      <c r="P37" s="5"/>
      <c r="Q37" s="5"/>
      <c r="R37" s="5"/>
      <c r="S37" s="5"/>
      <c r="T37" s="5"/>
      <c r="U37" s="5"/>
      <c r="V37" s="5"/>
      <c r="W37" s="5"/>
      <c r="X37" s="5"/>
      <c r="Y37" s="5"/>
      <c r="Z37" s="5"/>
      <c r="AA37" s="5"/>
      <c r="AB37" s="5"/>
      <c r="AC37" s="5"/>
      <c r="AD37" s="5"/>
      <c r="AE37" s="5"/>
      <c r="AF37" s="5"/>
      <c r="AG37" s="5"/>
      <c r="AH37" s="5"/>
      <c r="AI37" s="5"/>
      <c r="AJ37" s="5"/>
    </row>
    <row r="38" spans="1:36">
      <c r="A38" s="3"/>
      <c r="B38" s="4"/>
      <c r="C38" s="4"/>
      <c r="D38" s="48" t="s">
        <v>20</v>
      </c>
      <c r="E38" s="48"/>
      <c r="F38" s="48"/>
      <c r="G38" s="48"/>
      <c r="H38" s="48"/>
      <c r="I38" s="48"/>
      <c r="J38" s="48"/>
      <c r="K38" s="4"/>
      <c r="L38" s="4"/>
      <c r="M38" s="4"/>
      <c r="N38" s="4"/>
      <c r="O38" s="51" t="s">
        <v>21</v>
      </c>
      <c r="P38" s="51"/>
      <c r="Q38" s="52"/>
      <c r="R38" s="52"/>
      <c r="S38" s="52"/>
      <c r="T38" s="52"/>
      <c r="U38" s="52"/>
      <c r="V38" s="52"/>
      <c r="W38" s="52"/>
      <c r="X38" s="52"/>
      <c r="Y38" s="52"/>
      <c r="Z38" s="51" t="s">
        <v>22</v>
      </c>
      <c r="AA38" s="51"/>
      <c r="AB38" s="4"/>
      <c r="AC38" s="4"/>
      <c r="AD38" s="4"/>
      <c r="AE38" s="4"/>
      <c r="AF38" s="4"/>
      <c r="AG38" s="4"/>
      <c r="AH38" s="4"/>
      <c r="AI38" s="4"/>
      <c r="AJ38" s="4"/>
    </row>
    <row r="39" spans="1:36">
      <c r="A39" s="3"/>
      <c r="B39" s="4"/>
      <c r="C39" s="4"/>
      <c r="D39" s="48" t="s">
        <v>23</v>
      </c>
      <c r="E39" s="48"/>
      <c r="F39" s="48"/>
      <c r="G39" s="48"/>
      <c r="H39" s="48"/>
      <c r="I39" s="48"/>
      <c r="J39" s="48"/>
      <c r="K39" s="4"/>
      <c r="L39" s="4"/>
      <c r="M39" s="4"/>
      <c r="N39" s="53"/>
      <c r="O39" s="53"/>
      <c r="P39" s="53"/>
      <c r="Q39" s="53"/>
      <c r="R39" s="6" t="s">
        <v>4</v>
      </c>
      <c r="S39" s="53"/>
      <c r="T39" s="53"/>
      <c r="U39" s="53"/>
      <c r="V39" s="6" t="s">
        <v>5</v>
      </c>
      <c r="W39" s="53"/>
      <c r="X39" s="53"/>
      <c r="Y39" s="53"/>
      <c r="Z39" s="4" t="s">
        <v>6</v>
      </c>
      <c r="AA39" s="4"/>
      <c r="AB39" s="4"/>
      <c r="AC39" s="4"/>
      <c r="AD39" s="4"/>
      <c r="AE39" s="4"/>
      <c r="AF39" s="4"/>
      <c r="AG39" s="4"/>
      <c r="AH39" s="4"/>
      <c r="AI39" s="4"/>
      <c r="AJ39" s="4"/>
    </row>
    <row r="40" spans="1:36">
      <c r="A40" s="3"/>
      <c r="B40" s="4"/>
      <c r="C40" s="4"/>
      <c r="D40" s="48" t="s">
        <v>24</v>
      </c>
      <c r="E40" s="48"/>
      <c r="F40" s="48"/>
      <c r="G40" s="48"/>
      <c r="H40" s="48"/>
      <c r="I40" s="48"/>
      <c r="J40" s="48"/>
      <c r="K40" s="4"/>
      <c r="L40" s="53"/>
      <c r="M40" s="53"/>
      <c r="N40" s="53"/>
      <c r="O40" s="53"/>
      <c r="P40" s="53"/>
      <c r="Q40" s="53"/>
      <c r="R40" s="53"/>
      <c r="S40" s="53"/>
      <c r="T40" s="53"/>
      <c r="U40" s="53"/>
      <c r="V40" s="53"/>
      <c r="W40" s="53"/>
      <c r="X40" s="53"/>
      <c r="Y40" s="53"/>
      <c r="Z40" s="53"/>
      <c r="AA40" s="53"/>
      <c r="AB40" s="53"/>
      <c r="AC40" s="53"/>
      <c r="AD40" s="53"/>
      <c r="AE40" s="53"/>
      <c r="AF40" s="53"/>
      <c r="AG40" s="53"/>
      <c r="AH40" s="4"/>
      <c r="AI40" s="4"/>
      <c r="AJ40" s="4"/>
    </row>
    <row r="41" spans="1:36">
      <c r="A41" s="3"/>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row>
    <row r="42" spans="1:36">
      <c r="A42" s="43" t="s">
        <v>25</v>
      </c>
      <c r="B42" s="43"/>
      <c r="C42" s="43"/>
      <c r="D42" s="43"/>
      <c r="E42" s="43"/>
      <c r="F42" s="43"/>
      <c r="G42" s="43"/>
      <c r="H42" s="43"/>
      <c r="I42" s="43"/>
      <c r="J42" s="43"/>
      <c r="K42" s="43"/>
      <c r="L42" s="43"/>
      <c r="M42" s="43"/>
      <c r="N42" s="5"/>
      <c r="O42" s="5"/>
      <c r="P42" s="5"/>
      <c r="Q42" s="5"/>
      <c r="R42" s="5"/>
      <c r="S42" s="5"/>
      <c r="T42" s="5"/>
      <c r="U42" s="5"/>
      <c r="V42" s="5"/>
      <c r="W42" s="5"/>
      <c r="X42" s="5"/>
      <c r="Y42" s="5"/>
      <c r="Z42" s="5"/>
      <c r="AA42" s="5"/>
      <c r="AB42" s="5"/>
      <c r="AC42" s="5"/>
      <c r="AD42" s="5"/>
      <c r="AE42" s="5"/>
      <c r="AF42" s="5"/>
      <c r="AG42" s="5"/>
      <c r="AH42" s="5"/>
      <c r="AI42" s="5"/>
      <c r="AJ42" s="5"/>
    </row>
    <row r="43" spans="1:36">
      <c r="A43" s="3"/>
      <c r="B43" s="4"/>
      <c r="C43" s="4"/>
      <c r="D43" s="48" t="s">
        <v>9</v>
      </c>
      <c r="E43" s="48"/>
      <c r="F43" s="48"/>
      <c r="G43" s="48"/>
      <c r="H43" s="48"/>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
      <c r="AI43" s="4"/>
      <c r="AJ43" s="4"/>
    </row>
    <row r="44" spans="1:36">
      <c r="A44" s="3"/>
      <c r="B44" s="4"/>
      <c r="C44" s="4"/>
      <c r="D44" s="48" t="s">
        <v>26</v>
      </c>
      <c r="E44" s="48"/>
      <c r="F44" s="48"/>
      <c r="G44" s="48"/>
      <c r="H44" s="48"/>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
      <c r="AI44" s="4"/>
      <c r="AJ44" s="4"/>
    </row>
    <row r="45" spans="1:36">
      <c r="A45" s="3"/>
      <c r="B45" s="4"/>
      <c r="C45" s="4"/>
      <c r="D45" s="48" t="s">
        <v>10</v>
      </c>
      <c r="E45" s="48"/>
      <c r="F45" s="48"/>
      <c r="G45" s="48"/>
      <c r="H45" s="48"/>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4"/>
      <c r="AI45" s="4"/>
      <c r="AJ45" s="4"/>
    </row>
    <row r="46" spans="1:36">
      <c r="A46" s="3"/>
      <c r="B46" s="4"/>
      <c r="C46" s="4"/>
      <c r="D46" s="48" t="s">
        <v>16</v>
      </c>
      <c r="E46" s="48"/>
      <c r="F46" s="48"/>
      <c r="G46" s="48"/>
      <c r="H46" s="48"/>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
      <c r="AI46" s="4"/>
      <c r="AJ46" s="4"/>
    </row>
    <row r="47" spans="1:36">
      <c r="A47" s="3"/>
      <c r="B47" s="4"/>
      <c r="C47" s="4"/>
      <c r="D47" s="48" t="s">
        <v>12</v>
      </c>
      <c r="E47" s="48"/>
      <c r="F47" s="48"/>
      <c r="G47" s="48"/>
      <c r="H47" s="48"/>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4"/>
      <c r="AI47" s="4"/>
      <c r="AJ47" s="4"/>
    </row>
    <row r="48" spans="1:36">
      <c r="A48" s="3"/>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row>
    <row r="49" spans="1:36">
      <c r="A49" s="43" t="s">
        <v>27</v>
      </c>
      <c r="B49" s="43"/>
      <c r="C49" s="43"/>
      <c r="D49" s="43"/>
      <c r="E49" s="43"/>
      <c r="F49" s="43"/>
      <c r="G49" s="43"/>
      <c r="H49" s="43"/>
      <c r="I49" s="43"/>
      <c r="J49" s="43"/>
      <c r="K49" s="43"/>
      <c r="L49" s="43"/>
      <c r="M49" s="43"/>
      <c r="N49" s="5"/>
      <c r="O49" s="5"/>
      <c r="P49" s="5"/>
      <c r="Q49" s="5"/>
      <c r="R49" s="5"/>
      <c r="S49" s="5"/>
      <c r="T49" s="5"/>
      <c r="U49" s="5"/>
      <c r="V49" s="5"/>
      <c r="W49" s="5"/>
      <c r="X49" s="5"/>
      <c r="Y49" s="5"/>
      <c r="Z49" s="5"/>
      <c r="AA49" s="5"/>
      <c r="AB49" s="5"/>
      <c r="AC49" s="5"/>
      <c r="AD49" s="5"/>
      <c r="AE49" s="5"/>
      <c r="AF49" s="5"/>
      <c r="AG49" s="5"/>
      <c r="AH49" s="5"/>
      <c r="AI49" s="5"/>
      <c r="AJ49" s="5"/>
    </row>
    <row r="50" spans="1:36">
      <c r="A50" s="54"/>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35"/>
    </row>
    <row r="51" spans="1:36">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35"/>
    </row>
    <row r="52" spans="1:36">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35"/>
    </row>
    <row r="53" spans="1:36">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35"/>
    </row>
    <row r="54" spans="1:36">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35"/>
    </row>
    <row r="55" spans="1:36">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35"/>
    </row>
    <row r="56" spans="1:36">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35"/>
    </row>
    <row r="57" spans="1:36">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35"/>
    </row>
    <row r="58" spans="1:36">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35"/>
    </row>
    <row r="59" spans="1:36">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35"/>
    </row>
    <row r="60" spans="1:36">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35"/>
    </row>
    <row r="61" spans="1:36">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35"/>
    </row>
    <row r="62" spans="1:36">
      <c r="AJ62" s="36"/>
    </row>
    <row r="63" spans="1:36">
      <c r="A63" s="51" t="s">
        <v>28</v>
      </c>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7"/>
    </row>
    <row r="64" spans="1:36">
      <c r="A64" s="3"/>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row>
    <row r="65" spans="1:4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row>
    <row r="66" spans="1:41">
      <c r="A66" s="48" t="s">
        <v>29</v>
      </c>
      <c r="B66" s="48"/>
      <c r="C66" s="48"/>
      <c r="D66" s="48"/>
      <c r="E66" s="48"/>
      <c r="F66" s="48"/>
      <c r="G66" s="48"/>
      <c r="H66" s="48"/>
      <c r="I66" s="48"/>
      <c r="J66" s="48"/>
      <c r="K66" s="48"/>
      <c r="L66" s="48"/>
      <c r="M66" s="48"/>
      <c r="N66" s="48"/>
      <c r="O66" s="4"/>
      <c r="P66" s="4"/>
      <c r="Q66" s="4"/>
      <c r="R66" s="4"/>
      <c r="S66" s="4"/>
      <c r="T66" s="4"/>
      <c r="U66" s="4"/>
      <c r="V66" s="4"/>
      <c r="W66" s="4"/>
      <c r="X66" s="4"/>
      <c r="Y66" s="4"/>
      <c r="Z66" s="4"/>
      <c r="AA66" s="4"/>
      <c r="AB66" s="4"/>
      <c r="AC66" s="4"/>
      <c r="AD66" s="4"/>
      <c r="AE66" s="4"/>
      <c r="AF66" s="4"/>
      <c r="AG66" s="4"/>
      <c r="AH66" s="4"/>
      <c r="AI66" s="4"/>
      <c r="AJ66" s="4"/>
    </row>
    <row r="67" spans="1:41">
      <c r="A67" s="3"/>
      <c r="B67" s="48" t="s">
        <v>30</v>
      </c>
      <c r="C67" s="48"/>
      <c r="D67" s="48"/>
      <c r="E67" s="48"/>
      <c r="F67" s="48"/>
      <c r="G67" s="48"/>
      <c r="H67" s="48"/>
      <c r="I67" s="48"/>
      <c r="J67" s="4"/>
      <c r="K67" s="4"/>
      <c r="L67" s="53" t="s">
        <v>262</v>
      </c>
      <c r="M67" s="53"/>
      <c r="N67" s="53"/>
      <c r="O67" s="53"/>
      <c r="P67" s="4" t="s">
        <v>4</v>
      </c>
      <c r="Q67" s="53"/>
      <c r="R67" s="53"/>
      <c r="S67" s="53"/>
      <c r="T67" s="4" t="s">
        <v>5</v>
      </c>
      <c r="U67" s="53"/>
      <c r="V67" s="53"/>
      <c r="W67" s="53"/>
      <c r="X67" s="4" t="s">
        <v>6</v>
      </c>
      <c r="Y67" s="4"/>
      <c r="Z67" s="4"/>
      <c r="AA67" s="4"/>
      <c r="AB67" s="4"/>
      <c r="AC67" s="4"/>
      <c r="AD67" s="4"/>
      <c r="AE67" s="4"/>
      <c r="AF67" s="4"/>
      <c r="AG67" s="4"/>
      <c r="AH67" s="4"/>
      <c r="AI67" s="4"/>
      <c r="AJ67" s="4"/>
    </row>
    <row r="68" spans="1:41">
      <c r="A68" s="3"/>
      <c r="B68" s="48" t="s">
        <v>31</v>
      </c>
      <c r="C68" s="48"/>
      <c r="D68" s="48"/>
      <c r="E68" s="48"/>
      <c r="F68" s="48"/>
      <c r="G68" s="48"/>
      <c r="H68" s="48"/>
      <c r="I68" s="48"/>
      <c r="J68" s="48"/>
      <c r="K68" s="4"/>
      <c r="L68" s="53" t="s">
        <v>262</v>
      </c>
      <c r="M68" s="53"/>
      <c r="N68" s="53"/>
      <c r="O68" s="53"/>
      <c r="P68" s="4" t="s">
        <v>4</v>
      </c>
      <c r="Q68" s="53"/>
      <c r="R68" s="53"/>
      <c r="S68" s="53"/>
      <c r="T68" s="4" t="s">
        <v>5</v>
      </c>
      <c r="U68" s="53"/>
      <c r="V68" s="53"/>
      <c r="W68" s="53"/>
      <c r="X68" s="4" t="s">
        <v>6</v>
      </c>
      <c r="Y68" s="4"/>
      <c r="Z68" s="4"/>
      <c r="AA68" s="4"/>
      <c r="AB68" s="4"/>
      <c r="AC68" s="4"/>
      <c r="AD68" s="4"/>
      <c r="AE68" s="4"/>
      <c r="AF68" s="4"/>
      <c r="AG68" s="4"/>
      <c r="AH68" s="4"/>
      <c r="AI68" s="4"/>
      <c r="AJ68" s="4"/>
    </row>
    <row r="69" spans="1:41">
      <c r="A69" s="3"/>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1:4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row>
    <row r="71" spans="1:41">
      <c r="A71" s="44" t="s">
        <v>32</v>
      </c>
      <c r="B71" s="44"/>
      <c r="C71" s="44"/>
      <c r="D71" s="44"/>
      <c r="E71" s="44"/>
      <c r="F71" s="44"/>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O71" s="8"/>
    </row>
    <row r="72" spans="1:41">
      <c r="A72" s="3"/>
      <c r="B72" s="48" t="s">
        <v>33</v>
      </c>
      <c r="C72" s="48"/>
      <c r="D72" s="48"/>
      <c r="E72" s="48"/>
      <c r="F72" s="48"/>
      <c r="G72" s="48"/>
      <c r="H72" s="48"/>
      <c r="I72" s="48"/>
      <c r="J72" s="4"/>
      <c r="K72" s="4"/>
      <c r="L72" s="48" t="s">
        <v>34</v>
      </c>
      <c r="M72" s="48"/>
      <c r="N72" s="48"/>
      <c r="O72" s="6"/>
      <c r="P72" s="4"/>
      <c r="Q72" s="6"/>
      <c r="R72" s="48" t="s">
        <v>35</v>
      </c>
      <c r="S72" s="48"/>
      <c r="T72" s="48"/>
      <c r="U72" s="48"/>
      <c r="V72" s="48"/>
      <c r="W72" s="9"/>
      <c r="X72" s="4"/>
      <c r="Y72" s="4"/>
      <c r="Z72" s="48" t="s">
        <v>36</v>
      </c>
      <c r="AA72" s="48"/>
      <c r="AB72" s="48"/>
      <c r="AC72" s="48"/>
      <c r="AD72" s="48"/>
      <c r="AE72" s="48"/>
      <c r="AF72" s="4"/>
      <c r="AG72" s="4"/>
      <c r="AH72" s="4"/>
      <c r="AI72" s="4"/>
      <c r="AJ72" s="4"/>
      <c r="AK72" s="8" t="b">
        <v>0</v>
      </c>
      <c r="AL72" s="8" t="b">
        <v>0</v>
      </c>
      <c r="AM72" s="8" t="b">
        <v>0</v>
      </c>
      <c r="AO72" s="8"/>
    </row>
    <row r="73" spans="1:41" ht="14.25" thickBot="1">
      <c r="A73" s="3"/>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O73" s="8"/>
    </row>
    <row r="74" spans="1:41" ht="14.25" thickBot="1">
      <c r="A74" s="3"/>
      <c r="B74" s="4"/>
      <c r="C74" s="4"/>
      <c r="D74" s="4"/>
      <c r="E74" s="4"/>
      <c r="F74" s="4"/>
      <c r="G74" s="4"/>
      <c r="H74" s="4"/>
      <c r="I74" s="4"/>
      <c r="J74" s="4"/>
      <c r="K74" s="4"/>
      <c r="L74" s="48" t="s">
        <v>37</v>
      </c>
      <c r="M74" s="48"/>
      <c r="N74" s="48"/>
      <c r="O74" s="48"/>
      <c r="P74" s="48"/>
      <c r="Q74" s="4"/>
      <c r="R74" s="48" t="s">
        <v>38</v>
      </c>
      <c r="S74" s="48"/>
      <c r="T74" s="48"/>
      <c r="U74" s="48"/>
      <c r="V74" s="48"/>
      <c r="W74" s="48"/>
      <c r="X74" s="48"/>
      <c r="Y74" s="4"/>
      <c r="Z74" s="48" t="s">
        <v>39</v>
      </c>
      <c r="AA74" s="48"/>
      <c r="AB74" s="48"/>
      <c r="AC74" s="48"/>
      <c r="AD74" s="48"/>
      <c r="AE74" s="48"/>
      <c r="AF74" s="4"/>
      <c r="AG74" s="4"/>
      <c r="AH74" s="4"/>
      <c r="AI74" s="4"/>
      <c r="AJ74" s="4"/>
      <c r="AK74" s="8" t="b">
        <v>0</v>
      </c>
      <c r="AL74" s="8" t="b">
        <v>0</v>
      </c>
      <c r="AM74" s="8" t="b">
        <v>0</v>
      </c>
      <c r="AN74">
        <f>COUNTIF(AK72:AM74,TRUE)</f>
        <v>0</v>
      </c>
      <c r="AO74" s="10" t="str">
        <f>IF(AK72=TRUE,1,IF(AL72=TRUE,2,IF(AM72=TRUE,3,IF(AK74=TRUE,4,IF(AL74=TRUE,5,IF(AM74=TRUE,6,""))))))</f>
        <v/>
      </c>
    </row>
    <row r="75" spans="1:41">
      <c r="A75" s="3"/>
      <c r="B75" s="6"/>
      <c r="C75" s="6"/>
      <c r="D75" s="6"/>
      <c r="E75" s="6"/>
      <c r="F75" s="6"/>
      <c r="G75" s="6"/>
      <c r="H75" s="6"/>
      <c r="I75" s="6"/>
      <c r="J75" s="6"/>
      <c r="K75" s="6"/>
      <c r="L75" s="6"/>
      <c r="M75" s="4"/>
      <c r="N75" s="4"/>
      <c r="O75" s="4"/>
      <c r="P75" s="4"/>
      <c r="Q75" s="4"/>
      <c r="R75" s="4"/>
      <c r="S75" s="4"/>
      <c r="T75" s="4"/>
      <c r="U75" s="4"/>
      <c r="V75" s="4"/>
      <c r="W75" s="4"/>
      <c r="X75" s="4"/>
      <c r="Y75" s="4"/>
      <c r="Z75" s="4"/>
      <c r="AA75" s="4"/>
      <c r="AB75" s="4"/>
      <c r="AC75" s="4"/>
      <c r="AD75" s="4"/>
      <c r="AE75" s="4"/>
      <c r="AF75" s="4"/>
      <c r="AG75" s="4"/>
      <c r="AH75" s="4"/>
      <c r="AI75" s="4"/>
      <c r="AJ75" s="4"/>
      <c r="AO75" s="8"/>
    </row>
    <row r="76" spans="1:41">
      <c r="A76" s="3"/>
      <c r="B76" s="6" t="s">
        <v>40</v>
      </c>
      <c r="C76" s="6"/>
      <c r="D76" s="6"/>
      <c r="E76" s="6"/>
      <c r="F76" s="6"/>
      <c r="G76" s="6"/>
      <c r="H76" s="6"/>
      <c r="I76" s="6"/>
      <c r="J76" s="6"/>
      <c r="K76" s="6"/>
      <c r="L76" s="6"/>
      <c r="M76" s="4"/>
      <c r="N76" s="4"/>
      <c r="O76" s="48" t="s">
        <v>41</v>
      </c>
      <c r="P76" s="48"/>
      <c r="Q76" s="48"/>
      <c r="R76" s="48"/>
      <c r="S76" s="48"/>
      <c r="T76" s="48"/>
      <c r="U76" s="48"/>
      <c r="V76" s="4"/>
      <c r="W76" s="4"/>
      <c r="X76" s="48" t="s">
        <v>42</v>
      </c>
      <c r="Y76" s="48"/>
      <c r="Z76" s="48"/>
      <c r="AA76" s="48"/>
      <c r="AB76" s="48"/>
      <c r="AC76" s="48"/>
      <c r="AD76" s="48"/>
      <c r="AE76" s="48"/>
      <c r="AF76" s="48"/>
      <c r="AG76" s="48"/>
      <c r="AH76" s="48"/>
      <c r="AI76" s="4"/>
      <c r="AJ76" s="4"/>
      <c r="AK76" s="8" t="b">
        <v>0</v>
      </c>
      <c r="AL76" s="8" t="b">
        <v>0</v>
      </c>
      <c r="AO76" s="8"/>
    </row>
    <row r="77" spans="1:41" ht="14.25" thickBot="1">
      <c r="A77" s="3"/>
      <c r="B77" s="4"/>
      <c r="C77" s="4"/>
      <c r="D77" s="4"/>
      <c r="E77" s="4"/>
      <c r="F77" s="4"/>
      <c r="G77" s="4"/>
      <c r="H77" s="4"/>
      <c r="I77" s="4"/>
      <c r="J77" s="4"/>
      <c r="K77" s="4"/>
      <c r="L77" s="4"/>
      <c r="M77" s="4"/>
      <c r="N77" s="4"/>
      <c r="O77" s="48" t="s">
        <v>43</v>
      </c>
      <c r="P77" s="48"/>
      <c r="Q77" s="48"/>
      <c r="R77" s="48"/>
      <c r="S77" s="48"/>
      <c r="T77" s="48"/>
      <c r="U77" s="48"/>
      <c r="V77" s="48"/>
      <c r="W77" s="48"/>
      <c r="X77" s="48"/>
      <c r="Y77" s="48"/>
      <c r="Z77" s="48"/>
      <c r="AA77" s="4"/>
      <c r="AB77" s="4"/>
      <c r="AC77" s="4"/>
      <c r="AD77" s="4"/>
      <c r="AE77" s="4"/>
      <c r="AF77" s="4"/>
      <c r="AG77" s="4"/>
      <c r="AH77" s="4"/>
      <c r="AI77" s="4"/>
      <c r="AJ77" s="4"/>
      <c r="AK77" s="8" t="b">
        <v>0</v>
      </c>
      <c r="AO77" s="8"/>
    </row>
    <row r="78" spans="1:41" ht="14.25" thickBot="1">
      <c r="A78" s="3"/>
      <c r="B78" s="4"/>
      <c r="C78" s="4"/>
      <c r="D78" s="4"/>
      <c r="E78" s="4"/>
      <c r="F78" s="4"/>
      <c r="G78" s="4"/>
      <c r="H78" s="4"/>
      <c r="I78" s="4"/>
      <c r="J78" s="4"/>
      <c r="K78" s="4"/>
      <c r="L78" s="4"/>
      <c r="M78" s="4"/>
      <c r="N78" s="4"/>
      <c r="O78" s="48" t="s">
        <v>44</v>
      </c>
      <c r="P78" s="48"/>
      <c r="Q78" s="48"/>
      <c r="R78" s="48"/>
      <c r="S78" s="48"/>
      <c r="T78" s="48"/>
      <c r="U78" s="48"/>
      <c r="V78" s="48"/>
      <c r="W78" s="48"/>
      <c r="X78" s="48"/>
      <c r="Y78" s="4"/>
      <c r="Z78" s="4"/>
      <c r="AA78" s="48" t="s">
        <v>45</v>
      </c>
      <c r="AB78" s="48"/>
      <c r="AC78" s="48"/>
      <c r="AD78" s="48"/>
      <c r="AE78" s="48"/>
      <c r="AF78" s="48"/>
      <c r="AG78" s="4"/>
      <c r="AH78" s="4"/>
      <c r="AI78" s="4"/>
      <c r="AJ78" s="4"/>
      <c r="AK78" s="8" t="b">
        <v>0</v>
      </c>
      <c r="AL78" s="8" t="b">
        <v>0</v>
      </c>
      <c r="AN78">
        <f>COUNTIF(AK76:AL78,TRUE)</f>
        <v>0</v>
      </c>
      <c r="AO78" s="10">
        <f>IF(AK76=TRUE,1,IF(AL76=TRUE,2,IF(AK77=TRUE,3,IF(AK78=TRUE,4,IF(AL78=TRUE,5,6)))))</f>
        <v>6</v>
      </c>
    </row>
    <row r="79" spans="1:41">
      <c r="A79" s="3"/>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O79" s="8"/>
    </row>
    <row r="80" spans="1:4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O80" s="8"/>
    </row>
    <row r="81" spans="1:43">
      <c r="A81" s="48" t="s">
        <v>46</v>
      </c>
      <c r="B81" s="48"/>
      <c r="C81" s="48"/>
      <c r="D81" s="48"/>
      <c r="E81" s="48"/>
      <c r="F81" s="48"/>
      <c r="G81" s="48"/>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O81" s="8"/>
    </row>
    <row r="82" spans="1:43">
      <c r="A82" s="3"/>
      <c r="B82" s="48" t="s">
        <v>47</v>
      </c>
      <c r="C82" s="48"/>
      <c r="D82" s="48"/>
      <c r="E82" s="48"/>
      <c r="F82" s="48"/>
      <c r="G82" s="48"/>
      <c r="H82" s="32"/>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
      <c r="AJ82" s="4"/>
      <c r="AO82" s="8"/>
    </row>
    <row r="83" spans="1:43">
      <c r="A83" s="3"/>
      <c r="B83" s="48" t="s">
        <v>48</v>
      </c>
      <c r="C83" s="48"/>
      <c r="D83" s="48"/>
      <c r="E83" s="48"/>
      <c r="F83" s="48"/>
      <c r="G83" s="48"/>
      <c r="H83" s="4"/>
      <c r="I83" s="4"/>
      <c r="J83" s="48" t="s">
        <v>49</v>
      </c>
      <c r="K83" s="48"/>
      <c r="L83" s="48"/>
      <c r="M83" s="48"/>
      <c r="N83" s="48"/>
      <c r="O83" s="48"/>
      <c r="P83" s="4"/>
      <c r="Q83" s="4"/>
      <c r="R83" s="48" t="s">
        <v>50</v>
      </c>
      <c r="S83" s="48"/>
      <c r="T83" s="48"/>
      <c r="U83" s="48"/>
      <c r="V83" s="48"/>
      <c r="W83" s="48"/>
      <c r="X83" s="48"/>
      <c r="Y83" s="48"/>
      <c r="Z83" s="4"/>
      <c r="AA83" s="4"/>
      <c r="AB83" s="4"/>
      <c r="AC83" s="4"/>
      <c r="AD83" s="4"/>
      <c r="AE83" s="4"/>
      <c r="AF83" s="4"/>
      <c r="AG83" s="4"/>
      <c r="AH83" s="4"/>
      <c r="AI83" s="4"/>
      <c r="AJ83" s="4"/>
      <c r="AK83" s="8" t="b">
        <v>0</v>
      </c>
      <c r="AL83" s="8" t="b">
        <v>0</v>
      </c>
      <c r="AO83" s="8"/>
    </row>
    <row r="84" spans="1:43" ht="14.25" thickBot="1">
      <c r="A84" s="3"/>
      <c r="B84" s="4"/>
      <c r="C84" s="4"/>
      <c r="D84" s="4"/>
      <c r="E84" s="4"/>
      <c r="F84" s="4"/>
      <c r="G84" s="4"/>
      <c r="H84" s="4"/>
      <c r="I84" s="4"/>
      <c r="J84" s="48" t="s">
        <v>51</v>
      </c>
      <c r="K84" s="48"/>
      <c r="L84" s="48"/>
      <c r="M84" s="48"/>
      <c r="N84" s="48"/>
      <c r="O84" s="48"/>
      <c r="P84" s="48"/>
      <c r="Q84" s="48"/>
      <c r="R84" s="48"/>
      <c r="S84" s="48"/>
      <c r="T84" s="48"/>
      <c r="U84" s="48"/>
      <c r="V84" s="4"/>
      <c r="W84" s="4"/>
      <c r="X84" s="48" t="s">
        <v>52</v>
      </c>
      <c r="Y84" s="48"/>
      <c r="Z84" s="48"/>
      <c r="AA84" s="48"/>
      <c r="AB84" s="48"/>
      <c r="AC84" s="48"/>
      <c r="AD84" s="48"/>
      <c r="AE84" s="48"/>
      <c r="AF84" s="6"/>
      <c r="AG84" s="6"/>
      <c r="AH84" s="6"/>
      <c r="AI84" s="4"/>
      <c r="AJ84" s="4"/>
      <c r="AK84" s="8" t="b">
        <v>0</v>
      </c>
      <c r="AL84" s="8" t="b">
        <v>0</v>
      </c>
      <c r="AO84" s="8"/>
    </row>
    <row r="85" spans="1:43" ht="14.25" thickBot="1">
      <c r="A85" s="3"/>
      <c r="B85" s="4"/>
      <c r="C85" s="4"/>
      <c r="D85" s="4"/>
      <c r="E85" s="4"/>
      <c r="F85" s="4"/>
      <c r="G85" s="4"/>
      <c r="H85" s="4"/>
      <c r="I85" s="4"/>
      <c r="J85" s="48" t="s">
        <v>53</v>
      </c>
      <c r="K85" s="48"/>
      <c r="L85" s="48"/>
      <c r="M85" s="48"/>
      <c r="N85" s="48"/>
      <c r="O85" s="48"/>
      <c r="P85" s="48"/>
      <c r="Q85" s="48"/>
      <c r="R85" s="48"/>
      <c r="S85" s="48"/>
      <c r="T85" s="48"/>
      <c r="U85" s="48"/>
      <c r="V85" s="48"/>
      <c r="W85" s="48"/>
      <c r="X85" s="48"/>
      <c r="Y85" s="48"/>
      <c r="Z85" s="48"/>
      <c r="AA85" s="48"/>
      <c r="AB85" s="48"/>
      <c r="AC85" s="4"/>
      <c r="AD85" s="4"/>
      <c r="AE85" s="4"/>
      <c r="AF85" s="4"/>
      <c r="AG85" s="4"/>
      <c r="AH85" s="4"/>
      <c r="AI85" s="4"/>
      <c r="AJ85" s="4"/>
      <c r="AK85" s="8" t="b">
        <v>0</v>
      </c>
      <c r="AL85" s="8"/>
      <c r="AN85">
        <f>COUNTIF(AK83:AL85,TRUE)</f>
        <v>0</v>
      </c>
      <c r="AO85" s="10">
        <f>IF(AK83=TRUE,1,IF(AL83=TRUE,2,IF(AK84=TRUE,3,IF(AL84=TRUE,4,IF(AK85=TRUE,5,6)))))</f>
        <v>6</v>
      </c>
    </row>
    <row r="86" spans="1:43">
      <c r="A86" s="3"/>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O86" s="8"/>
    </row>
    <row r="87" spans="1:43" ht="14.25" thickBo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N87">
        <f>COUNTIF(AK88:AN88,TRUE)</f>
        <v>0</v>
      </c>
      <c r="AO87" s="8"/>
    </row>
    <row r="88" spans="1:43" ht="14.25" thickBot="1">
      <c r="A88" s="48" t="s">
        <v>54</v>
      </c>
      <c r="B88" s="48"/>
      <c r="C88" s="48"/>
      <c r="D88" s="48"/>
      <c r="E88" s="48"/>
      <c r="F88" s="48"/>
      <c r="G88" s="4"/>
      <c r="H88" s="4"/>
      <c r="I88" s="4"/>
      <c r="J88" s="48" t="s">
        <v>55</v>
      </c>
      <c r="K88" s="48"/>
      <c r="L88" s="48"/>
      <c r="M88" s="48"/>
      <c r="N88" s="4"/>
      <c r="O88" s="48" t="s">
        <v>56</v>
      </c>
      <c r="P88" s="48"/>
      <c r="Q88" s="48"/>
      <c r="R88" s="48"/>
      <c r="S88" s="4"/>
      <c r="T88" s="48" t="s">
        <v>57</v>
      </c>
      <c r="U88" s="48"/>
      <c r="V88" s="48"/>
      <c r="W88" s="48"/>
      <c r="X88" s="4"/>
      <c r="Y88" s="48" t="s">
        <v>58</v>
      </c>
      <c r="Z88" s="48"/>
      <c r="AA88" s="48"/>
      <c r="AB88" s="48"/>
      <c r="AC88" s="4"/>
      <c r="AD88" s="4"/>
      <c r="AE88" s="4"/>
      <c r="AF88" s="4"/>
      <c r="AK88" s="8" t="b">
        <v>0</v>
      </c>
      <c r="AL88" s="8" t="b">
        <v>0</v>
      </c>
      <c r="AM88" s="8" t="b">
        <v>0</v>
      </c>
      <c r="AN88" s="8" t="b">
        <v>0</v>
      </c>
      <c r="AO88" s="10">
        <f>IF(AK88=TRUE,1,IF(AL88=TRUE,2,IF(AM88=TRUE,3,IF(AN88=TRUE,4,5))))</f>
        <v>5</v>
      </c>
    </row>
    <row r="89" spans="1:43">
      <c r="A89" s="3"/>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O89" s="8"/>
    </row>
    <row r="90" spans="1:43">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O90" s="8"/>
    </row>
    <row r="91" spans="1:43">
      <c r="A91" s="48" t="s">
        <v>59</v>
      </c>
      <c r="B91" s="48"/>
      <c r="C91" s="48"/>
      <c r="D91" s="48"/>
      <c r="E91" s="48"/>
      <c r="F91" s="48"/>
      <c r="G91" s="4"/>
      <c r="H91" s="6" t="s">
        <v>60</v>
      </c>
      <c r="I91" s="6"/>
      <c r="J91" s="6"/>
      <c r="K91" s="6"/>
      <c r="L91" s="6"/>
      <c r="M91" s="6"/>
      <c r="N91" s="6"/>
      <c r="O91" s="6"/>
      <c r="P91" s="4"/>
      <c r="Q91" s="4" t="s">
        <v>61</v>
      </c>
      <c r="R91" s="55"/>
      <c r="S91" s="55"/>
      <c r="T91" s="55"/>
      <c r="U91" s="4" t="s">
        <v>62</v>
      </c>
      <c r="V91" s="4"/>
      <c r="W91" s="4"/>
      <c r="X91" s="4"/>
      <c r="Y91" s="4"/>
      <c r="Z91" s="4"/>
      <c r="AA91" s="4"/>
      <c r="AB91" s="4"/>
      <c r="AC91" s="4"/>
      <c r="AD91" s="4"/>
      <c r="AE91" s="4"/>
      <c r="AF91" s="4"/>
      <c r="AG91" s="4"/>
      <c r="AH91" s="4"/>
      <c r="AI91" s="4"/>
      <c r="AJ91" s="4"/>
      <c r="AK91">
        <f>COUNTA(R91:T93)</f>
        <v>0</v>
      </c>
      <c r="AM91" s="25"/>
      <c r="AN91" t="str">
        <f>IF(R91="","",10&amp;R91)</f>
        <v/>
      </c>
      <c r="AO91" s="8"/>
    </row>
    <row r="92" spans="1:43">
      <c r="A92" s="3"/>
      <c r="B92" s="4"/>
      <c r="C92" s="4"/>
      <c r="D92" s="4"/>
      <c r="E92" s="4"/>
      <c r="F92" s="4"/>
      <c r="G92" s="4"/>
      <c r="H92" s="6" t="s">
        <v>63</v>
      </c>
      <c r="I92" s="6"/>
      <c r="J92" s="6"/>
      <c r="K92" s="6"/>
      <c r="L92" s="6"/>
      <c r="M92" s="6"/>
      <c r="N92" s="6"/>
      <c r="O92" s="6"/>
      <c r="P92" s="4"/>
      <c r="Q92" s="4" t="s">
        <v>64</v>
      </c>
      <c r="R92" s="55"/>
      <c r="S92" s="55"/>
      <c r="T92" s="55"/>
      <c r="U92" s="4" t="s">
        <v>65</v>
      </c>
      <c r="V92" s="4"/>
      <c r="W92" s="4"/>
      <c r="X92" s="4"/>
      <c r="Y92" s="4"/>
      <c r="Z92" s="4"/>
      <c r="AA92" s="4"/>
      <c r="AB92" s="4"/>
      <c r="AC92" s="4"/>
      <c r="AD92" s="4"/>
      <c r="AE92" s="4"/>
      <c r="AF92" s="4"/>
      <c r="AG92" s="4"/>
      <c r="AH92" s="4"/>
      <c r="AI92" s="4"/>
      <c r="AJ92" s="4"/>
      <c r="AN92" t="str">
        <f>IF(R92="","",2&amp;R92)</f>
        <v/>
      </c>
      <c r="AO92" s="8"/>
    </row>
    <row r="93" spans="1:43">
      <c r="A93" s="3"/>
      <c r="B93" s="4"/>
      <c r="C93" s="4"/>
      <c r="D93" s="4"/>
      <c r="E93" s="4"/>
      <c r="F93" s="4"/>
      <c r="G93" s="4"/>
      <c r="H93" s="6" t="s">
        <v>66</v>
      </c>
      <c r="I93" s="6"/>
      <c r="J93" s="6"/>
      <c r="K93" s="6"/>
      <c r="L93" s="6"/>
      <c r="M93" s="6"/>
      <c r="N93" s="6"/>
      <c r="O93" s="6"/>
      <c r="P93" s="4"/>
      <c r="Q93" s="4" t="s">
        <v>61</v>
      </c>
      <c r="R93" s="55"/>
      <c r="S93" s="55"/>
      <c r="T93" s="55"/>
      <c r="U93" s="4" t="s">
        <v>62</v>
      </c>
      <c r="V93" s="4"/>
      <c r="W93" s="4"/>
      <c r="X93" s="4"/>
      <c r="Y93" s="4"/>
      <c r="Z93" s="4"/>
      <c r="AA93" s="4"/>
      <c r="AB93" s="4"/>
      <c r="AC93" s="4"/>
      <c r="AD93" s="4"/>
      <c r="AE93" s="4"/>
      <c r="AF93" s="4"/>
      <c r="AG93" s="4"/>
      <c r="AH93" s="4"/>
      <c r="AI93" s="4"/>
      <c r="AJ93" s="4"/>
      <c r="AN93" t="str">
        <f>IF(R93="","",3&amp;R93)</f>
        <v/>
      </c>
      <c r="AO93" s="27" t="str">
        <f>AN91&amp;AN92&amp;AN93</f>
        <v/>
      </c>
    </row>
    <row r="94" spans="1:43">
      <c r="A94" s="3"/>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O94" s="8"/>
    </row>
    <row r="95" spans="1:43">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O95" s="8"/>
    </row>
    <row r="96" spans="1:43" ht="14.25" thickBot="1">
      <c r="A96" s="44" t="s">
        <v>67</v>
      </c>
      <c r="B96" s="44"/>
      <c r="C96" s="44"/>
      <c r="D96" s="44"/>
      <c r="E96" s="44"/>
      <c r="F96" s="44"/>
      <c r="G96" s="44"/>
      <c r="H96" s="44"/>
      <c r="I96" s="44"/>
      <c r="J96" s="44"/>
      <c r="K96" s="44"/>
      <c r="L96" s="3"/>
      <c r="M96" s="3"/>
      <c r="N96" s="3"/>
      <c r="O96" s="3"/>
      <c r="P96" s="3"/>
      <c r="Q96" s="3"/>
      <c r="R96" s="3"/>
      <c r="S96" s="3"/>
      <c r="T96" s="3"/>
      <c r="U96" s="3"/>
      <c r="V96" s="3"/>
      <c r="W96" s="3"/>
      <c r="X96" s="3"/>
      <c r="Y96" s="3"/>
      <c r="Z96" s="3"/>
      <c r="AA96" s="3"/>
      <c r="AB96" s="3"/>
      <c r="AC96" s="3"/>
      <c r="AD96" s="3"/>
      <c r="AE96" s="3"/>
      <c r="AF96" s="3"/>
      <c r="AG96" s="3"/>
      <c r="AH96" s="3"/>
      <c r="AI96" s="3"/>
      <c r="AJ96" s="3"/>
      <c r="AO96" s="8">
        <f>IF(AK98=TRUE,1,IF(AK99=TRUE,2,IF(AK100=TRUE,3,IF(AK101=TRUE,4,IF(AK102=TRUE,5,IF(AK103=TRUE,6,9))))))</f>
        <v>9</v>
      </c>
      <c r="AP96" s="8" t="str">
        <f>IF(AL97=0,"",IF(AL98=TRUE,1,IF(AL99=TRUE,2,IF(AL100=TRUE,3,IF(AL101=TRUE,4,IF(AL102=TRUE,5,IF(AL103=TRUE,6,9)))))))</f>
        <v/>
      </c>
      <c r="AQ96" s="8" t="str">
        <f>IF(AM97=0,"",IF(AM98=TRUE,1,IF(AM99=TRUE,2,IF(AM100=TRUE,3,IF(AM101=TRUE,4,IF(AM102=TRUE,5,IF(AM103=TRUE,6,9)))))))</f>
        <v/>
      </c>
    </row>
    <row r="97" spans="1:43" ht="14.25" thickBot="1">
      <c r="A97" s="3"/>
      <c r="B97" s="48" t="s">
        <v>68</v>
      </c>
      <c r="C97" s="48"/>
      <c r="D97" s="48"/>
      <c r="E97" s="48"/>
      <c r="F97" s="48"/>
      <c r="G97" s="4"/>
      <c r="H97" s="4"/>
      <c r="I97" s="4"/>
      <c r="J97" s="4" t="s">
        <v>69</v>
      </c>
      <c r="K97" s="52"/>
      <c r="L97" s="52"/>
      <c r="M97" s="52"/>
      <c r="N97" s="52"/>
      <c r="O97" s="52"/>
      <c r="P97" s="52"/>
      <c r="Q97" s="52"/>
      <c r="R97" s="4" t="s">
        <v>70</v>
      </c>
      <c r="S97" s="4" t="s">
        <v>71</v>
      </c>
      <c r="T97" s="52"/>
      <c r="U97" s="52"/>
      <c r="V97" s="52"/>
      <c r="W97" s="52"/>
      <c r="X97" s="52"/>
      <c r="Y97" s="52"/>
      <c r="Z97" s="52"/>
      <c r="AA97" s="4" t="s">
        <v>70</v>
      </c>
      <c r="AB97" s="4" t="s">
        <v>61</v>
      </c>
      <c r="AC97" s="52"/>
      <c r="AD97" s="52"/>
      <c r="AE97" s="52"/>
      <c r="AF97" s="52"/>
      <c r="AG97" s="52"/>
      <c r="AH97" s="52"/>
      <c r="AI97" s="52"/>
      <c r="AJ97" s="4" t="s">
        <v>72</v>
      </c>
      <c r="AK97" s="23">
        <f>K97</f>
        <v>0</v>
      </c>
      <c r="AL97" s="24">
        <f>T97</f>
        <v>0</v>
      </c>
      <c r="AM97" s="24">
        <f>AC97</f>
        <v>0</v>
      </c>
      <c r="AO97" s="26" t="str">
        <f>$AO$93&amp;AO96</f>
        <v>9</v>
      </c>
      <c r="AP97" s="26" t="str">
        <f>IF(AL97=0,"",$AO$93&amp;AP96)</f>
        <v/>
      </c>
      <c r="AQ97" s="26" t="str">
        <f>IF(AM97=0,"",$AO$93&amp;AQ96)</f>
        <v/>
      </c>
    </row>
    <row r="98" spans="1:43">
      <c r="A98" s="3"/>
      <c r="B98" s="48" t="s">
        <v>73</v>
      </c>
      <c r="C98" s="48"/>
      <c r="D98" s="48"/>
      <c r="E98" s="48"/>
      <c r="F98" s="48"/>
      <c r="G98" s="4"/>
      <c r="H98" s="4"/>
      <c r="I98" s="4"/>
      <c r="J98" s="6"/>
      <c r="K98" s="48" t="s">
        <v>74</v>
      </c>
      <c r="L98" s="48"/>
      <c r="M98" s="48"/>
      <c r="N98" s="48"/>
      <c r="O98" s="48"/>
      <c r="P98" s="48"/>
      <c r="Q98" s="48"/>
      <c r="R98" s="48"/>
      <c r="S98" s="6"/>
      <c r="T98" s="48" t="s">
        <v>74</v>
      </c>
      <c r="U98" s="48"/>
      <c r="V98" s="48"/>
      <c r="W98" s="48"/>
      <c r="X98" s="48"/>
      <c r="Y98" s="48"/>
      <c r="Z98" s="48"/>
      <c r="AA98" s="48"/>
      <c r="AB98" s="4"/>
      <c r="AC98" s="48" t="s">
        <v>74</v>
      </c>
      <c r="AD98" s="48"/>
      <c r="AE98" s="48"/>
      <c r="AF98" s="48"/>
      <c r="AG98" s="48"/>
      <c r="AH98" s="48"/>
      <c r="AI98" s="48"/>
      <c r="AJ98" s="48"/>
      <c r="AK98" s="11" t="b">
        <v>0</v>
      </c>
      <c r="AL98" s="12" t="b">
        <v>0</v>
      </c>
      <c r="AM98" s="12" t="b">
        <v>0</v>
      </c>
      <c r="AN98" s="13"/>
      <c r="AO98" s="8"/>
    </row>
    <row r="99" spans="1:43" ht="28.5" customHeight="1">
      <c r="A99" s="3"/>
      <c r="B99" s="4"/>
      <c r="C99" s="4"/>
      <c r="D99" s="4"/>
      <c r="E99" s="4"/>
      <c r="F99" s="4"/>
      <c r="G99" s="4"/>
      <c r="H99" s="4"/>
      <c r="I99" s="4"/>
      <c r="J99" s="4"/>
      <c r="K99" s="56" t="s">
        <v>75</v>
      </c>
      <c r="L99" s="48"/>
      <c r="M99" s="48"/>
      <c r="N99" s="48"/>
      <c r="O99" s="48"/>
      <c r="P99" s="48"/>
      <c r="Q99" s="48"/>
      <c r="R99" s="48"/>
      <c r="S99" s="4"/>
      <c r="T99" s="56" t="s">
        <v>75</v>
      </c>
      <c r="U99" s="48"/>
      <c r="V99" s="48"/>
      <c r="W99" s="48"/>
      <c r="X99" s="48"/>
      <c r="Y99" s="48"/>
      <c r="Z99" s="48"/>
      <c r="AA99" s="48"/>
      <c r="AB99" s="4"/>
      <c r="AC99" s="56" t="s">
        <v>75</v>
      </c>
      <c r="AD99" s="56"/>
      <c r="AE99" s="56"/>
      <c r="AF99" s="56"/>
      <c r="AG99" s="56"/>
      <c r="AH99" s="56"/>
      <c r="AI99" s="56"/>
      <c r="AJ99" s="56"/>
      <c r="AK99" s="11" t="b">
        <v>0</v>
      </c>
      <c r="AL99" s="12" t="b">
        <v>0</v>
      </c>
      <c r="AM99" s="12" t="b">
        <v>0</v>
      </c>
      <c r="AN99" s="13"/>
      <c r="AO99" s="8"/>
    </row>
    <row r="100" spans="1:43">
      <c r="A100" s="3"/>
      <c r="B100" s="4"/>
      <c r="C100" s="4"/>
      <c r="D100" s="4"/>
      <c r="E100" s="4"/>
      <c r="F100" s="4"/>
      <c r="G100" s="4"/>
      <c r="H100" s="4"/>
      <c r="I100" s="4"/>
      <c r="J100" s="4"/>
      <c r="K100" s="48" t="s">
        <v>76</v>
      </c>
      <c r="L100" s="48"/>
      <c r="M100" s="48"/>
      <c r="N100" s="48"/>
      <c r="O100" s="48"/>
      <c r="P100" s="48"/>
      <c r="Q100" s="48"/>
      <c r="R100" s="48"/>
      <c r="S100" s="4"/>
      <c r="T100" s="48" t="s">
        <v>76</v>
      </c>
      <c r="U100" s="48"/>
      <c r="V100" s="48"/>
      <c r="W100" s="48"/>
      <c r="X100" s="48"/>
      <c r="Y100" s="48"/>
      <c r="Z100" s="48"/>
      <c r="AA100" s="48"/>
      <c r="AB100" s="4"/>
      <c r="AC100" s="48" t="s">
        <v>76</v>
      </c>
      <c r="AD100" s="48"/>
      <c r="AE100" s="48"/>
      <c r="AF100" s="48"/>
      <c r="AG100" s="48"/>
      <c r="AH100" s="48"/>
      <c r="AI100" s="48"/>
      <c r="AJ100" s="48"/>
      <c r="AK100" s="11" t="b">
        <v>0</v>
      </c>
      <c r="AL100" s="12" t="b">
        <v>0</v>
      </c>
      <c r="AM100" s="12" t="b">
        <v>0</v>
      </c>
      <c r="AN100" s="13"/>
      <c r="AO100" s="8"/>
    </row>
    <row r="101" spans="1:43">
      <c r="A101" s="3"/>
      <c r="B101" s="4"/>
      <c r="C101" s="4"/>
      <c r="D101" s="4"/>
      <c r="E101" s="4"/>
      <c r="F101" s="4"/>
      <c r="G101" s="4"/>
      <c r="H101" s="4"/>
      <c r="I101" s="4"/>
      <c r="J101" s="4"/>
      <c r="K101" s="48" t="s">
        <v>77</v>
      </c>
      <c r="L101" s="48"/>
      <c r="M101" s="48"/>
      <c r="N101" s="48"/>
      <c r="O101" s="48"/>
      <c r="P101" s="48"/>
      <c r="Q101" s="48"/>
      <c r="R101" s="48"/>
      <c r="S101" s="4"/>
      <c r="T101" s="48" t="s">
        <v>77</v>
      </c>
      <c r="U101" s="48"/>
      <c r="V101" s="48"/>
      <c r="W101" s="48"/>
      <c r="X101" s="48"/>
      <c r="Y101" s="48"/>
      <c r="Z101" s="48"/>
      <c r="AA101" s="48"/>
      <c r="AB101" s="4"/>
      <c r="AC101" s="48" t="s">
        <v>77</v>
      </c>
      <c r="AD101" s="48"/>
      <c r="AE101" s="48"/>
      <c r="AF101" s="48"/>
      <c r="AG101" s="48"/>
      <c r="AH101" s="48"/>
      <c r="AI101" s="48"/>
      <c r="AJ101" s="48"/>
      <c r="AK101" s="11" t="b">
        <v>0</v>
      </c>
      <c r="AL101" s="12" t="b">
        <v>0</v>
      </c>
      <c r="AM101" s="12" t="b">
        <v>0</v>
      </c>
      <c r="AN101" s="13"/>
      <c r="AO101" s="8"/>
    </row>
    <row r="102" spans="1:43">
      <c r="A102" s="3"/>
      <c r="B102" s="4"/>
      <c r="C102" s="4"/>
      <c r="D102" s="4"/>
      <c r="E102" s="4"/>
      <c r="F102" s="4"/>
      <c r="G102" s="4"/>
      <c r="H102" s="4"/>
      <c r="I102" s="4"/>
      <c r="J102" s="4"/>
      <c r="K102" s="48" t="s">
        <v>78</v>
      </c>
      <c r="L102" s="48"/>
      <c r="M102" s="48"/>
      <c r="N102" s="48"/>
      <c r="O102" s="48"/>
      <c r="P102" s="48"/>
      <c r="Q102" s="48"/>
      <c r="R102" s="48"/>
      <c r="S102" s="4"/>
      <c r="T102" s="48" t="s">
        <v>78</v>
      </c>
      <c r="U102" s="48"/>
      <c r="V102" s="48"/>
      <c r="W102" s="48"/>
      <c r="X102" s="48"/>
      <c r="Y102" s="48"/>
      <c r="Z102" s="48"/>
      <c r="AA102" s="48"/>
      <c r="AB102" s="4"/>
      <c r="AC102" s="48" t="s">
        <v>78</v>
      </c>
      <c r="AD102" s="48"/>
      <c r="AE102" s="48"/>
      <c r="AF102" s="48"/>
      <c r="AG102" s="48"/>
      <c r="AH102" s="48"/>
      <c r="AI102" s="48"/>
      <c r="AJ102" s="48"/>
      <c r="AK102" s="11" t="b">
        <v>0</v>
      </c>
      <c r="AL102" s="12" t="b">
        <v>0</v>
      </c>
      <c r="AM102" s="12" t="b">
        <v>0</v>
      </c>
      <c r="AN102" s="13"/>
      <c r="AO102" s="8"/>
    </row>
    <row r="103" spans="1:43">
      <c r="A103" s="3"/>
      <c r="B103" s="4"/>
      <c r="C103" s="4"/>
      <c r="D103" s="4"/>
      <c r="E103" s="4"/>
      <c r="F103" s="4"/>
      <c r="G103" s="4"/>
      <c r="H103" s="4"/>
      <c r="I103" s="4"/>
      <c r="J103" s="4"/>
      <c r="K103" s="48" t="s">
        <v>79</v>
      </c>
      <c r="L103" s="48"/>
      <c r="M103" s="48"/>
      <c r="N103" s="48"/>
      <c r="O103" s="48"/>
      <c r="P103" s="48"/>
      <c r="Q103" s="48"/>
      <c r="R103" s="48"/>
      <c r="S103" s="4"/>
      <c r="T103" s="48" t="s">
        <v>79</v>
      </c>
      <c r="U103" s="48"/>
      <c r="V103" s="48"/>
      <c r="W103" s="48"/>
      <c r="X103" s="48"/>
      <c r="Y103" s="48"/>
      <c r="Z103" s="48"/>
      <c r="AA103" s="48"/>
      <c r="AB103" s="4"/>
      <c r="AC103" s="48" t="s">
        <v>79</v>
      </c>
      <c r="AD103" s="48"/>
      <c r="AE103" s="48"/>
      <c r="AF103" s="48"/>
      <c r="AG103" s="48"/>
      <c r="AH103" s="48"/>
      <c r="AI103" s="48"/>
      <c r="AJ103" s="48"/>
      <c r="AK103" s="11" t="b">
        <v>0</v>
      </c>
      <c r="AL103" s="12" t="b">
        <v>0</v>
      </c>
      <c r="AM103" s="12" t="b">
        <v>0</v>
      </c>
      <c r="AN103" s="13"/>
      <c r="AO103" s="8"/>
    </row>
    <row r="104" spans="1:43" ht="14.25" thickBot="1">
      <c r="A104" s="3"/>
      <c r="B104" s="4"/>
      <c r="C104" s="4"/>
      <c r="D104" s="4"/>
      <c r="E104" s="4"/>
      <c r="F104" s="4"/>
      <c r="G104" s="4"/>
      <c r="H104" s="4"/>
      <c r="I104" s="4"/>
      <c r="J104" s="4"/>
      <c r="K104" s="48" t="s">
        <v>80</v>
      </c>
      <c r="L104" s="48"/>
      <c r="M104" s="48"/>
      <c r="N104" s="48"/>
      <c r="O104" s="48"/>
      <c r="P104" s="48"/>
      <c r="Q104" s="48"/>
      <c r="R104" s="48"/>
      <c r="S104" s="4"/>
      <c r="T104" s="48" t="s">
        <v>80</v>
      </c>
      <c r="U104" s="48"/>
      <c r="V104" s="48"/>
      <c r="W104" s="48"/>
      <c r="X104" s="48"/>
      <c r="Y104" s="48"/>
      <c r="Z104" s="48"/>
      <c r="AA104" s="48"/>
      <c r="AB104" s="4"/>
      <c r="AC104" s="48" t="s">
        <v>80</v>
      </c>
      <c r="AD104" s="48"/>
      <c r="AE104" s="48"/>
      <c r="AF104" s="48"/>
      <c r="AG104" s="48"/>
      <c r="AH104" s="48"/>
      <c r="AI104" s="48"/>
      <c r="AJ104" s="48"/>
      <c r="AK104" s="11" t="b">
        <v>0</v>
      </c>
      <c r="AL104" s="12" t="b">
        <v>0</v>
      </c>
      <c r="AM104" s="12" t="b">
        <v>0</v>
      </c>
      <c r="AN104" s="13"/>
      <c r="AO104">
        <f>COUNTIF(AK98:AK105,TRUE)</f>
        <v>0</v>
      </c>
      <c r="AP104">
        <f>COUNTIF(AL98:AL105,TRUE)</f>
        <v>0</v>
      </c>
      <c r="AQ104">
        <f>COUNTIF(AM98:AM105,TRUE)</f>
        <v>0</v>
      </c>
    </row>
    <row r="105" spans="1:43" ht="14.25" thickBot="1">
      <c r="A105" s="3"/>
      <c r="B105" s="4"/>
      <c r="C105" s="4"/>
      <c r="D105" s="4"/>
      <c r="E105" s="4"/>
      <c r="F105" s="4"/>
      <c r="G105" s="4"/>
      <c r="H105" s="4"/>
      <c r="I105" s="4"/>
      <c r="J105" s="4"/>
      <c r="K105" s="48" t="s">
        <v>81</v>
      </c>
      <c r="L105" s="48"/>
      <c r="M105" s="48"/>
      <c r="N105" s="48"/>
      <c r="O105" s="48"/>
      <c r="P105" s="48"/>
      <c r="Q105" s="48"/>
      <c r="R105" s="48"/>
      <c r="S105" s="4"/>
      <c r="T105" s="48" t="s">
        <v>81</v>
      </c>
      <c r="U105" s="48"/>
      <c r="V105" s="48"/>
      <c r="W105" s="48"/>
      <c r="X105" s="48"/>
      <c r="Y105" s="48"/>
      <c r="Z105" s="48"/>
      <c r="AA105" s="48"/>
      <c r="AB105" s="4"/>
      <c r="AC105" s="48" t="s">
        <v>81</v>
      </c>
      <c r="AD105" s="48"/>
      <c r="AE105" s="48"/>
      <c r="AF105" s="48"/>
      <c r="AG105" s="48"/>
      <c r="AH105" s="48"/>
      <c r="AI105" s="48"/>
      <c r="AJ105" s="48"/>
      <c r="AK105" s="11" t="b">
        <v>0</v>
      </c>
      <c r="AL105" s="12" t="b">
        <v>0</v>
      </c>
      <c r="AM105" s="12" t="b">
        <v>0</v>
      </c>
      <c r="AN105" s="13"/>
      <c r="AO105" s="10" t="str">
        <f>IF(AK105=FALSE,"",1)</f>
        <v/>
      </c>
      <c r="AP105" s="10" t="str">
        <f t="shared" ref="AP105:AQ105" si="8">IF(AL105=FALSE,"",1)</f>
        <v/>
      </c>
      <c r="AQ105" s="10" t="str">
        <f t="shared" si="8"/>
        <v/>
      </c>
    </row>
    <row r="106" spans="1:43">
      <c r="A106" s="3"/>
      <c r="B106" s="6" t="s">
        <v>82</v>
      </c>
      <c r="C106" s="6"/>
      <c r="D106" s="6"/>
      <c r="E106" s="6"/>
      <c r="F106" s="6"/>
      <c r="G106" s="6"/>
      <c r="H106" s="6"/>
      <c r="I106" s="6"/>
      <c r="J106" s="4"/>
      <c r="K106" s="48" t="s">
        <v>83</v>
      </c>
      <c r="L106" s="48"/>
      <c r="M106" s="48"/>
      <c r="N106" s="48"/>
      <c r="O106" s="48"/>
      <c r="P106" s="48"/>
      <c r="Q106" s="48"/>
      <c r="R106" s="48"/>
      <c r="S106" s="4"/>
      <c r="T106" s="48" t="s">
        <v>84</v>
      </c>
      <c r="U106" s="48"/>
      <c r="V106" s="48"/>
      <c r="W106" s="48"/>
      <c r="X106" s="48"/>
      <c r="Y106" s="48"/>
      <c r="Z106" s="48"/>
      <c r="AA106" s="48"/>
      <c r="AB106" s="4"/>
      <c r="AC106" s="48" t="s">
        <v>84</v>
      </c>
      <c r="AD106" s="48"/>
      <c r="AE106" s="48"/>
      <c r="AF106" s="48"/>
      <c r="AG106" s="48"/>
      <c r="AH106" s="48"/>
      <c r="AI106" s="48"/>
      <c r="AJ106" s="48"/>
      <c r="AK106" s="12" t="b">
        <v>0</v>
      </c>
      <c r="AL106" s="12" t="b">
        <v>0</v>
      </c>
      <c r="AM106" s="12" t="b">
        <v>0</v>
      </c>
      <c r="AN106" s="13"/>
      <c r="AO106" s="8"/>
    </row>
    <row r="107" spans="1:43">
      <c r="A107" s="3"/>
      <c r="B107" s="4"/>
      <c r="C107" s="4"/>
      <c r="D107" s="4"/>
      <c r="E107" s="4"/>
      <c r="F107" s="4"/>
      <c r="G107" s="4"/>
      <c r="H107" s="4"/>
      <c r="I107" s="4"/>
      <c r="J107" s="4"/>
      <c r="K107" s="48" t="s">
        <v>85</v>
      </c>
      <c r="L107" s="48"/>
      <c r="M107" s="48"/>
      <c r="N107" s="48"/>
      <c r="O107" s="48"/>
      <c r="P107" s="48"/>
      <c r="Q107" s="48"/>
      <c r="R107" s="48"/>
      <c r="S107" s="4"/>
      <c r="T107" s="48" t="s">
        <v>86</v>
      </c>
      <c r="U107" s="48"/>
      <c r="V107" s="48"/>
      <c r="W107" s="48"/>
      <c r="X107" s="48"/>
      <c r="Y107" s="48"/>
      <c r="Z107" s="48"/>
      <c r="AA107" s="48"/>
      <c r="AB107" s="4"/>
      <c r="AC107" s="48" t="s">
        <v>86</v>
      </c>
      <c r="AD107" s="48"/>
      <c r="AE107" s="48"/>
      <c r="AF107" s="48"/>
      <c r="AG107" s="48"/>
      <c r="AH107" s="48"/>
      <c r="AI107" s="48"/>
      <c r="AJ107" s="48"/>
      <c r="AK107" s="12" t="b">
        <v>0</v>
      </c>
      <c r="AL107" s="12" t="b">
        <v>0</v>
      </c>
      <c r="AM107" s="12" t="b">
        <v>0</v>
      </c>
      <c r="AN107" s="13"/>
      <c r="AO107" s="8"/>
    </row>
    <row r="108" spans="1:43">
      <c r="A108" s="3"/>
      <c r="B108" s="4"/>
      <c r="C108" s="4"/>
      <c r="D108" s="4"/>
      <c r="E108" s="4"/>
      <c r="F108" s="4"/>
      <c r="G108" s="4"/>
      <c r="H108" s="4"/>
      <c r="I108" s="4"/>
      <c r="J108" s="4"/>
      <c r="K108" s="48" t="s">
        <v>87</v>
      </c>
      <c r="L108" s="48"/>
      <c r="M108" s="48"/>
      <c r="N108" s="48"/>
      <c r="O108" s="48"/>
      <c r="P108" s="48"/>
      <c r="Q108" s="48"/>
      <c r="R108" s="48"/>
      <c r="S108" s="4"/>
      <c r="T108" s="48" t="s">
        <v>88</v>
      </c>
      <c r="U108" s="48"/>
      <c r="V108" s="48"/>
      <c r="W108" s="48"/>
      <c r="X108" s="48"/>
      <c r="Y108" s="48"/>
      <c r="Z108" s="48"/>
      <c r="AA108" s="48"/>
      <c r="AB108" s="4"/>
      <c r="AC108" s="48" t="s">
        <v>88</v>
      </c>
      <c r="AD108" s="48"/>
      <c r="AE108" s="48"/>
      <c r="AF108" s="48"/>
      <c r="AG108" s="48"/>
      <c r="AH108" s="48"/>
      <c r="AI108" s="48"/>
      <c r="AJ108" s="48"/>
      <c r="AK108" s="12" t="b">
        <v>0</v>
      </c>
      <c r="AL108" s="12" t="b">
        <v>0</v>
      </c>
      <c r="AM108" s="12" t="b">
        <v>0</v>
      </c>
      <c r="AN108" s="13"/>
      <c r="AO108" s="8"/>
    </row>
    <row r="109" spans="1:43">
      <c r="A109" s="3"/>
      <c r="B109" s="4"/>
      <c r="C109" s="4"/>
      <c r="D109" s="4"/>
      <c r="E109" s="4"/>
      <c r="F109" s="4"/>
      <c r="G109" s="4"/>
      <c r="H109" s="4"/>
      <c r="I109" s="4"/>
      <c r="J109" s="4"/>
      <c r="K109" s="48" t="s">
        <v>89</v>
      </c>
      <c r="L109" s="48"/>
      <c r="M109" s="48"/>
      <c r="N109" s="48"/>
      <c r="O109" s="48"/>
      <c r="P109" s="48"/>
      <c r="Q109" s="48"/>
      <c r="R109" s="48"/>
      <c r="S109" s="4"/>
      <c r="T109" s="48" t="s">
        <v>90</v>
      </c>
      <c r="U109" s="48"/>
      <c r="V109" s="48"/>
      <c r="W109" s="48"/>
      <c r="X109" s="48"/>
      <c r="Y109" s="48"/>
      <c r="Z109" s="48"/>
      <c r="AA109" s="48"/>
      <c r="AB109" s="4"/>
      <c r="AC109" s="48" t="s">
        <v>90</v>
      </c>
      <c r="AD109" s="48"/>
      <c r="AE109" s="48"/>
      <c r="AF109" s="48"/>
      <c r="AG109" s="48"/>
      <c r="AH109" s="48"/>
      <c r="AI109" s="48"/>
      <c r="AJ109" s="48"/>
      <c r="AK109" s="12" t="b">
        <v>0</v>
      </c>
      <c r="AL109" s="12" t="b">
        <v>0</v>
      </c>
      <c r="AM109" s="12" t="b">
        <v>0</v>
      </c>
      <c r="AN109" s="13"/>
      <c r="AO109" s="8"/>
    </row>
    <row r="110" spans="1:43" ht="14.25" thickBot="1">
      <c r="A110" s="3"/>
      <c r="B110" s="4"/>
      <c r="C110" s="4"/>
      <c r="D110" s="4"/>
      <c r="E110" s="4"/>
      <c r="F110" s="4"/>
      <c r="G110" s="4"/>
      <c r="H110" s="4"/>
      <c r="I110" s="4"/>
      <c r="J110" s="4"/>
      <c r="K110" s="48" t="s">
        <v>91</v>
      </c>
      <c r="L110" s="48"/>
      <c r="M110" s="48"/>
      <c r="N110" s="48"/>
      <c r="O110" s="48"/>
      <c r="P110" s="48"/>
      <c r="Q110" s="48"/>
      <c r="R110" s="48"/>
      <c r="S110" s="4"/>
      <c r="T110" s="48" t="s">
        <v>92</v>
      </c>
      <c r="U110" s="48"/>
      <c r="V110" s="48"/>
      <c r="W110" s="48"/>
      <c r="X110" s="48"/>
      <c r="Y110" s="48"/>
      <c r="Z110" s="48"/>
      <c r="AA110" s="48"/>
      <c r="AB110" s="4"/>
      <c r="AC110" s="48" t="s">
        <v>93</v>
      </c>
      <c r="AD110" s="48"/>
      <c r="AE110" s="48"/>
      <c r="AF110" s="48"/>
      <c r="AG110" s="48"/>
      <c r="AH110" s="48"/>
      <c r="AI110" s="48"/>
      <c r="AJ110" s="48"/>
      <c r="AK110" s="12" t="b">
        <v>0</v>
      </c>
      <c r="AL110" s="12" t="b">
        <v>0</v>
      </c>
      <c r="AM110" s="12" t="b">
        <v>0</v>
      </c>
      <c r="AN110" s="13"/>
      <c r="AO110" s="8"/>
    </row>
    <row r="111" spans="1:43" ht="14.25" thickBot="1">
      <c r="A111" s="3"/>
      <c r="B111" s="4"/>
      <c r="C111" s="4"/>
      <c r="D111" s="4"/>
      <c r="E111" s="4"/>
      <c r="F111" s="4"/>
      <c r="G111" s="4"/>
      <c r="H111" s="4"/>
      <c r="I111" s="4"/>
      <c r="J111" s="4"/>
      <c r="K111" s="48" t="s">
        <v>94</v>
      </c>
      <c r="L111" s="48"/>
      <c r="M111" s="48"/>
      <c r="N111" s="48"/>
      <c r="O111" s="48"/>
      <c r="P111" s="48"/>
      <c r="Q111" s="48"/>
      <c r="R111" s="48"/>
      <c r="S111" s="4"/>
      <c r="T111" s="48" t="s">
        <v>95</v>
      </c>
      <c r="U111" s="48"/>
      <c r="V111" s="48"/>
      <c r="W111" s="48"/>
      <c r="X111" s="48"/>
      <c r="Y111" s="48"/>
      <c r="Z111" s="48"/>
      <c r="AA111" s="48"/>
      <c r="AB111" s="4"/>
      <c r="AC111" s="48" t="s">
        <v>95</v>
      </c>
      <c r="AD111" s="48"/>
      <c r="AE111" s="48"/>
      <c r="AF111" s="48"/>
      <c r="AG111" s="48"/>
      <c r="AH111" s="48"/>
      <c r="AI111" s="48"/>
      <c r="AJ111" s="48"/>
      <c r="AK111" s="12" t="b">
        <v>0</v>
      </c>
      <c r="AL111" s="12" t="b">
        <v>0</v>
      </c>
      <c r="AM111" s="12" t="b">
        <v>0</v>
      </c>
      <c r="AN111" s="13"/>
      <c r="AO111" s="10" t="str">
        <f>IF(AK106=TRUE,1,IF(AK107=TRUE,2,IF(AK108=TRUE,3,IF(AK109=TRUE,4,IF(AK110=TRUE,5,IF(AK111=TRUE,6,""))))))</f>
        <v/>
      </c>
      <c r="AP111" s="10" t="str">
        <f t="shared" ref="AP111:AQ111" si="9">IF(AL106=TRUE,1,IF(AL107=TRUE,2,IF(AL108=TRUE,3,IF(AL109=TRUE,4,IF(AL110=TRUE,5,IF(AL111=TRUE,6,""))))))</f>
        <v/>
      </c>
      <c r="AQ111" s="10" t="str">
        <f t="shared" si="9"/>
        <v/>
      </c>
    </row>
    <row r="112" spans="1:43" ht="14.25" thickBot="1">
      <c r="A112" s="3"/>
      <c r="B112" s="6" t="s">
        <v>96</v>
      </c>
      <c r="C112" s="6"/>
      <c r="D112" s="6"/>
      <c r="E112" s="6"/>
      <c r="F112" s="6"/>
      <c r="G112" s="6"/>
      <c r="H112" s="6"/>
      <c r="I112" s="6"/>
      <c r="J112" s="4"/>
      <c r="K112" s="4" t="s">
        <v>97</v>
      </c>
      <c r="L112" s="53"/>
      <c r="M112" s="53"/>
      <c r="N112" s="53"/>
      <c r="O112" s="53"/>
      <c r="P112" s="51" t="s">
        <v>98</v>
      </c>
      <c r="Q112" s="51"/>
      <c r="R112" s="4" t="s">
        <v>99</v>
      </c>
      <c r="S112" s="4"/>
      <c r="T112" s="4" t="s">
        <v>100</v>
      </c>
      <c r="U112" s="53"/>
      <c r="V112" s="53"/>
      <c r="W112" s="53"/>
      <c r="X112" s="53"/>
      <c r="Y112" s="51" t="s">
        <v>98</v>
      </c>
      <c r="Z112" s="51"/>
      <c r="AA112" s="4" t="s">
        <v>101</v>
      </c>
      <c r="AB112" s="4"/>
      <c r="AC112" s="4" t="s">
        <v>102</v>
      </c>
      <c r="AD112" s="53"/>
      <c r="AE112" s="53"/>
      <c r="AF112" s="53"/>
      <c r="AG112" s="53"/>
      <c r="AH112" s="51" t="s">
        <v>98</v>
      </c>
      <c r="AI112" s="51"/>
      <c r="AJ112" s="4" t="s">
        <v>103</v>
      </c>
      <c r="AO112" s="10">
        <f>L112</f>
        <v>0</v>
      </c>
      <c r="AP112" s="10" t="str">
        <f>IF(AL97=0,"",U112)</f>
        <v/>
      </c>
      <c r="AQ112" s="10" t="str">
        <f>IF(AM97=0,"",AD112)</f>
        <v/>
      </c>
    </row>
    <row r="113" spans="1:43" ht="14.25" thickBot="1">
      <c r="A113" s="3"/>
      <c r="B113" s="56" t="s">
        <v>104</v>
      </c>
      <c r="C113" s="56"/>
      <c r="D113" s="56"/>
      <c r="E113" s="56"/>
      <c r="F113" s="56"/>
      <c r="G113" s="56"/>
      <c r="H113" s="56"/>
      <c r="I113" s="56"/>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O113" s="8"/>
    </row>
    <row r="114" spans="1:43" ht="14.25" thickBot="1">
      <c r="A114" s="3"/>
      <c r="B114" s="56"/>
      <c r="C114" s="56"/>
      <c r="D114" s="56"/>
      <c r="E114" s="56"/>
      <c r="F114" s="56"/>
      <c r="G114" s="56"/>
      <c r="H114" s="56"/>
      <c r="I114" s="56"/>
      <c r="J114" s="4"/>
      <c r="K114" s="4" t="s">
        <v>105</v>
      </c>
      <c r="L114" s="53"/>
      <c r="M114" s="53"/>
      <c r="N114" s="53"/>
      <c r="O114" s="53"/>
      <c r="P114" s="51" t="s">
        <v>106</v>
      </c>
      <c r="Q114" s="51"/>
      <c r="R114" s="4" t="s">
        <v>107</v>
      </c>
      <c r="S114" s="4"/>
      <c r="T114" s="4" t="s">
        <v>108</v>
      </c>
      <c r="U114" s="53"/>
      <c r="V114" s="53"/>
      <c r="W114" s="53"/>
      <c r="X114" s="53"/>
      <c r="Y114" s="51" t="s">
        <v>109</v>
      </c>
      <c r="Z114" s="51"/>
      <c r="AA114" s="4" t="s">
        <v>103</v>
      </c>
      <c r="AB114" s="4"/>
      <c r="AC114" s="4" t="s">
        <v>97</v>
      </c>
      <c r="AD114" s="53"/>
      <c r="AE114" s="53"/>
      <c r="AF114" s="53"/>
      <c r="AG114" s="53"/>
      <c r="AH114" s="51" t="s">
        <v>110</v>
      </c>
      <c r="AI114" s="51"/>
      <c r="AJ114" s="4" t="s">
        <v>111</v>
      </c>
      <c r="AO114" s="10">
        <f>L114</f>
        <v>0</v>
      </c>
      <c r="AP114" s="10" t="str">
        <f>IF(AL97=0,"",U114)</f>
        <v/>
      </c>
      <c r="AQ114" s="10" t="str">
        <f>IF(AM97=0,"",AD114)</f>
        <v/>
      </c>
    </row>
    <row r="115" spans="1:43" ht="14.25" thickBot="1">
      <c r="A115" s="3"/>
      <c r="B115" s="48" t="s">
        <v>112</v>
      </c>
      <c r="C115" s="48"/>
      <c r="D115" s="48"/>
      <c r="E115" s="48"/>
      <c r="F115" s="48"/>
      <c r="G115" s="48"/>
      <c r="H115" s="48"/>
      <c r="I115" s="48"/>
      <c r="J115" s="48"/>
      <c r="K115" s="4" t="s">
        <v>100</v>
      </c>
      <c r="L115" s="53"/>
      <c r="M115" s="53"/>
      <c r="N115" s="53"/>
      <c r="O115" s="53"/>
      <c r="P115" s="51" t="s">
        <v>113</v>
      </c>
      <c r="Q115" s="51"/>
      <c r="R115" s="4" t="s">
        <v>114</v>
      </c>
      <c r="S115" s="4"/>
      <c r="T115" s="4" t="s">
        <v>100</v>
      </c>
      <c r="U115" s="53"/>
      <c r="V115" s="53"/>
      <c r="W115" s="53"/>
      <c r="X115" s="53"/>
      <c r="Y115" s="51" t="s">
        <v>113</v>
      </c>
      <c r="Z115" s="51"/>
      <c r="AA115" s="4" t="s">
        <v>107</v>
      </c>
      <c r="AB115" s="4"/>
      <c r="AC115" s="4" t="s">
        <v>97</v>
      </c>
      <c r="AD115" s="53"/>
      <c r="AE115" s="53"/>
      <c r="AF115" s="53"/>
      <c r="AG115" s="53"/>
      <c r="AH115" s="51" t="s">
        <v>113</v>
      </c>
      <c r="AI115" s="51"/>
      <c r="AJ115" s="4" t="s">
        <v>114</v>
      </c>
      <c r="AO115" s="10">
        <f>L115</f>
        <v>0</v>
      </c>
      <c r="AP115" s="10" t="str">
        <f>IF(AL97=0,"",U115)</f>
        <v/>
      </c>
      <c r="AQ115" s="10" t="str">
        <f>IF(AM97=0,"",AD115)</f>
        <v/>
      </c>
    </row>
    <row r="116" spans="1:43" ht="28.5" customHeight="1" thickBot="1">
      <c r="A116" s="3"/>
      <c r="B116" s="56" t="s">
        <v>115</v>
      </c>
      <c r="C116" s="56"/>
      <c r="D116" s="56"/>
      <c r="E116" s="56"/>
      <c r="F116" s="56"/>
      <c r="G116" s="56"/>
      <c r="H116" s="56"/>
      <c r="I116" s="56"/>
      <c r="J116" s="56"/>
      <c r="K116" s="4" t="s">
        <v>100</v>
      </c>
      <c r="L116" s="53"/>
      <c r="M116" s="53"/>
      <c r="N116" s="53"/>
      <c r="O116" s="53"/>
      <c r="P116" s="53"/>
      <c r="Q116" s="53"/>
      <c r="R116" s="4" t="s">
        <v>99</v>
      </c>
      <c r="S116" s="4"/>
      <c r="T116" s="4" t="s">
        <v>105</v>
      </c>
      <c r="U116" s="53"/>
      <c r="V116" s="53"/>
      <c r="W116" s="53"/>
      <c r="X116" s="53"/>
      <c r="Y116" s="53"/>
      <c r="Z116" s="53"/>
      <c r="AA116" s="4" t="s">
        <v>103</v>
      </c>
      <c r="AB116" s="4"/>
      <c r="AC116" s="4" t="s">
        <v>100</v>
      </c>
      <c r="AD116" s="53"/>
      <c r="AE116" s="53"/>
      <c r="AF116" s="53"/>
      <c r="AG116" s="53"/>
      <c r="AH116" s="53"/>
      <c r="AI116" s="53"/>
      <c r="AJ116" s="4" t="s">
        <v>116</v>
      </c>
      <c r="AO116" s="10">
        <f>L116</f>
        <v>0</v>
      </c>
      <c r="AP116" s="10" t="str">
        <f>IF(AL97=0,"",U116)</f>
        <v/>
      </c>
      <c r="AQ116" s="10" t="str">
        <f>IF(AM97=0,"",AD116)</f>
        <v/>
      </c>
    </row>
    <row r="117" spans="1:43" ht="28.5" customHeight="1" thickBot="1">
      <c r="A117" s="3"/>
      <c r="B117" s="56" t="s">
        <v>265</v>
      </c>
      <c r="C117" s="56"/>
      <c r="D117" s="56"/>
      <c r="E117" s="56"/>
      <c r="F117" s="56"/>
      <c r="G117" s="56"/>
      <c r="H117" s="56"/>
      <c r="I117" s="56"/>
      <c r="J117" s="56"/>
      <c r="K117" s="4" t="s">
        <v>97</v>
      </c>
      <c r="L117" s="53"/>
      <c r="M117" s="53"/>
      <c r="N117" s="53"/>
      <c r="O117" s="53"/>
      <c r="P117" s="53"/>
      <c r="Q117" s="53"/>
      <c r="R117" s="4" t="s">
        <v>103</v>
      </c>
      <c r="S117" s="4"/>
      <c r="T117" s="4" t="s">
        <v>117</v>
      </c>
      <c r="U117" s="53"/>
      <c r="V117" s="53"/>
      <c r="W117" s="53"/>
      <c r="X117" s="53"/>
      <c r="Y117" s="53"/>
      <c r="Z117" s="53"/>
      <c r="AA117" s="4" t="s">
        <v>114</v>
      </c>
      <c r="AB117" s="4"/>
      <c r="AC117" s="4" t="s">
        <v>97</v>
      </c>
      <c r="AD117" s="53"/>
      <c r="AE117" s="53"/>
      <c r="AF117" s="53"/>
      <c r="AG117" s="53"/>
      <c r="AH117" s="53"/>
      <c r="AI117" s="53"/>
      <c r="AJ117" s="4" t="s">
        <v>103</v>
      </c>
      <c r="AO117" s="10" t="str">
        <f>IF($L$117="","",IF($L$117=0,"",$L$117))</f>
        <v/>
      </c>
      <c r="AP117" s="10" t="str">
        <f t="shared" ref="AP117:AQ117" si="10">IF($L$117="","",IF($L$117=0,"",$L$117))</f>
        <v/>
      </c>
      <c r="AQ117" s="10" t="str">
        <f t="shared" si="10"/>
        <v/>
      </c>
    </row>
    <row r="118" spans="1:43">
      <c r="A118" s="3"/>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O118" s="8"/>
    </row>
    <row r="119" spans="1:43" ht="14.25" thickBo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O119" s="8"/>
    </row>
    <row r="120" spans="1:43" ht="14.25" thickBot="1">
      <c r="A120" s="6" t="s">
        <v>118</v>
      </c>
      <c r="B120" s="6"/>
      <c r="C120" s="6"/>
      <c r="D120" s="6"/>
      <c r="E120" s="6"/>
      <c r="F120" s="6"/>
      <c r="G120" s="6"/>
      <c r="H120" s="6"/>
      <c r="I120" s="6"/>
      <c r="J120" s="6"/>
      <c r="K120" s="6"/>
      <c r="L120" s="6"/>
      <c r="M120" s="6"/>
      <c r="N120" s="6"/>
      <c r="O120" s="4"/>
      <c r="P120" s="59"/>
      <c r="Q120" s="59"/>
      <c r="R120" s="59"/>
      <c r="S120" s="59"/>
      <c r="T120" s="59"/>
      <c r="U120" s="59"/>
      <c r="V120" s="59"/>
      <c r="W120" s="59"/>
      <c r="X120" s="59"/>
      <c r="Y120" s="59"/>
      <c r="Z120" s="59"/>
      <c r="AA120" s="59"/>
      <c r="AB120" s="59"/>
      <c r="AC120" s="59"/>
      <c r="AD120" s="59"/>
      <c r="AE120" s="51" t="s">
        <v>110</v>
      </c>
      <c r="AF120" s="51"/>
      <c r="AG120" s="4"/>
      <c r="AH120" s="4"/>
      <c r="AI120" s="4"/>
      <c r="AJ120" s="4"/>
      <c r="AO120" s="10">
        <f>P120</f>
        <v>0</v>
      </c>
    </row>
    <row r="121" spans="1:43">
      <c r="A121" s="3"/>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O121" s="8"/>
    </row>
    <row r="122" spans="1:43">
      <c r="A122" s="57" t="s">
        <v>119</v>
      </c>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O122" s="8"/>
    </row>
    <row r="123" spans="1:43">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O123" s="8"/>
    </row>
    <row r="124" spans="1:43">
      <c r="A124" s="2"/>
      <c r="B124" s="2"/>
      <c r="C124" s="2"/>
      <c r="D124" s="2"/>
      <c r="E124" s="2"/>
      <c r="F124" s="2"/>
      <c r="G124" s="2"/>
      <c r="H124" s="2"/>
      <c r="I124" s="2"/>
      <c r="J124" s="2"/>
      <c r="K124" s="2"/>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O124" s="8"/>
    </row>
    <row r="125" spans="1:43">
      <c r="A125" s="51" t="s">
        <v>120</v>
      </c>
      <c r="B125" s="51"/>
      <c r="C125" s="51"/>
      <c r="D125" s="51"/>
      <c r="E125" s="51"/>
      <c r="F125" s="51"/>
      <c r="G125" s="51"/>
      <c r="H125" s="51"/>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O125" s="8"/>
    </row>
    <row r="126" spans="1:43">
      <c r="A126" s="3"/>
      <c r="B126" s="48" t="s">
        <v>121</v>
      </c>
      <c r="C126" s="48"/>
      <c r="D126" s="48"/>
      <c r="E126" s="48"/>
      <c r="F126" s="48"/>
      <c r="G126" s="48"/>
      <c r="H126" s="4"/>
      <c r="J126" s="58"/>
      <c r="K126" s="58"/>
      <c r="L126" s="58"/>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4"/>
      <c r="AK126">
        <f>COUNTA(J126)</f>
        <v>0</v>
      </c>
      <c r="AO126" s="8"/>
    </row>
    <row r="127" spans="1:43" ht="14.25" thickBot="1">
      <c r="A127" s="3"/>
      <c r="B127" s="48" t="s">
        <v>122</v>
      </c>
      <c r="C127" s="48"/>
      <c r="D127" s="48"/>
      <c r="E127" s="48"/>
      <c r="F127" s="48"/>
      <c r="G127" s="48"/>
      <c r="H127" s="48"/>
      <c r="I127" s="48"/>
      <c r="J127" s="48"/>
      <c r="K127" s="48"/>
      <c r="L127" s="6"/>
      <c r="M127" s="48" t="s">
        <v>123</v>
      </c>
      <c r="N127" s="48"/>
      <c r="O127" s="48"/>
      <c r="P127" s="48"/>
      <c r="Q127" s="4" t="s">
        <v>124</v>
      </c>
      <c r="R127" s="4"/>
      <c r="S127" s="51" t="s">
        <v>125</v>
      </c>
      <c r="T127" s="51"/>
      <c r="U127" s="4"/>
      <c r="V127" s="51" t="s">
        <v>126</v>
      </c>
      <c r="W127" s="51"/>
      <c r="X127" s="4"/>
      <c r="Y127" s="51" t="s">
        <v>127</v>
      </c>
      <c r="Z127" s="51"/>
      <c r="AA127" s="4" t="s">
        <v>70</v>
      </c>
      <c r="AB127" s="4"/>
      <c r="AC127" s="4"/>
      <c r="AD127" s="4"/>
      <c r="AE127" s="4"/>
      <c r="AF127" s="4"/>
      <c r="AG127" s="4"/>
      <c r="AH127" s="4"/>
      <c r="AI127" s="4"/>
      <c r="AJ127" s="4"/>
      <c r="AK127" s="8" t="b">
        <v>0</v>
      </c>
      <c r="AL127" s="8" t="b">
        <v>0</v>
      </c>
      <c r="AM127" s="8" t="b">
        <v>0</v>
      </c>
      <c r="AN127" s="8">
        <f>COUNTIF(AK127:AM128,TRUE)</f>
        <v>0</v>
      </c>
      <c r="AO127" s="8"/>
    </row>
    <row r="128" spans="1:43" ht="14.25" thickBot="1">
      <c r="A128" s="3"/>
      <c r="B128" s="4"/>
      <c r="C128" s="4"/>
      <c r="D128" s="4"/>
      <c r="E128" s="4"/>
      <c r="F128" s="4"/>
      <c r="G128" s="4"/>
      <c r="H128" s="4"/>
      <c r="I128" s="4"/>
      <c r="J128" s="4"/>
      <c r="K128" s="4"/>
      <c r="L128" s="4"/>
      <c r="M128" s="48" t="s">
        <v>128</v>
      </c>
      <c r="N128" s="48"/>
      <c r="O128" s="48"/>
      <c r="P128" s="48"/>
      <c r="Q128" s="4" t="s">
        <v>61</v>
      </c>
      <c r="R128" s="4"/>
      <c r="S128" s="4"/>
      <c r="T128" s="4"/>
      <c r="U128" s="4"/>
      <c r="V128" s="51" t="s">
        <v>126</v>
      </c>
      <c r="W128" s="51"/>
      <c r="X128" s="4"/>
      <c r="Y128" s="51" t="s">
        <v>127</v>
      </c>
      <c r="Z128" s="51"/>
      <c r="AA128" s="4" t="s">
        <v>70</v>
      </c>
      <c r="AB128" s="4"/>
      <c r="AC128" s="4"/>
      <c r="AD128" s="4"/>
      <c r="AE128" s="4"/>
      <c r="AF128" s="4"/>
      <c r="AG128" s="4"/>
      <c r="AH128" s="4"/>
      <c r="AI128" s="4"/>
      <c r="AJ128" s="4"/>
      <c r="AK128" s="8"/>
      <c r="AL128" s="8" t="b">
        <v>0</v>
      </c>
      <c r="AM128" s="8" t="b">
        <v>0</v>
      </c>
      <c r="AN128" s="8"/>
      <c r="AO128" s="10" t="str">
        <f>IF(AK127=TRUE,1,IF(AL127=TRUE,1,IF(AM127=TRUE,1,IF(AL128=TRUE,2,IF(AM128=TRUE,2,"")))))</f>
        <v/>
      </c>
      <c r="AP128" s="10" t="str">
        <f>IF(AL97=0,"",IF(AK127=TRUE,1,IF(AL127=TRUE,1,IF(AM127=TRUE,1,IF(AL128=TRUE,2,IF(AM128=TRUE,2,""))))))</f>
        <v/>
      </c>
      <c r="AQ128" s="10" t="str">
        <f>IF(AM97=0,"",IF(AM127=TRUE,1,IF(AN127=TRUE,1,IF(AO127=TRUE,1,IF(AN128=TRUE,2,IF(AO128=TRUE,2,""))))))</f>
        <v/>
      </c>
    </row>
    <row r="129" spans="1:42" ht="14.25" thickBot="1">
      <c r="A129" s="3"/>
      <c r="B129" s="6" t="s">
        <v>129</v>
      </c>
      <c r="C129" s="6"/>
      <c r="D129" s="6"/>
      <c r="E129" s="6"/>
      <c r="F129" s="6"/>
      <c r="G129" s="6"/>
      <c r="H129" s="6"/>
      <c r="I129" s="6"/>
      <c r="J129" s="6"/>
      <c r="K129" s="48" t="s">
        <v>130</v>
      </c>
      <c r="L129" s="48"/>
      <c r="M129" s="48"/>
      <c r="N129" s="48"/>
      <c r="O129" s="48"/>
      <c r="P129" s="48"/>
      <c r="Q129" s="4"/>
      <c r="R129" s="4"/>
      <c r="S129" s="48" t="s">
        <v>131</v>
      </c>
      <c r="T129" s="48"/>
      <c r="U129" s="48"/>
      <c r="V129" s="48"/>
      <c r="W129" s="48"/>
      <c r="X129" s="4"/>
      <c r="Y129" s="4"/>
      <c r="Z129" s="48" t="s">
        <v>132</v>
      </c>
      <c r="AA129" s="48"/>
      <c r="AB129" s="48"/>
      <c r="AC129" s="48"/>
      <c r="AD129" s="48"/>
      <c r="AE129" s="48"/>
      <c r="AF129" s="48"/>
      <c r="AG129" s="48"/>
      <c r="AH129" s="48"/>
      <c r="AI129" s="48"/>
      <c r="AJ129" s="4"/>
      <c r="AK129" s="8" t="b">
        <v>0</v>
      </c>
      <c r="AL129" s="8" t="b">
        <v>0</v>
      </c>
      <c r="AM129" s="8" t="b">
        <v>0</v>
      </c>
      <c r="AN129" s="8">
        <f>COUNTIF(AK129:AM130,TRUE)</f>
        <v>0</v>
      </c>
      <c r="AO129" s="8"/>
    </row>
    <row r="130" spans="1:42" ht="14.25" thickBot="1">
      <c r="A130" s="3"/>
      <c r="B130" s="4"/>
      <c r="C130" s="4"/>
      <c r="D130" s="4"/>
      <c r="E130" s="4"/>
      <c r="F130" s="4"/>
      <c r="G130" s="4"/>
      <c r="H130" s="4"/>
      <c r="I130" s="4"/>
      <c r="J130" s="4"/>
      <c r="K130" s="48" t="s">
        <v>133</v>
      </c>
      <c r="L130" s="48"/>
      <c r="M130" s="48"/>
      <c r="N130" s="48"/>
      <c r="O130" s="48"/>
      <c r="P130" s="48"/>
      <c r="Q130" s="48"/>
      <c r="R130" s="48"/>
      <c r="S130" s="6"/>
      <c r="T130" s="4"/>
      <c r="U130" s="48" t="s">
        <v>134</v>
      </c>
      <c r="V130" s="48"/>
      <c r="W130" s="48"/>
      <c r="X130" s="48"/>
      <c r="Y130" s="4"/>
      <c r="Z130" s="4"/>
      <c r="AA130" s="4"/>
      <c r="AB130" s="4"/>
      <c r="AC130" s="4"/>
      <c r="AD130" s="4"/>
      <c r="AE130" s="4"/>
      <c r="AF130" s="4"/>
      <c r="AG130" s="4"/>
      <c r="AH130" s="4"/>
      <c r="AI130" s="4"/>
      <c r="AJ130" s="4"/>
      <c r="AK130" s="8" t="b">
        <v>0</v>
      </c>
      <c r="AL130" s="8" t="b">
        <v>0</v>
      </c>
      <c r="AM130" s="8"/>
      <c r="AN130" s="8"/>
      <c r="AO130" s="10" t="str">
        <f>IF(AK129=TRUE,1,IF(AL129=TRUE,2,IF(AM129=TRUE,3,IF(AK130=TRUE,4,IF(AL130=TRUE,5,"")))))</f>
        <v/>
      </c>
    </row>
    <row r="131" spans="1:42" ht="14.25" thickBot="1">
      <c r="A131" s="3"/>
      <c r="B131" s="6" t="s">
        <v>135</v>
      </c>
      <c r="C131" s="6"/>
      <c r="D131" s="6"/>
      <c r="E131" s="6"/>
      <c r="F131" s="6"/>
      <c r="G131" s="6"/>
      <c r="H131" s="6"/>
      <c r="I131" s="6"/>
      <c r="J131" s="4"/>
      <c r="K131" s="48" t="s">
        <v>136</v>
      </c>
      <c r="L131" s="48"/>
      <c r="M131" s="48"/>
      <c r="N131" s="48"/>
      <c r="O131" s="48"/>
      <c r="P131" s="4"/>
      <c r="Q131" s="48" t="s">
        <v>137</v>
      </c>
      <c r="R131" s="48"/>
      <c r="S131" s="48"/>
      <c r="T131" s="48"/>
      <c r="U131" s="48"/>
      <c r="V131" s="48"/>
      <c r="W131" s="4"/>
      <c r="X131" s="48" t="s">
        <v>138</v>
      </c>
      <c r="Y131" s="48"/>
      <c r="Z131" s="48"/>
      <c r="AA131" s="48"/>
      <c r="AB131" s="48"/>
      <c r="AC131" s="48"/>
      <c r="AD131" s="4"/>
      <c r="AE131" s="4"/>
      <c r="AF131" s="4"/>
      <c r="AG131" s="4"/>
      <c r="AH131" s="4"/>
      <c r="AK131" s="8" t="b">
        <v>0</v>
      </c>
      <c r="AL131" s="8" t="b">
        <v>0</v>
      </c>
      <c r="AM131" s="8" t="b">
        <v>0</v>
      </c>
      <c r="AN131" s="8">
        <f>COUNTIF(AK131:AM131,TRUE)</f>
        <v>0</v>
      </c>
      <c r="AO131" s="10" t="str">
        <f>IF(AK131=TRUE,1,IF(AL131=TRUE,2,IF(AM131=TRUE,3,"")))</f>
        <v/>
      </c>
    </row>
    <row r="132" spans="1:42" ht="14.25" thickBot="1">
      <c r="A132" s="3"/>
      <c r="B132" s="48" t="s">
        <v>139</v>
      </c>
      <c r="C132" s="48"/>
      <c r="D132" s="48"/>
      <c r="E132" s="48"/>
      <c r="F132" s="48"/>
      <c r="G132" s="48"/>
      <c r="H132" s="48"/>
      <c r="I132" s="48"/>
      <c r="J132" s="4"/>
      <c r="K132" s="48" t="s">
        <v>140</v>
      </c>
      <c r="L132" s="48"/>
      <c r="M132" s="48"/>
      <c r="N132" s="48"/>
      <c r="O132" s="48"/>
      <c r="P132" s="4"/>
      <c r="Q132" s="48" t="s">
        <v>141</v>
      </c>
      <c r="R132" s="48"/>
      <c r="S132" s="48"/>
      <c r="T132" s="48"/>
      <c r="U132" s="48"/>
      <c r="V132" s="48"/>
      <c r="W132" s="4"/>
      <c r="X132" s="48" t="s">
        <v>142</v>
      </c>
      <c r="Y132" s="48"/>
      <c r="Z132" s="48"/>
      <c r="AA132" s="48"/>
      <c r="AB132" s="48"/>
      <c r="AC132" s="48"/>
      <c r="AD132" s="4"/>
      <c r="AE132" s="4"/>
      <c r="AF132" s="4"/>
      <c r="AG132" s="4"/>
      <c r="AH132" s="4"/>
      <c r="AK132" s="8" t="b">
        <v>0</v>
      </c>
      <c r="AL132" s="8" t="b">
        <v>0</v>
      </c>
      <c r="AM132" s="8" t="b">
        <v>0</v>
      </c>
      <c r="AN132" s="8">
        <f t="shared" ref="AN132:AN133" si="11">COUNTIF(AK132:AM132,TRUE)</f>
        <v>0</v>
      </c>
      <c r="AO132" s="10" t="str">
        <f>IF(AK132=TRUE,1,IF(AL132=TRUE,2,IF(AM132=TRUE,3,"")))</f>
        <v/>
      </c>
    </row>
    <row r="133" spans="1:42" ht="14.25" thickBot="1">
      <c r="A133" s="3"/>
      <c r="B133" s="48" t="s">
        <v>143</v>
      </c>
      <c r="C133" s="48"/>
      <c r="D133" s="48"/>
      <c r="E133" s="48"/>
      <c r="F133" s="48"/>
      <c r="G133" s="48"/>
      <c r="H133" s="48"/>
      <c r="I133" s="48"/>
      <c r="J133" s="4"/>
      <c r="K133" s="48" t="s">
        <v>144</v>
      </c>
      <c r="L133" s="48"/>
      <c r="M133" s="48"/>
      <c r="N133" s="48"/>
      <c r="O133" s="48"/>
      <c r="P133" s="4"/>
      <c r="Q133" s="48" t="s">
        <v>145</v>
      </c>
      <c r="R133" s="48"/>
      <c r="S133" s="48"/>
      <c r="T133" s="48"/>
      <c r="U133" s="48"/>
      <c r="V133" s="48"/>
      <c r="W133" s="4"/>
      <c r="X133" s="48" t="s">
        <v>146</v>
      </c>
      <c r="Y133" s="48"/>
      <c r="Z133" s="48"/>
      <c r="AA133" s="48"/>
      <c r="AB133" s="48"/>
      <c r="AC133" s="6"/>
      <c r="AD133" s="4"/>
      <c r="AE133" s="51"/>
      <c r="AF133" s="51"/>
      <c r="AG133" s="51"/>
      <c r="AH133" s="51"/>
      <c r="AI133" s="51"/>
      <c r="AK133" s="8" t="b">
        <v>0</v>
      </c>
      <c r="AL133" s="8" t="b">
        <v>0</v>
      </c>
      <c r="AM133" s="8" t="b">
        <v>0</v>
      </c>
      <c r="AN133" s="8">
        <f t="shared" si="11"/>
        <v>0</v>
      </c>
      <c r="AO133" s="10" t="str">
        <f>IF(AK133=TRUE,1,IF(AL133=TRUE,2,IF(AM133=TRUE,3,"")))</f>
        <v/>
      </c>
    </row>
    <row r="134" spans="1:42" ht="14.25" thickBot="1">
      <c r="A134" s="3"/>
      <c r="B134" s="48" t="s">
        <v>147</v>
      </c>
      <c r="C134" s="48"/>
      <c r="D134" s="48"/>
      <c r="E134" s="48"/>
      <c r="F134" s="48"/>
      <c r="G134" s="48"/>
      <c r="H134" s="4"/>
      <c r="I134" s="4"/>
      <c r="J134" s="4"/>
      <c r="K134" s="48" t="s">
        <v>148</v>
      </c>
      <c r="L134" s="48"/>
      <c r="M134" s="48"/>
      <c r="N134" s="48"/>
      <c r="O134" s="48"/>
      <c r="P134" s="4"/>
      <c r="Q134" s="48" t="s">
        <v>149</v>
      </c>
      <c r="R134" s="48"/>
      <c r="S134" s="48"/>
      <c r="T134" s="48"/>
      <c r="U134" s="48"/>
      <c r="V134" s="4"/>
      <c r="W134" s="4"/>
      <c r="X134" s="48" t="s">
        <v>150</v>
      </c>
      <c r="Y134" s="48"/>
      <c r="Z134" s="48"/>
      <c r="AA134" s="48"/>
      <c r="AB134" s="48"/>
      <c r="AC134" s="4"/>
      <c r="AD134" s="4"/>
      <c r="AE134" s="48" t="s">
        <v>151</v>
      </c>
      <c r="AF134" s="48"/>
      <c r="AG134" s="48"/>
      <c r="AH134" s="48"/>
      <c r="AI134" s="48"/>
      <c r="AK134" s="8" t="b">
        <v>0</v>
      </c>
      <c r="AL134" s="8" t="b">
        <v>0</v>
      </c>
      <c r="AM134" s="8" t="b">
        <v>0</v>
      </c>
      <c r="AN134" s="8" t="b">
        <v>0</v>
      </c>
      <c r="AO134" s="10" t="str">
        <f>IF(AK134=TRUE,1,IF(AL134=TRUE,2,IF(AM134=TRUE,3,IF(AN134=TRUE,4,""))))</f>
        <v/>
      </c>
    </row>
    <row r="135" spans="1:42" ht="14.25" thickBot="1">
      <c r="A135" s="3"/>
      <c r="B135" s="48" t="s">
        <v>152</v>
      </c>
      <c r="C135" s="48"/>
      <c r="D135" s="48"/>
      <c r="E135" s="48"/>
      <c r="F135" s="48"/>
      <c r="G135" s="48"/>
      <c r="H135" s="48"/>
      <c r="I135" s="4"/>
      <c r="J135" s="4" t="s">
        <v>153</v>
      </c>
      <c r="K135" s="53"/>
      <c r="L135" s="53"/>
      <c r="M135" s="53"/>
      <c r="N135" s="4" t="s">
        <v>154</v>
      </c>
      <c r="O135" s="4" t="s">
        <v>103</v>
      </c>
      <c r="P135" s="4" t="s">
        <v>97</v>
      </c>
      <c r="Q135" s="53"/>
      <c r="R135" s="53"/>
      <c r="S135" s="53"/>
      <c r="T135" s="4" t="s">
        <v>154</v>
      </c>
      <c r="U135" s="4" t="s">
        <v>107</v>
      </c>
      <c r="V135" s="4"/>
      <c r="W135" s="4" t="s">
        <v>105</v>
      </c>
      <c r="X135" s="53"/>
      <c r="Y135" s="53"/>
      <c r="Z135" s="53"/>
      <c r="AA135" s="4" t="s">
        <v>154</v>
      </c>
      <c r="AB135" s="4" t="s">
        <v>155</v>
      </c>
      <c r="AC135" s="4"/>
      <c r="AD135" s="4" t="s">
        <v>156</v>
      </c>
      <c r="AE135" s="53"/>
      <c r="AF135" s="53"/>
      <c r="AG135" s="53"/>
      <c r="AH135" s="4" t="s">
        <v>154</v>
      </c>
      <c r="AI135" s="4" t="s">
        <v>107</v>
      </c>
      <c r="AJ135" s="4"/>
      <c r="AK135" s="1"/>
      <c r="AL135" s="1"/>
      <c r="AM135" s="1"/>
      <c r="AN135" s="8">
        <f>COUNTIF(AK134:AN134,TRUE)</f>
        <v>0</v>
      </c>
      <c r="AO135" s="16">
        <f>K135+Q135+X135+AE135</f>
        <v>0</v>
      </c>
    </row>
    <row r="136" spans="1:42" ht="14.25" thickBot="1">
      <c r="A136" s="3"/>
      <c r="B136" s="56" t="s">
        <v>157</v>
      </c>
      <c r="C136" s="56"/>
      <c r="D136" s="56"/>
      <c r="E136" s="56"/>
      <c r="F136" s="56"/>
      <c r="G136" s="56"/>
      <c r="H136" s="56"/>
      <c r="I136" s="56"/>
      <c r="J136" s="4" t="s">
        <v>100</v>
      </c>
      <c r="K136" s="53"/>
      <c r="L136" s="53"/>
      <c r="M136" s="53"/>
      <c r="N136" s="4" t="s">
        <v>158</v>
      </c>
      <c r="O136" s="4" t="s">
        <v>103</v>
      </c>
      <c r="P136" s="4" t="s">
        <v>102</v>
      </c>
      <c r="Q136" s="53"/>
      <c r="R136" s="53"/>
      <c r="S136" s="53"/>
      <c r="T136" s="4" t="s">
        <v>159</v>
      </c>
      <c r="U136" s="4" t="s">
        <v>155</v>
      </c>
      <c r="V136" s="4"/>
      <c r="W136" s="4" t="s">
        <v>156</v>
      </c>
      <c r="X136" s="53"/>
      <c r="Y136" s="53"/>
      <c r="Z136" s="53"/>
      <c r="AA136" s="4" t="s">
        <v>159</v>
      </c>
      <c r="AB136" s="4" t="s">
        <v>160</v>
      </c>
      <c r="AC136" s="4"/>
      <c r="AD136" s="4" t="s">
        <v>156</v>
      </c>
      <c r="AE136" s="53"/>
      <c r="AF136" s="53"/>
      <c r="AG136" s="53"/>
      <c r="AH136" s="4" t="s">
        <v>110</v>
      </c>
      <c r="AI136" s="4" t="s">
        <v>101</v>
      </c>
      <c r="AJ136" s="4"/>
      <c r="AM136" s="1"/>
      <c r="AN136" s="15"/>
      <c r="AO136" s="10">
        <f>+K136+Q136+X136+AE136</f>
        <v>0</v>
      </c>
    </row>
    <row r="137" spans="1:42">
      <c r="A137" s="3"/>
      <c r="B137" s="56"/>
      <c r="C137" s="56"/>
      <c r="D137" s="56"/>
      <c r="E137" s="56"/>
      <c r="F137" s="56"/>
      <c r="G137" s="56"/>
      <c r="H137" s="56"/>
      <c r="I137" s="56"/>
      <c r="AJ137" s="4"/>
      <c r="AM137" s="1"/>
      <c r="AN137" s="1"/>
      <c r="AO137" s="1"/>
      <c r="AP137" s="1"/>
    </row>
    <row r="138" spans="1:42">
      <c r="A138" s="3"/>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O138" s="8"/>
    </row>
    <row r="139" spans="1:42">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O139" s="8"/>
    </row>
    <row r="140" spans="1:42">
      <c r="A140" s="57" t="s">
        <v>161</v>
      </c>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O140" s="8"/>
    </row>
    <row r="141" spans="1:42">
      <c r="A141" s="3"/>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O141" s="8"/>
    </row>
    <row r="142" spans="1:4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f>COUNTA(R143:T145)</f>
        <v>0</v>
      </c>
      <c r="AO142" s="8"/>
    </row>
    <row r="143" spans="1:42">
      <c r="A143" s="48" t="s">
        <v>162</v>
      </c>
      <c r="B143" s="48"/>
      <c r="C143" s="48"/>
      <c r="D143" s="48"/>
      <c r="E143" s="48"/>
      <c r="F143" s="48"/>
      <c r="G143" s="4"/>
      <c r="H143" s="6" t="s">
        <v>60</v>
      </c>
      <c r="I143" s="6"/>
      <c r="J143" s="6"/>
      <c r="K143" s="6"/>
      <c r="L143" s="6"/>
      <c r="M143" s="6"/>
      <c r="N143" s="6"/>
      <c r="O143" s="6"/>
      <c r="P143" s="4"/>
      <c r="Q143" s="4" t="s">
        <v>163</v>
      </c>
      <c r="R143" s="55"/>
      <c r="S143" s="55"/>
      <c r="T143" s="55"/>
      <c r="U143" s="4" t="s">
        <v>164</v>
      </c>
      <c r="V143" s="4"/>
      <c r="W143" s="4"/>
      <c r="X143" s="4"/>
      <c r="Y143" s="4"/>
      <c r="Z143" s="4"/>
      <c r="AA143" s="4"/>
      <c r="AB143" s="4"/>
      <c r="AC143" s="4"/>
      <c r="AD143" s="4"/>
      <c r="AE143" s="4"/>
      <c r="AF143" s="4"/>
      <c r="AG143" s="4"/>
      <c r="AH143" s="4"/>
      <c r="AI143" s="4"/>
      <c r="AJ143" s="4"/>
      <c r="AO143" s="8"/>
    </row>
    <row r="144" spans="1:42">
      <c r="A144" s="3"/>
      <c r="B144" s="4"/>
      <c r="C144" s="4"/>
      <c r="D144" s="4"/>
      <c r="E144" s="4"/>
      <c r="F144" s="4"/>
      <c r="G144" s="4"/>
      <c r="H144" s="6" t="s">
        <v>165</v>
      </c>
      <c r="I144" s="6"/>
      <c r="J144" s="6"/>
      <c r="K144" s="6"/>
      <c r="L144" s="6"/>
      <c r="M144" s="6"/>
      <c r="N144" s="6"/>
      <c r="O144" s="6"/>
      <c r="P144" s="4"/>
      <c r="Q144" s="4" t="s">
        <v>166</v>
      </c>
      <c r="R144" s="55"/>
      <c r="S144" s="55"/>
      <c r="T144" s="55"/>
      <c r="U144" s="4" t="s">
        <v>70</v>
      </c>
      <c r="V144" s="4"/>
      <c r="W144" s="4"/>
      <c r="X144" s="4"/>
      <c r="Y144" s="4"/>
      <c r="Z144" s="4"/>
      <c r="AA144" s="4"/>
      <c r="AB144" s="4"/>
      <c r="AC144" s="4"/>
      <c r="AD144" s="4"/>
      <c r="AE144" s="4"/>
      <c r="AF144" s="4"/>
      <c r="AG144" s="4"/>
      <c r="AH144" s="4"/>
      <c r="AI144" s="4"/>
      <c r="AJ144" s="4"/>
      <c r="AO144" s="8"/>
    </row>
    <row r="145" spans="1:41">
      <c r="A145" s="3"/>
      <c r="B145" s="4"/>
      <c r="C145" s="4"/>
      <c r="D145" s="4"/>
      <c r="E145" s="4"/>
      <c r="F145" s="4"/>
      <c r="G145" s="4"/>
      <c r="H145" s="6" t="s">
        <v>66</v>
      </c>
      <c r="I145" s="6"/>
      <c r="J145" s="6"/>
      <c r="K145" s="6"/>
      <c r="L145" s="6"/>
      <c r="M145" s="6"/>
      <c r="N145" s="6"/>
      <c r="O145" s="6"/>
      <c r="P145" s="4"/>
      <c r="Q145" s="4" t="s">
        <v>64</v>
      </c>
      <c r="R145" s="55"/>
      <c r="S145" s="55"/>
      <c r="T145" s="55"/>
      <c r="U145" s="4" t="s">
        <v>164</v>
      </c>
      <c r="V145" s="4"/>
      <c r="W145" s="4"/>
      <c r="X145" s="4"/>
      <c r="Y145" s="4"/>
      <c r="Z145" s="4"/>
      <c r="AA145" s="4"/>
      <c r="AB145" s="4"/>
      <c r="AC145" s="4"/>
      <c r="AD145" s="4"/>
      <c r="AE145" s="4"/>
      <c r="AF145" s="4"/>
      <c r="AG145" s="4"/>
      <c r="AH145" s="4"/>
      <c r="AI145" s="4"/>
      <c r="AJ145" s="4"/>
      <c r="AO145" s="17"/>
    </row>
    <row r="146" spans="1:41">
      <c r="A146" s="48" t="s">
        <v>167</v>
      </c>
      <c r="B146" s="48"/>
      <c r="C146" s="48"/>
      <c r="D146" s="48"/>
      <c r="E146" s="48"/>
      <c r="F146" s="48"/>
      <c r="G146" s="4"/>
      <c r="H146" s="4"/>
      <c r="I146" s="48" t="s">
        <v>168</v>
      </c>
      <c r="J146" s="48"/>
      <c r="K146" s="48"/>
      <c r="L146" s="48"/>
      <c r="M146" s="48"/>
      <c r="N146" s="48"/>
      <c r="O146" s="48"/>
      <c r="P146" s="48"/>
      <c r="Q146" s="48"/>
      <c r="R146" s="48"/>
      <c r="S146" s="4"/>
      <c r="T146" s="4"/>
      <c r="U146" s="48" t="s">
        <v>169</v>
      </c>
      <c r="V146" s="48"/>
      <c r="W146" s="48"/>
      <c r="X146" s="48"/>
      <c r="Y146" s="4"/>
      <c r="Z146" s="4"/>
      <c r="AA146" s="4"/>
      <c r="AB146" s="4"/>
      <c r="AC146" s="4"/>
      <c r="AD146" s="4"/>
      <c r="AE146" s="4"/>
      <c r="AF146" s="4"/>
      <c r="AG146" s="4"/>
      <c r="AH146" s="4"/>
      <c r="AI146" s="4"/>
      <c r="AJ146" s="4"/>
      <c r="AK146" s="8" t="b">
        <v>0</v>
      </c>
      <c r="AL146" s="8" t="b">
        <v>0</v>
      </c>
      <c r="AM146" s="1">
        <f>COUNTIF(AK146:AL146,TRUE)</f>
        <v>0</v>
      </c>
      <c r="AO146" s="17"/>
    </row>
    <row r="147" spans="1:41">
      <c r="A147" s="48" t="s">
        <v>170</v>
      </c>
      <c r="B147" s="48"/>
      <c r="C147" s="48"/>
      <c r="D147" s="48"/>
      <c r="E147" s="48"/>
      <c r="F147" s="48"/>
      <c r="G147" s="4"/>
      <c r="H147" s="4"/>
      <c r="I147" s="48" t="s">
        <v>171</v>
      </c>
      <c r="J147" s="48"/>
      <c r="K147" s="48"/>
      <c r="L147" s="48"/>
      <c r="M147" s="4"/>
      <c r="N147" s="4"/>
      <c r="O147" s="4"/>
      <c r="P147" s="4"/>
      <c r="Q147" s="4"/>
      <c r="R147" s="4"/>
      <c r="S147" s="4"/>
      <c r="T147" s="4"/>
      <c r="U147" s="48" t="s">
        <v>169</v>
      </c>
      <c r="V147" s="48"/>
      <c r="W147" s="48"/>
      <c r="X147" s="48"/>
      <c r="Y147" s="4"/>
      <c r="Z147" s="4"/>
      <c r="AA147" s="4"/>
      <c r="AB147" s="4"/>
      <c r="AC147" s="4"/>
      <c r="AD147" s="4"/>
      <c r="AE147" s="4"/>
      <c r="AF147" s="4"/>
      <c r="AG147" s="4"/>
      <c r="AH147" s="4"/>
      <c r="AI147" s="4"/>
      <c r="AJ147" s="4"/>
      <c r="AK147" s="8" t="b">
        <v>0</v>
      </c>
      <c r="AL147" s="8" t="b">
        <v>0</v>
      </c>
      <c r="AM147" s="1">
        <f>COUNTIF(AK147:AL147,TRUE)</f>
        <v>0</v>
      </c>
      <c r="AO147" s="17"/>
    </row>
    <row r="148" spans="1:41" ht="14.25" thickBot="1">
      <c r="A148" s="48" t="s">
        <v>172</v>
      </c>
      <c r="B148" s="48"/>
      <c r="C148" s="48"/>
      <c r="D148" s="48"/>
      <c r="E148" s="48"/>
      <c r="F148" s="48"/>
      <c r="G148" s="48"/>
      <c r="H148" s="4"/>
      <c r="I148" s="32"/>
      <c r="J148" s="32"/>
      <c r="K148" s="53"/>
      <c r="L148" s="53"/>
      <c r="M148" s="53"/>
      <c r="N148" s="53"/>
      <c r="O148" s="53"/>
      <c r="P148" s="53"/>
      <c r="Q148" s="53"/>
      <c r="R148" s="53"/>
      <c r="S148" s="53"/>
      <c r="T148" s="53"/>
      <c r="U148" s="53"/>
      <c r="V148" s="53"/>
      <c r="W148" s="53"/>
      <c r="X148" s="32"/>
      <c r="Y148" s="32"/>
      <c r="Z148" s="32"/>
      <c r="AA148" s="32"/>
      <c r="AB148" s="32"/>
      <c r="AC148" s="32"/>
      <c r="AD148" s="32"/>
      <c r="AE148" s="32"/>
      <c r="AF148" s="32"/>
      <c r="AG148" s="32"/>
      <c r="AH148" s="32"/>
      <c r="AI148" s="32"/>
      <c r="AJ148" s="4"/>
      <c r="AO148" s="8"/>
    </row>
    <row r="149" spans="1:41" ht="14.25" thickBot="1">
      <c r="A149" s="48" t="s">
        <v>173</v>
      </c>
      <c r="B149" s="48"/>
      <c r="C149" s="48"/>
      <c r="D149" s="48"/>
      <c r="E149" s="48"/>
      <c r="F149" s="48"/>
      <c r="G149" s="48"/>
      <c r="H149" s="4"/>
      <c r="I149" s="6"/>
      <c r="J149" s="6"/>
      <c r="K149" s="53"/>
      <c r="L149" s="53"/>
      <c r="M149" s="53"/>
      <c r="N149" s="53"/>
      <c r="O149" s="53"/>
      <c r="P149" s="53"/>
      <c r="Q149" s="53"/>
      <c r="R149" s="53"/>
      <c r="S149" s="53"/>
      <c r="T149" s="53"/>
      <c r="U149" s="53"/>
      <c r="V149" s="53"/>
      <c r="W149" s="53"/>
      <c r="X149" s="51" t="s">
        <v>154</v>
      </c>
      <c r="Y149" s="51"/>
      <c r="Z149" s="4"/>
      <c r="AA149" s="4"/>
      <c r="AB149" s="4"/>
      <c r="AC149" s="4"/>
      <c r="AD149" s="4"/>
      <c r="AE149" s="4"/>
      <c r="AF149" s="4"/>
      <c r="AG149" s="4"/>
      <c r="AH149" s="4"/>
      <c r="AI149" s="4"/>
      <c r="AJ149" s="4"/>
      <c r="AO149" s="10" t="str">
        <f>IF(K149="","",K149)</f>
        <v/>
      </c>
    </row>
    <row r="150" spans="1:41" ht="14.25" thickBot="1">
      <c r="A150" s="48" t="s">
        <v>174</v>
      </c>
      <c r="B150" s="48"/>
      <c r="C150" s="48"/>
      <c r="D150" s="48"/>
      <c r="E150" s="48"/>
      <c r="F150" s="48"/>
      <c r="G150" s="48"/>
      <c r="H150" s="48"/>
      <c r="I150" s="48"/>
      <c r="J150" s="4"/>
      <c r="K150" s="4"/>
      <c r="L150" s="4"/>
      <c r="M150" s="48" t="s">
        <v>175</v>
      </c>
      <c r="N150" s="48"/>
      <c r="O150" s="48"/>
      <c r="P150" s="48"/>
      <c r="Q150" s="4"/>
      <c r="R150" s="48" t="s">
        <v>176</v>
      </c>
      <c r="S150" s="48"/>
      <c r="T150" s="48"/>
      <c r="U150" s="48"/>
      <c r="V150" s="4"/>
      <c r="W150" s="48" t="s">
        <v>177</v>
      </c>
      <c r="X150" s="48"/>
      <c r="Y150" s="48"/>
      <c r="Z150" s="48"/>
      <c r="AA150" s="48"/>
      <c r="AB150" s="4"/>
      <c r="AC150" s="4"/>
      <c r="AD150" s="4"/>
      <c r="AE150" s="4"/>
      <c r="AF150" s="4"/>
      <c r="AG150" s="4"/>
      <c r="AH150" s="4"/>
      <c r="AI150" s="4"/>
      <c r="AJ150" s="4"/>
      <c r="AK150" s="8" t="b">
        <v>0</v>
      </c>
      <c r="AL150" s="8" t="b">
        <v>0</v>
      </c>
      <c r="AM150" s="8" t="b">
        <v>0</v>
      </c>
      <c r="AN150" s="1">
        <f>COUNTIF(AK150:AM150,TRUE)</f>
        <v>0</v>
      </c>
      <c r="AO150" s="10" t="str">
        <f>IF(AK150=TRUE,1,IF(AL150=TRUE,2,IF(AM150=TRUE,3,"")))</f>
        <v/>
      </c>
    </row>
    <row r="151" spans="1:41">
      <c r="A151" s="48" t="s">
        <v>178</v>
      </c>
      <c r="B151" s="48"/>
      <c r="C151" s="48"/>
      <c r="D151" s="48"/>
      <c r="E151" s="48"/>
      <c r="F151" s="48"/>
      <c r="G151" s="48"/>
      <c r="H151" s="48"/>
      <c r="I151" s="48"/>
      <c r="J151" s="48"/>
      <c r="K151" s="48"/>
      <c r="L151" s="53"/>
      <c r="M151" s="53"/>
      <c r="N151" s="53"/>
      <c r="O151" s="53"/>
      <c r="P151" s="53"/>
      <c r="Q151" s="53"/>
      <c r="R151" s="53"/>
      <c r="S151" s="53"/>
      <c r="T151" s="53"/>
      <c r="U151" s="53"/>
      <c r="V151" s="53"/>
      <c r="W151" s="53"/>
      <c r="X151" s="51" t="s">
        <v>179</v>
      </c>
      <c r="Y151" s="51"/>
      <c r="Z151" s="4"/>
      <c r="AA151" s="4"/>
      <c r="AB151" s="4"/>
      <c r="AC151" s="4"/>
      <c r="AD151" s="4"/>
      <c r="AE151" s="4"/>
      <c r="AF151" s="4"/>
      <c r="AG151" s="4"/>
      <c r="AH151" s="4"/>
      <c r="AI151" s="4"/>
      <c r="AJ151" s="4"/>
    </row>
    <row r="152" spans="1:41">
      <c r="A152" s="48" t="s">
        <v>180</v>
      </c>
      <c r="B152" s="48"/>
      <c r="C152" s="48"/>
      <c r="D152" s="48"/>
      <c r="E152" s="48"/>
      <c r="F152" s="48"/>
      <c r="G152" s="48"/>
      <c r="H152" s="48"/>
      <c r="I152" s="48"/>
      <c r="J152" s="4"/>
      <c r="K152" s="4"/>
      <c r="L152" s="53"/>
      <c r="M152" s="53"/>
      <c r="N152" s="53"/>
      <c r="O152" s="53"/>
      <c r="P152" s="53"/>
      <c r="Q152" s="53"/>
      <c r="R152" s="53"/>
      <c r="S152" s="53"/>
      <c r="T152" s="53"/>
      <c r="U152" s="53"/>
      <c r="V152" s="53"/>
      <c r="W152" s="53"/>
      <c r="X152" s="51" t="s">
        <v>181</v>
      </c>
      <c r="Y152" s="51"/>
      <c r="Z152" s="4"/>
      <c r="AA152" s="4"/>
      <c r="AB152" s="4"/>
      <c r="AC152" s="4"/>
      <c r="AD152" s="4"/>
      <c r="AE152" s="4"/>
      <c r="AF152" s="4"/>
      <c r="AG152" s="4"/>
      <c r="AH152" s="4"/>
      <c r="AI152" s="4"/>
      <c r="AJ152" s="4"/>
    </row>
    <row r="153" spans="1:41">
      <c r="A153" s="3"/>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row>
    <row r="154" spans="1:4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row>
    <row r="155" spans="1:41">
      <c r="A155" s="60" t="s">
        <v>266</v>
      </c>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row>
    <row r="156" spans="1:41">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row>
    <row r="157" spans="1:41">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row>
    <row r="158" spans="1:41">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row>
    <row r="159" spans="1:41">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row>
    <row r="160" spans="1:41">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row>
    <row r="161" spans="1:36">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row>
    <row r="162" spans="1:36">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row>
    <row r="163" spans="1:36">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row>
    <row r="164" spans="1:36">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row>
    <row r="165" spans="1:36">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row>
    <row r="166" spans="1:36">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row>
    <row r="167" spans="1:36">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row>
    <row r="168" spans="1:36">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row>
    <row r="169" spans="1:36">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row>
    <row r="170" spans="1:36">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row>
    <row r="171" spans="1:36">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row>
    <row r="172" spans="1:36">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row>
    <row r="173" spans="1:36">
      <c r="A173" s="18"/>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row>
    <row r="174" spans="1:36">
      <c r="A174" s="20"/>
      <c r="B174" s="61" t="s">
        <v>182</v>
      </c>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2" t="s">
        <v>183</v>
      </c>
      <c r="AF174" s="62"/>
      <c r="AG174" s="62"/>
      <c r="AH174" s="62"/>
      <c r="AI174" s="62"/>
      <c r="AJ174" s="4"/>
    </row>
    <row r="175" spans="1:36">
      <c r="A175" s="20"/>
      <c r="B175" s="63" t="s">
        <v>184</v>
      </c>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4" t="s">
        <v>185</v>
      </c>
      <c r="AF175" s="64"/>
      <c r="AG175" s="64"/>
      <c r="AH175" s="64"/>
      <c r="AI175" s="64"/>
      <c r="AJ175" s="4"/>
    </row>
    <row r="176" spans="1:36">
      <c r="B176" s="63" t="s">
        <v>186</v>
      </c>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4" t="s">
        <v>187</v>
      </c>
      <c r="AF176" s="64"/>
      <c r="AG176" s="64"/>
      <c r="AH176" s="64"/>
      <c r="AI176" s="64"/>
      <c r="AJ176" s="4"/>
    </row>
    <row r="177" spans="1:36">
      <c r="B177" s="63" t="s">
        <v>188</v>
      </c>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4" t="s">
        <v>189</v>
      </c>
      <c r="AF177" s="64"/>
      <c r="AG177" s="64"/>
      <c r="AH177" s="64"/>
      <c r="AI177" s="64"/>
      <c r="AJ177" s="4"/>
    </row>
    <row r="178" spans="1:36">
      <c r="B178" s="63" t="s">
        <v>190</v>
      </c>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4" t="s">
        <v>191</v>
      </c>
      <c r="AF178" s="64"/>
      <c r="AG178" s="64"/>
      <c r="AH178" s="64"/>
      <c r="AI178" s="64"/>
      <c r="AJ178" s="4"/>
    </row>
    <row r="179" spans="1:36">
      <c r="B179" s="63" t="s">
        <v>192</v>
      </c>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4" t="s">
        <v>193</v>
      </c>
      <c r="AF179" s="64"/>
      <c r="AG179" s="64"/>
      <c r="AH179" s="64"/>
      <c r="AI179" s="64"/>
      <c r="AJ179" s="4"/>
    </row>
    <row r="180" spans="1:36">
      <c r="A180" s="3"/>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row>
    <row r="181" spans="1:36">
      <c r="A181" s="56" t="s">
        <v>267</v>
      </c>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row>
    <row r="182" spans="1:36">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row>
    <row r="183" spans="1:36">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row>
    <row r="184" spans="1:36">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row>
    <row r="185" spans="1:36">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row>
    <row r="186" spans="1:36">
      <c r="A186" s="3"/>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row>
    <row r="187" spans="1:36">
      <c r="A187" s="3"/>
      <c r="B187" s="61" t="s">
        <v>194</v>
      </c>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2" t="s">
        <v>183</v>
      </c>
      <c r="AF187" s="62"/>
      <c r="AG187" s="62"/>
      <c r="AH187" s="62"/>
      <c r="AI187" s="62"/>
      <c r="AJ187" s="4"/>
    </row>
    <row r="188" spans="1:36">
      <c r="A188" s="3"/>
      <c r="B188" s="65" t="s">
        <v>195</v>
      </c>
      <c r="C188" s="65"/>
      <c r="D188" s="65"/>
      <c r="E188" s="65"/>
      <c r="F188" s="65"/>
      <c r="G188" s="65"/>
      <c r="H188" s="65"/>
      <c r="I188" s="65"/>
      <c r="J188" s="65"/>
      <c r="K188" s="65" t="s">
        <v>272</v>
      </c>
      <c r="L188" s="65"/>
      <c r="M188" s="65"/>
      <c r="N188" s="65"/>
      <c r="O188" s="65"/>
      <c r="P188" s="65"/>
      <c r="Q188" s="65"/>
      <c r="R188" s="65"/>
      <c r="S188" s="65"/>
      <c r="T188" s="65"/>
      <c r="U188" s="65"/>
      <c r="V188" s="65"/>
      <c r="W188" s="65"/>
      <c r="X188" s="65"/>
      <c r="Y188" s="65"/>
      <c r="Z188" s="65"/>
      <c r="AA188" s="65"/>
      <c r="AB188" s="65"/>
      <c r="AC188" s="65"/>
      <c r="AD188" s="65"/>
      <c r="AE188" s="64" t="s">
        <v>196</v>
      </c>
      <c r="AF188" s="64"/>
      <c r="AG188" s="64"/>
      <c r="AH188" s="64"/>
      <c r="AI188" s="64"/>
      <c r="AJ188" s="4"/>
    </row>
    <row r="189" spans="1:36">
      <c r="A189" s="3"/>
      <c r="B189" s="68" t="s">
        <v>275</v>
      </c>
      <c r="C189" s="69"/>
      <c r="D189" s="69"/>
      <c r="E189" s="69"/>
      <c r="F189" s="69"/>
      <c r="G189" s="69"/>
      <c r="H189" s="69"/>
      <c r="I189" s="69"/>
      <c r="J189" s="70"/>
      <c r="K189" s="65" t="s">
        <v>273</v>
      </c>
      <c r="L189" s="65"/>
      <c r="M189" s="65"/>
      <c r="N189" s="65"/>
      <c r="O189" s="65"/>
      <c r="P189" s="65"/>
      <c r="Q189" s="65"/>
      <c r="R189" s="65"/>
      <c r="S189" s="65"/>
      <c r="T189" s="65"/>
      <c r="U189" s="65"/>
      <c r="V189" s="65"/>
      <c r="W189" s="65"/>
      <c r="X189" s="65"/>
      <c r="Y189" s="65"/>
      <c r="Z189" s="65"/>
      <c r="AA189" s="65"/>
      <c r="AB189" s="65"/>
      <c r="AC189" s="65"/>
      <c r="AD189" s="65"/>
      <c r="AE189" s="64" t="s">
        <v>197</v>
      </c>
      <c r="AF189" s="64"/>
      <c r="AG189" s="64"/>
      <c r="AH189" s="64"/>
      <c r="AI189" s="64"/>
      <c r="AJ189" s="4"/>
    </row>
    <row r="190" spans="1:36">
      <c r="A190" s="3"/>
      <c r="B190" s="71"/>
      <c r="C190" s="72"/>
      <c r="D190" s="72"/>
      <c r="E190" s="72"/>
      <c r="F190" s="72"/>
      <c r="G190" s="72"/>
      <c r="H190" s="72"/>
      <c r="I190" s="72"/>
      <c r="J190" s="73"/>
      <c r="K190" s="65" t="s">
        <v>274</v>
      </c>
      <c r="L190" s="65"/>
      <c r="M190" s="65"/>
      <c r="N190" s="65"/>
      <c r="O190" s="65"/>
      <c r="P190" s="65"/>
      <c r="Q190" s="65"/>
      <c r="R190" s="65"/>
      <c r="S190" s="65"/>
      <c r="T190" s="65"/>
      <c r="U190" s="65"/>
      <c r="V190" s="65"/>
      <c r="W190" s="65"/>
      <c r="X190" s="65"/>
      <c r="Y190" s="65"/>
      <c r="Z190" s="65"/>
      <c r="AA190" s="65"/>
      <c r="AB190" s="65"/>
      <c r="AC190" s="65"/>
      <c r="AD190" s="65"/>
      <c r="AE190" s="64" t="s">
        <v>198</v>
      </c>
      <c r="AF190" s="64"/>
      <c r="AG190" s="64"/>
      <c r="AH190" s="64"/>
      <c r="AI190" s="64"/>
      <c r="AJ190" s="4"/>
    </row>
    <row r="191" spans="1:36" ht="69.75" customHeight="1">
      <c r="A191" s="3"/>
      <c r="B191" s="74" t="s">
        <v>199</v>
      </c>
      <c r="C191" s="75"/>
      <c r="D191" s="75"/>
      <c r="E191" s="75"/>
      <c r="F191" s="75"/>
      <c r="G191" s="75"/>
      <c r="H191" s="75"/>
      <c r="I191" s="75"/>
      <c r="J191" s="76"/>
      <c r="K191" s="67" t="s">
        <v>268</v>
      </c>
      <c r="L191" s="67"/>
      <c r="M191" s="67"/>
      <c r="N191" s="67"/>
      <c r="O191" s="67"/>
      <c r="P191" s="67"/>
      <c r="Q191" s="67"/>
      <c r="R191" s="67"/>
      <c r="S191" s="67"/>
      <c r="T191" s="67"/>
      <c r="U191" s="67"/>
      <c r="V191" s="67"/>
      <c r="W191" s="67"/>
      <c r="X191" s="67"/>
      <c r="Y191" s="67"/>
      <c r="Z191" s="67"/>
      <c r="AA191" s="67"/>
      <c r="AB191" s="67"/>
      <c r="AC191" s="67"/>
      <c r="AD191" s="67"/>
      <c r="AE191" s="64" t="s">
        <v>200</v>
      </c>
      <c r="AF191" s="64"/>
      <c r="AG191" s="64"/>
      <c r="AH191" s="64"/>
      <c r="AI191" s="64"/>
      <c r="AJ191" s="4"/>
    </row>
    <row r="192" spans="1:36">
      <c r="A192" s="3"/>
      <c r="B192" s="77"/>
      <c r="C192" s="78"/>
      <c r="D192" s="78"/>
      <c r="E192" s="78"/>
      <c r="F192" s="78"/>
      <c r="G192" s="78"/>
      <c r="H192" s="78"/>
      <c r="I192" s="78"/>
      <c r="J192" s="79"/>
      <c r="K192" s="65" t="s">
        <v>269</v>
      </c>
      <c r="L192" s="65"/>
      <c r="M192" s="65"/>
      <c r="N192" s="65"/>
      <c r="O192" s="65"/>
      <c r="P192" s="65"/>
      <c r="Q192" s="65"/>
      <c r="R192" s="65"/>
      <c r="S192" s="65"/>
      <c r="T192" s="65"/>
      <c r="U192" s="65"/>
      <c r="V192" s="65"/>
      <c r="W192" s="65"/>
      <c r="X192" s="65"/>
      <c r="Y192" s="65"/>
      <c r="Z192" s="65"/>
      <c r="AA192" s="65"/>
      <c r="AB192" s="65"/>
      <c r="AC192" s="65"/>
      <c r="AD192" s="65"/>
      <c r="AE192" s="64" t="s">
        <v>201</v>
      </c>
      <c r="AF192" s="64"/>
      <c r="AG192" s="64"/>
      <c r="AH192" s="64"/>
      <c r="AI192" s="64"/>
      <c r="AJ192" s="4"/>
    </row>
    <row r="193" spans="1:36">
      <c r="A193" s="3"/>
      <c r="B193" s="77"/>
      <c r="C193" s="78"/>
      <c r="D193" s="78"/>
      <c r="E193" s="78"/>
      <c r="F193" s="78"/>
      <c r="G193" s="78"/>
      <c r="H193" s="78"/>
      <c r="I193" s="78"/>
      <c r="J193" s="79"/>
      <c r="K193" s="65" t="s">
        <v>270</v>
      </c>
      <c r="L193" s="65"/>
      <c r="M193" s="65"/>
      <c r="N193" s="65"/>
      <c r="O193" s="65"/>
      <c r="P193" s="65"/>
      <c r="Q193" s="65"/>
      <c r="R193" s="65"/>
      <c r="S193" s="65"/>
      <c r="T193" s="65"/>
      <c r="U193" s="65"/>
      <c r="V193" s="65"/>
      <c r="W193" s="65"/>
      <c r="X193" s="65"/>
      <c r="Y193" s="65"/>
      <c r="Z193" s="65"/>
      <c r="AA193" s="65"/>
      <c r="AB193" s="65"/>
      <c r="AC193" s="65"/>
      <c r="AD193" s="65"/>
      <c r="AE193" s="64" t="s">
        <v>202</v>
      </c>
      <c r="AF193" s="64"/>
      <c r="AG193" s="64"/>
      <c r="AH193" s="64"/>
      <c r="AI193" s="64"/>
      <c r="AJ193" s="4"/>
    </row>
    <row r="194" spans="1:36" ht="55.5" customHeight="1">
      <c r="A194" s="3"/>
      <c r="B194" s="77"/>
      <c r="C194" s="78"/>
      <c r="D194" s="78"/>
      <c r="E194" s="78"/>
      <c r="F194" s="78"/>
      <c r="G194" s="78"/>
      <c r="H194" s="78"/>
      <c r="I194" s="78"/>
      <c r="J194" s="79"/>
      <c r="K194" s="66" t="s">
        <v>271</v>
      </c>
      <c r="L194" s="66"/>
      <c r="M194" s="66"/>
      <c r="N194" s="66"/>
      <c r="O194" s="66"/>
      <c r="P194" s="66"/>
      <c r="Q194" s="66"/>
      <c r="R194" s="66"/>
      <c r="S194" s="66"/>
      <c r="T194" s="66"/>
      <c r="U194" s="66"/>
      <c r="V194" s="66"/>
      <c r="W194" s="66"/>
      <c r="X194" s="66"/>
      <c r="Y194" s="66"/>
      <c r="Z194" s="66"/>
      <c r="AA194" s="66"/>
      <c r="AB194" s="66"/>
      <c r="AC194" s="66"/>
      <c r="AD194" s="66"/>
      <c r="AE194" s="64" t="s">
        <v>203</v>
      </c>
      <c r="AF194" s="64"/>
      <c r="AG194" s="64"/>
      <c r="AH194" s="64"/>
      <c r="AI194" s="64"/>
      <c r="AJ194" s="4"/>
    </row>
    <row r="195" spans="1:36" ht="27.75" customHeight="1">
      <c r="A195" s="3"/>
      <c r="B195" s="77"/>
      <c r="C195" s="78"/>
      <c r="D195" s="78"/>
      <c r="E195" s="78"/>
      <c r="F195" s="78"/>
      <c r="G195" s="78"/>
      <c r="H195" s="78"/>
      <c r="I195" s="78"/>
      <c r="J195" s="79"/>
      <c r="K195" s="67" t="s">
        <v>204</v>
      </c>
      <c r="L195" s="67"/>
      <c r="M195" s="67"/>
      <c r="N195" s="67"/>
      <c r="O195" s="67"/>
      <c r="P195" s="67"/>
      <c r="Q195" s="67"/>
      <c r="R195" s="67"/>
      <c r="S195" s="67"/>
      <c r="T195" s="67"/>
      <c r="U195" s="67"/>
      <c r="V195" s="67"/>
      <c r="W195" s="67"/>
      <c r="X195" s="67"/>
      <c r="Y195" s="67"/>
      <c r="Z195" s="67"/>
      <c r="AA195" s="67"/>
      <c r="AB195" s="67"/>
      <c r="AC195" s="67"/>
      <c r="AD195" s="67"/>
      <c r="AE195" s="64" t="s">
        <v>205</v>
      </c>
      <c r="AF195" s="64"/>
      <c r="AG195" s="64"/>
      <c r="AH195" s="64"/>
      <c r="AI195" s="64"/>
      <c r="AJ195" s="4"/>
    </row>
    <row r="196" spans="1:36">
      <c r="A196" s="3"/>
      <c r="B196" s="80" t="s">
        <v>206</v>
      </c>
      <c r="C196" s="81"/>
      <c r="D196" s="81"/>
      <c r="E196" s="81"/>
      <c r="F196" s="81"/>
      <c r="G196" s="81"/>
      <c r="H196" s="81"/>
      <c r="I196" s="81"/>
      <c r="J196" s="82"/>
      <c r="K196" s="65" t="s">
        <v>207</v>
      </c>
      <c r="L196" s="65"/>
      <c r="M196" s="65"/>
      <c r="N196" s="65"/>
      <c r="O196" s="65"/>
      <c r="P196" s="65"/>
      <c r="Q196" s="65"/>
      <c r="R196" s="65"/>
      <c r="S196" s="65"/>
      <c r="T196" s="65"/>
      <c r="U196" s="65"/>
      <c r="V196" s="65"/>
      <c r="W196" s="65"/>
      <c r="X196" s="65"/>
      <c r="Y196" s="65"/>
      <c r="Z196" s="65"/>
      <c r="AA196" s="65"/>
      <c r="AB196" s="65"/>
      <c r="AC196" s="65"/>
      <c r="AD196" s="65"/>
      <c r="AE196" s="64" t="s">
        <v>208</v>
      </c>
      <c r="AF196" s="64"/>
      <c r="AG196" s="64"/>
      <c r="AH196" s="64"/>
      <c r="AI196" s="64"/>
      <c r="AJ196" s="4"/>
    </row>
    <row r="197" spans="1:36">
      <c r="A197" s="3"/>
      <c r="B197" s="83"/>
      <c r="C197" s="84"/>
      <c r="D197" s="84"/>
      <c r="E197" s="84"/>
      <c r="F197" s="84"/>
      <c r="G197" s="84"/>
      <c r="H197" s="84"/>
      <c r="I197" s="84"/>
      <c r="J197" s="85"/>
      <c r="K197" s="65" t="s">
        <v>209</v>
      </c>
      <c r="L197" s="65"/>
      <c r="M197" s="65"/>
      <c r="N197" s="65"/>
      <c r="O197" s="65"/>
      <c r="P197" s="65"/>
      <c r="Q197" s="65"/>
      <c r="R197" s="65"/>
      <c r="S197" s="65"/>
      <c r="T197" s="65"/>
      <c r="U197" s="65"/>
      <c r="V197" s="65"/>
      <c r="W197" s="65"/>
      <c r="X197" s="65"/>
      <c r="Y197" s="65"/>
      <c r="Z197" s="65"/>
      <c r="AA197" s="65"/>
      <c r="AB197" s="65"/>
      <c r="AC197" s="65"/>
      <c r="AD197" s="65"/>
      <c r="AE197" s="64" t="s">
        <v>210</v>
      </c>
      <c r="AF197" s="64"/>
      <c r="AG197" s="64"/>
      <c r="AH197" s="64"/>
      <c r="AI197" s="64"/>
      <c r="AJ197" s="4"/>
    </row>
    <row r="198" spans="1:36">
      <c r="A198" s="3"/>
      <c r="B198" s="83"/>
      <c r="C198" s="84"/>
      <c r="D198" s="84"/>
      <c r="E198" s="84"/>
      <c r="F198" s="84"/>
      <c r="G198" s="84"/>
      <c r="H198" s="84"/>
      <c r="I198" s="84"/>
      <c r="J198" s="85"/>
      <c r="K198" s="65" t="s">
        <v>211</v>
      </c>
      <c r="L198" s="65"/>
      <c r="M198" s="65"/>
      <c r="N198" s="65"/>
      <c r="O198" s="65"/>
      <c r="P198" s="65"/>
      <c r="Q198" s="65"/>
      <c r="R198" s="65"/>
      <c r="S198" s="65"/>
      <c r="T198" s="65"/>
      <c r="U198" s="65"/>
      <c r="V198" s="65"/>
      <c r="W198" s="65"/>
      <c r="X198" s="65"/>
      <c r="Y198" s="65"/>
      <c r="Z198" s="65"/>
      <c r="AA198" s="65"/>
      <c r="AB198" s="65"/>
      <c r="AC198" s="65"/>
      <c r="AD198" s="65"/>
      <c r="AE198" s="64" t="s">
        <v>212</v>
      </c>
      <c r="AF198" s="64"/>
      <c r="AG198" s="64"/>
      <c r="AH198" s="64"/>
      <c r="AI198" s="64"/>
      <c r="AJ198" s="4"/>
    </row>
    <row r="199" spans="1:36">
      <c r="A199" s="3"/>
      <c r="B199" s="86"/>
      <c r="C199" s="87"/>
      <c r="D199" s="87"/>
      <c r="E199" s="87"/>
      <c r="F199" s="87"/>
      <c r="G199" s="87"/>
      <c r="H199" s="87"/>
      <c r="I199" s="87"/>
      <c r="J199" s="88"/>
      <c r="K199" s="65" t="s">
        <v>213</v>
      </c>
      <c r="L199" s="65"/>
      <c r="M199" s="65"/>
      <c r="N199" s="65"/>
      <c r="O199" s="65"/>
      <c r="P199" s="65"/>
      <c r="Q199" s="65"/>
      <c r="R199" s="65"/>
      <c r="S199" s="65"/>
      <c r="T199" s="65"/>
      <c r="U199" s="65"/>
      <c r="V199" s="65"/>
      <c r="W199" s="65"/>
      <c r="X199" s="65"/>
      <c r="Y199" s="65"/>
      <c r="Z199" s="65"/>
      <c r="AA199" s="65"/>
      <c r="AB199" s="65"/>
      <c r="AC199" s="65"/>
      <c r="AD199" s="65"/>
      <c r="AE199" s="64" t="s">
        <v>214</v>
      </c>
      <c r="AF199" s="64"/>
      <c r="AG199" s="64"/>
      <c r="AH199" s="64"/>
      <c r="AI199" s="64"/>
      <c r="AJ199" s="4"/>
    </row>
    <row r="200" spans="1:36">
      <c r="A200" s="3"/>
      <c r="B200" s="74" t="s">
        <v>215</v>
      </c>
      <c r="C200" s="75"/>
      <c r="D200" s="75"/>
      <c r="E200" s="75"/>
      <c r="F200" s="75"/>
      <c r="G200" s="75"/>
      <c r="H200" s="75"/>
      <c r="I200" s="75"/>
      <c r="J200" s="76"/>
      <c r="K200" s="65" t="s">
        <v>216</v>
      </c>
      <c r="L200" s="65"/>
      <c r="M200" s="65"/>
      <c r="N200" s="65"/>
      <c r="O200" s="65"/>
      <c r="P200" s="65"/>
      <c r="Q200" s="65"/>
      <c r="R200" s="65"/>
      <c r="S200" s="65"/>
      <c r="T200" s="65"/>
      <c r="U200" s="65"/>
      <c r="V200" s="65"/>
      <c r="W200" s="65"/>
      <c r="X200" s="65"/>
      <c r="Y200" s="65"/>
      <c r="Z200" s="65"/>
      <c r="AA200" s="65"/>
      <c r="AB200" s="65"/>
      <c r="AC200" s="65"/>
      <c r="AD200" s="65"/>
      <c r="AE200" s="64" t="s">
        <v>217</v>
      </c>
      <c r="AF200" s="64"/>
      <c r="AG200" s="64"/>
      <c r="AH200" s="64"/>
      <c r="AI200" s="64"/>
      <c r="AJ200" s="4"/>
    </row>
    <row r="201" spans="1:36" ht="27.75" customHeight="1">
      <c r="A201" s="3"/>
      <c r="B201" s="77"/>
      <c r="C201" s="78"/>
      <c r="D201" s="78"/>
      <c r="E201" s="78"/>
      <c r="F201" s="78"/>
      <c r="G201" s="78"/>
      <c r="H201" s="78"/>
      <c r="I201" s="78"/>
      <c r="J201" s="79"/>
      <c r="K201" s="92" t="s">
        <v>276</v>
      </c>
      <c r="L201" s="92"/>
      <c r="M201" s="92"/>
      <c r="N201" s="92"/>
      <c r="O201" s="92"/>
      <c r="P201" s="92"/>
      <c r="Q201" s="92"/>
      <c r="R201" s="92"/>
      <c r="S201" s="92"/>
      <c r="T201" s="92"/>
      <c r="U201" s="92"/>
      <c r="V201" s="92"/>
      <c r="W201" s="92"/>
      <c r="X201" s="92"/>
      <c r="Y201" s="92"/>
      <c r="Z201" s="92"/>
      <c r="AA201" s="92"/>
      <c r="AB201" s="92"/>
      <c r="AC201" s="92"/>
      <c r="AD201" s="92"/>
      <c r="AE201" s="64" t="s">
        <v>218</v>
      </c>
      <c r="AF201" s="64"/>
      <c r="AG201" s="64"/>
      <c r="AH201" s="64"/>
      <c r="AI201" s="64"/>
      <c r="AJ201" s="4"/>
    </row>
    <row r="202" spans="1:36" ht="27.75" customHeight="1">
      <c r="A202" s="3"/>
      <c r="B202" s="77"/>
      <c r="C202" s="78"/>
      <c r="D202" s="78"/>
      <c r="E202" s="78"/>
      <c r="F202" s="78"/>
      <c r="G202" s="78"/>
      <c r="H202" s="78"/>
      <c r="I202" s="78"/>
      <c r="J202" s="79"/>
      <c r="K202" s="92" t="s">
        <v>277</v>
      </c>
      <c r="L202" s="92"/>
      <c r="M202" s="92"/>
      <c r="N202" s="92"/>
      <c r="O202" s="92"/>
      <c r="P202" s="92"/>
      <c r="Q202" s="92"/>
      <c r="R202" s="92"/>
      <c r="S202" s="92"/>
      <c r="T202" s="92"/>
      <c r="U202" s="92"/>
      <c r="V202" s="92"/>
      <c r="W202" s="92"/>
      <c r="X202" s="92"/>
      <c r="Y202" s="92"/>
      <c r="Z202" s="92"/>
      <c r="AA202" s="92"/>
      <c r="AB202" s="92"/>
      <c r="AC202" s="92"/>
      <c r="AD202" s="92"/>
      <c r="AE202" s="64" t="s">
        <v>219</v>
      </c>
      <c r="AF202" s="64"/>
      <c r="AG202" s="64"/>
      <c r="AH202" s="64"/>
      <c r="AI202" s="64"/>
      <c r="AJ202" s="4"/>
    </row>
    <row r="203" spans="1:36" ht="27.75" customHeight="1">
      <c r="A203" s="3"/>
      <c r="B203" s="89"/>
      <c r="C203" s="90"/>
      <c r="D203" s="90"/>
      <c r="E203" s="90"/>
      <c r="F203" s="90"/>
      <c r="G203" s="90"/>
      <c r="H203" s="90"/>
      <c r="I203" s="90"/>
      <c r="J203" s="91"/>
      <c r="K203" s="92" t="s">
        <v>220</v>
      </c>
      <c r="L203" s="93"/>
      <c r="M203" s="93"/>
      <c r="N203" s="93"/>
      <c r="O203" s="93"/>
      <c r="P203" s="93"/>
      <c r="Q203" s="93"/>
      <c r="R203" s="93"/>
      <c r="S203" s="93"/>
      <c r="T203" s="93"/>
      <c r="U203" s="93"/>
      <c r="V203" s="93"/>
      <c r="W203" s="93"/>
      <c r="X203" s="93"/>
      <c r="Y203" s="93"/>
      <c r="Z203" s="93"/>
      <c r="AA203" s="93"/>
      <c r="AB203" s="93"/>
      <c r="AC203" s="93"/>
      <c r="AD203" s="93"/>
      <c r="AE203" s="64" t="s">
        <v>221</v>
      </c>
      <c r="AF203" s="64"/>
      <c r="AG203" s="64"/>
      <c r="AH203" s="64"/>
      <c r="AI203" s="64"/>
      <c r="AJ203" s="4"/>
    </row>
    <row r="204" spans="1:36" ht="27.75" customHeight="1">
      <c r="A204" s="3"/>
      <c r="B204" s="96" t="s">
        <v>222</v>
      </c>
      <c r="C204" s="96"/>
      <c r="D204" s="96"/>
      <c r="E204" s="96"/>
      <c r="F204" s="96"/>
      <c r="G204" s="96"/>
      <c r="H204" s="96"/>
      <c r="I204" s="96"/>
      <c r="J204" s="96"/>
      <c r="K204" s="66" t="s">
        <v>278</v>
      </c>
      <c r="L204" s="66"/>
      <c r="M204" s="66"/>
      <c r="N204" s="66"/>
      <c r="O204" s="66"/>
      <c r="P204" s="66"/>
      <c r="Q204" s="66"/>
      <c r="R204" s="66"/>
      <c r="S204" s="66"/>
      <c r="T204" s="66"/>
      <c r="U204" s="66"/>
      <c r="V204" s="66"/>
      <c r="W204" s="66"/>
      <c r="X204" s="66"/>
      <c r="Y204" s="66"/>
      <c r="Z204" s="66"/>
      <c r="AA204" s="66"/>
      <c r="AB204" s="66"/>
      <c r="AC204" s="66"/>
      <c r="AD204" s="66"/>
      <c r="AE204" s="64" t="s">
        <v>223</v>
      </c>
      <c r="AF204" s="64"/>
      <c r="AG204" s="64"/>
      <c r="AH204" s="64"/>
      <c r="AI204" s="64"/>
      <c r="AJ204" s="4"/>
    </row>
    <row r="205" spans="1:36">
      <c r="A205" s="3"/>
      <c r="B205" s="93" t="s">
        <v>224</v>
      </c>
      <c r="C205" s="93"/>
      <c r="D205" s="93"/>
      <c r="E205" s="93"/>
      <c r="F205" s="93"/>
      <c r="G205" s="93"/>
      <c r="H205" s="93"/>
      <c r="I205" s="93"/>
      <c r="J205" s="93"/>
      <c r="K205" s="93" t="s">
        <v>225</v>
      </c>
      <c r="L205" s="93"/>
      <c r="M205" s="93"/>
      <c r="N205" s="93"/>
      <c r="O205" s="93"/>
      <c r="P205" s="93"/>
      <c r="Q205" s="93"/>
      <c r="R205" s="93"/>
      <c r="S205" s="93"/>
      <c r="T205" s="93"/>
      <c r="U205" s="93"/>
      <c r="V205" s="93"/>
      <c r="W205" s="93"/>
      <c r="X205" s="93"/>
      <c r="Y205" s="93"/>
      <c r="Z205" s="93"/>
      <c r="AA205" s="93"/>
      <c r="AB205" s="93"/>
      <c r="AC205" s="93"/>
      <c r="AD205" s="93"/>
      <c r="AE205" s="64" t="s">
        <v>226</v>
      </c>
      <c r="AF205" s="64"/>
      <c r="AG205" s="64"/>
      <c r="AH205" s="64"/>
      <c r="AI205" s="64"/>
      <c r="AJ205" s="4"/>
    </row>
    <row r="206" spans="1:36">
      <c r="A206" s="3"/>
      <c r="B206" s="93" t="s">
        <v>227</v>
      </c>
      <c r="C206" s="93"/>
      <c r="D206" s="93"/>
      <c r="E206" s="93"/>
      <c r="F206" s="93"/>
      <c r="G206" s="93"/>
      <c r="H206" s="93"/>
      <c r="I206" s="93"/>
      <c r="J206" s="93"/>
      <c r="K206" s="93" t="s">
        <v>228</v>
      </c>
      <c r="L206" s="93"/>
      <c r="M206" s="93"/>
      <c r="N206" s="93"/>
      <c r="O206" s="93"/>
      <c r="P206" s="93"/>
      <c r="Q206" s="93"/>
      <c r="R206" s="93"/>
      <c r="S206" s="93"/>
      <c r="T206" s="93"/>
      <c r="U206" s="93"/>
      <c r="V206" s="93"/>
      <c r="W206" s="93"/>
      <c r="X206" s="93"/>
      <c r="Y206" s="93"/>
      <c r="Z206" s="93"/>
      <c r="AA206" s="93"/>
      <c r="AB206" s="93"/>
      <c r="AC206" s="93"/>
      <c r="AD206" s="93"/>
      <c r="AE206" s="64" t="s">
        <v>229</v>
      </c>
      <c r="AF206" s="64"/>
      <c r="AG206" s="64"/>
      <c r="AH206" s="64"/>
      <c r="AI206" s="64"/>
      <c r="AJ206" s="4"/>
    </row>
    <row r="207" spans="1:36" ht="27.75" customHeight="1">
      <c r="A207" s="3"/>
      <c r="B207" s="74" t="s">
        <v>230</v>
      </c>
      <c r="C207" s="75"/>
      <c r="D207" s="75"/>
      <c r="E207" s="75"/>
      <c r="F207" s="75"/>
      <c r="G207" s="75"/>
      <c r="H207" s="75"/>
      <c r="I207" s="75"/>
      <c r="J207" s="76"/>
      <c r="K207" s="94" t="s">
        <v>279</v>
      </c>
      <c r="L207" s="95"/>
      <c r="M207" s="95"/>
      <c r="N207" s="95"/>
      <c r="O207" s="95"/>
      <c r="P207" s="95"/>
      <c r="Q207" s="95"/>
      <c r="R207" s="95"/>
      <c r="S207" s="95"/>
      <c r="T207" s="95"/>
      <c r="U207" s="95"/>
      <c r="V207" s="95"/>
      <c r="W207" s="95"/>
      <c r="X207" s="95"/>
      <c r="Y207" s="95"/>
      <c r="Z207" s="95"/>
      <c r="AA207" s="95"/>
      <c r="AB207" s="95"/>
      <c r="AC207" s="95"/>
      <c r="AD207" s="95"/>
      <c r="AE207" s="64" t="s">
        <v>231</v>
      </c>
      <c r="AF207" s="64"/>
      <c r="AG207" s="64"/>
      <c r="AH207" s="64"/>
      <c r="AI207" s="64"/>
      <c r="AJ207" s="4"/>
    </row>
    <row r="208" spans="1:36">
      <c r="A208" s="3"/>
      <c r="B208" s="89"/>
      <c r="C208" s="90"/>
      <c r="D208" s="90"/>
      <c r="E208" s="90"/>
      <c r="F208" s="90"/>
      <c r="G208" s="90"/>
      <c r="H208" s="90"/>
      <c r="I208" s="90"/>
      <c r="J208" s="91"/>
      <c r="K208" s="93" t="s">
        <v>232</v>
      </c>
      <c r="L208" s="93"/>
      <c r="M208" s="93"/>
      <c r="N208" s="93"/>
      <c r="O208" s="93"/>
      <c r="P208" s="93"/>
      <c r="Q208" s="93"/>
      <c r="R208" s="93"/>
      <c r="S208" s="93"/>
      <c r="T208" s="93"/>
      <c r="U208" s="93"/>
      <c r="V208" s="93"/>
      <c r="W208" s="93"/>
      <c r="X208" s="93"/>
      <c r="Y208" s="93"/>
      <c r="Z208" s="93"/>
      <c r="AA208" s="93"/>
      <c r="AB208" s="93"/>
      <c r="AC208" s="93"/>
      <c r="AD208" s="93"/>
      <c r="AE208" s="64" t="s">
        <v>233</v>
      </c>
      <c r="AF208" s="64"/>
      <c r="AG208" s="64"/>
      <c r="AH208" s="64"/>
      <c r="AI208" s="64"/>
      <c r="AJ208" s="4"/>
    </row>
    <row r="209" spans="1:36">
      <c r="A209" s="3"/>
      <c r="B209" s="74" t="s">
        <v>234</v>
      </c>
      <c r="C209" s="75"/>
      <c r="D209" s="75"/>
      <c r="E209" s="75"/>
      <c r="F209" s="75"/>
      <c r="G209" s="75"/>
      <c r="H209" s="75"/>
      <c r="I209" s="75"/>
      <c r="J209" s="76"/>
      <c r="K209" s="93" t="s">
        <v>235</v>
      </c>
      <c r="L209" s="93"/>
      <c r="M209" s="93"/>
      <c r="N209" s="93"/>
      <c r="O209" s="93"/>
      <c r="P209" s="93"/>
      <c r="Q209" s="93"/>
      <c r="R209" s="93"/>
      <c r="S209" s="93"/>
      <c r="T209" s="93"/>
      <c r="U209" s="93"/>
      <c r="V209" s="93"/>
      <c r="W209" s="93"/>
      <c r="X209" s="93"/>
      <c r="Y209" s="93"/>
      <c r="Z209" s="93"/>
      <c r="AA209" s="93"/>
      <c r="AB209" s="93"/>
      <c r="AC209" s="93"/>
      <c r="AD209" s="93"/>
      <c r="AE209" s="64" t="s">
        <v>236</v>
      </c>
      <c r="AF209" s="64"/>
      <c r="AG209" s="64"/>
      <c r="AH209" s="64"/>
      <c r="AI209" s="64"/>
      <c r="AJ209" s="4"/>
    </row>
    <row r="210" spans="1:36">
      <c r="A210" s="3"/>
      <c r="B210" s="89"/>
      <c r="C210" s="90"/>
      <c r="D210" s="90"/>
      <c r="E210" s="90"/>
      <c r="F210" s="90"/>
      <c r="G210" s="90"/>
      <c r="H210" s="90"/>
      <c r="I210" s="90"/>
      <c r="J210" s="91"/>
      <c r="K210" s="93" t="s">
        <v>237</v>
      </c>
      <c r="L210" s="93"/>
      <c r="M210" s="93"/>
      <c r="N210" s="93"/>
      <c r="O210" s="93"/>
      <c r="P210" s="93"/>
      <c r="Q210" s="93"/>
      <c r="R210" s="93"/>
      <c r="S210" s="93"/>
      <c r="T210" s="93"/>
      <c r="U210" s="93"/>
      <c r="V210" s="93"/>
      <c r="W210" s="93"/>
      <c r="X210" s="93"/>
      <c r="Y210" s="93"/>
      <c r="Z210" s="93"/>
      <c r="AA210" s="93"/>
      <c r="AB210" s="93"/>
      <c r="AC210" s="93"/>
      <c r="AD210" s="93"/>
      <c r="AE210" s="64" t="s">
        <v>238</v>
      </c>
      <c r="AF210" s="64"/>
      <c r="AG210" s="64"/>
      <c r="AH210" s="64"/>
      <c r="AI210" s="64"/>
      <c r="AJ210" s="4"/>
    </row>
    <row r="211" spans="1:36">
      <c r="A211" s="3"/>
      <c r="B211" s="74" t="s">
        <v>239</v>
      </c>
      <c r="C211" s="75"/>
      <c r="D211" s="75"/>
      <c r="E211" s="75"/>
      <c r="F211" s="75"/>
      <c r="G211" s="75"/>
      <c r="H211" s="75"/>
      <c r="I211" s="75"/>
      <c r="J211" s="76"/>
      <c r="K211" s="93" t="s">
        <v>240</v>
      </c>
      <c r="L211" s="93"/>
      <c r="M211" s="93"/>
      <c r="N211" s="93"/>
      <c r="O211" s="93"/>
      <c r="P211" s="93"/>
      <c r="Q211" s="93"/>
      <c r="R211" s="93"/>
      <c r="S211" s="93"/>
      <c r="T211" s="93"/>
      <c r="U211" s="93"/>
      <c r="V211" s="93"/>
      <c r="W211" s="93"/>
      <c r="X211" s="93"/>
      <c r="Y211" s="93"/>
      <c r="Z211" s="93"/>
      <c r="AA211" s="93"/>
      <c r="AB211" s="93"/>
      <c r="AC211" s="93"/>
      <c r="AD211" s="93"/>
      <c r="AE211" s="64" t="s">
        <v>241</v>
      </c>
      <c r="AF211" s="64"/>
      <c r="AG211" s="64"/>
      <c r="AH211" s="64"/>
      <c r="AI211" s="64"/>
      <c r="AJ211" s="4"/>
    </row>
    <row r="212" spans="1:36">
      <c r="A212" s="3"/>
      <c r="B212" s="77"/>
      <c r="C212" s="78"/>
      <c r="D212" s="78"/>
      <c r="E212" s="78"/>
      <c r="F212" s="78"/>
      <c r="G212" s="78"/>
      <c r="H212" s="78"/>
      <c r="I212" s="78"/>
      <c r="J212" s="79"/>
      <c r="K212" s="93" t="s">
        <v>242</v>
      </c>
      <c r="L212" s="93"/>
      <c r="M212" s="93"/>
      <c r="N212" s="93"/>
      <c r="O212" s="93"/>
      <c r="P212" s="93"/>
      <c r="Q212" s="93"/>
      <c r="R212" s="93"/>
      <c r="S212" s="93"/>
      <c r="T212" s="93"/>
      <c r="U212" s="93"/>
      <c r="V212" s="93"/>
      <c r="W212" s="93"/>
      <c r="X212" s="93"/>
      <c r="Y212" s="93"/>
      <c r="Z212" s="93"/>
      <c r="AA212" s="93"/>
      <c r="AB212" s="93"/>
      <c r="AC212" s="93"/>
      <c r="AD212" s="93"/>
      <c r="AE212" s="64" t="s">
        <v>243</v>
      </c>
      <c r="AF212" s="64"/>
      <c r="AG212" s="64"/>
      <c r="AH212" s="64"/>
      <c r="AI212" s="64"/>
      <c r="AJ212" s="4"/>
    </row>
    <row r="213" spans="1:36" ht="26.25" customHeight="1">
      <c r="A213" s="3"/>
      <c r="B213" s="77"/>
      <c r="C213" s="78"/>
      <c r="D213" s="78"/>
      <c r="E213" s="78"/>
      <c r="F213" s="78"/>
      <c r="G213" s="78"/>
      <c r="H213" s="78"/>
      <c r="I213" s="78"/>
      <c r="J213" s="79"/>
      <c r="K213" s="92" t="s">
        <v>280</v>
      </c>
      <c r="L213" s="92"/>
      <c r="M213" s="92"/>
      <c r="N213" s="92"/>
      <c r="O213" s="92"/>
      <c r="P213" s="92"/>
      <c r="Q213" s="92"/>
      <c r="R213" s="92"/>
      <c r="S213" s="92"/>
      <c r="T213" s="92"/>
      <c r="U213" s="92"/>
      <c r="V213" s="92"/>
      <c r="W213" s="92"/>
      <c r="X213" s="92"/>
      <c r="Y213" s="92"/>
      <c r="Z213" s="92"/>
      <c r="AA213" s="92"/>
      <c r="AB213" s="92"/>
      <c r="AC213" s="92"/>
      <c r="AD213" s="92"/>
      <c r="AE213" s="64" t="s">
        <v>244</v>
      </c>
      <c r="AF213" s="64"/>
      <c r="AG213" s="64"/>
      <c r="AH213" s="64"/>
      <c r="AI213" s="64"/>
      <c r="AJ213" s="4"/>
    </row>
    <row r="214" spans="1:36" ht="29.25" customHeight="1">
      <c r="A214" s="3"/>
      <c r="B214" s="89"/>
      <c r="C214" s="90"/>
      <c r="D214" s="90"/>
      <c r="E214" s="90"/>
      <c r="F214" s="90"/>
      <c r="G214" s="90"/>
      <c r="H214" s="90"/>
      <c r="I214" s="90"/>
      <c r="J214" s="91"/>
      <c r="K214" s="92" t="s">
        <v>281</v>
      </c>
      <c r="L214" s="92"/>
      <c r="M214" s="92"/>
      <c r="N214" s="92"/>
      <c r="O214" s="92"/>
      <c r="P214" s="92"/>
      <c r="Q214" s="92"/>
      <c r="R214" s="92"/>
      <c r="S214" s="92"/>
      <c r="T214" s="92"/>
      <c r="U214" s="92"/>
      <c r="V214" s="92"/>
      <c r="W214" s="92"/>
      <c r="X214" s="92"/>
      <c r="Y214" s="92"/>
      <c r="Z214" s="92"/>
      <c r="AA214" s="92"/>
      <c r="AB214" s="92"/>
      <c r="AC214" s="92"/>
      <c r="AD214" s="92"/>
      <c r="AE214" s="64" t="s">
        <v>245</v>
      </c>
      <c r="AF214" s="64"/>
      <c r="AG214" s="64"/>
      <c r="AH214" s="64"/>
      <c r="AI214" s="64"/>
      <c r="AJ214" s="4"/>
    </row>
    <row r="215" spans="1:36">
      <c r="A215" s="3"/>
      <c r="B215" s="74" t="s">
        <v>246</v>
      </c>
      <c r="C215" s="75"/>
      <c r="D215" s="75"/>
      <c r="E215" s="75"/>
      <c r="F215" s="75"/>
      <c r="G215" s="75"/>
      <c r="H215" s="75"/>
      <c r="I215" s="75"/>
      <c r="J215" s="76"/>
      <c r="K215" s="93" t="s">
        <v>247</v>
      </c>
      <c r="L215" s="93"/>
      <c r="M215" s="93"/>
      <c r="N215" s="93"/>
      <c r="O215" s="93"/>
      <c r="P215" s="93"/>
      <c r="Q215" s="93"/>
      <c r="R215" s="93"/>
      <c r="S215" s="93"/>
      <c r="T215" s="93"/>
      <c r="U215" s="93"/>
      <c r="V215" s="93"/>
      <c r="W215" s="93"/>
      <c r="X215" s="93"/>
      <c r="Y215" s="93"/>
      <c r="Z215" s="93"/>
      <c r="AA215" s="93"/>
      <c r="AB215" s="93"/>
      <c r="AC215" s="93"/>
      <c r="AD215" s="93"/>
      <c r="AE215" s="64" t="s">
        <v>248</v>
      </c>
      <c r="AF215" s="64"/>
      <c r="AG215" s="64"/>
      <c r="AH215" s="64"/>
      <c r="AI215" s="64"/>
      <c r="AJ215" s="4"/>
    </row>
    <row r="216" spans="1:36">
      <c r="A216" s="3"/>
      <c r="B216" s="89"/>
      <c r="C216" s="90"/>
      <c r="D216" s="90"/>
      <c r="E216" s="90"/>
      <c r="F216" s="90"/>
      <c r="G216" s="90"/>
      <c r="H216" s="90"/>
      <c r="I216" s="90"/>
      <c r="J216" s="91"/>
      <c r="K216" s="93" t="s">
        <v>249</v>
      </c>
      <c r="L216" s="93"/>
      <c r="M216" s="93"/>
      <c r="N216" s="93"/>
      <c r="O216" s="93"/>
      <c r="P216" s="93"/>
      <c r="Q216" s="93"/>
      <c r="R216" s="93"/>
      <c r="S216" s="93"/>
      <c r="T216" s="93"/>
      <c r="U216" s="93"/>
      <c r="V216" s="93"/>
      <c r="W216" s="93"/>
      <c r="X216" s="93"/>
      <c r="Y216" s="93"/>
      <c r="Z216" s="93"/>
      <c r="AA216" s="93"/>
      <c r="AB216" s="93"/>
      <c r="AC216" s="93"/>
      <c r="AD216" s="93"/>
      <c r="AE216" s="64" t="s">
        <v>250</v>
      </c>
      <c r="AF216" s="64"/>
      <c r="AG216" s="64"/>
      <c r="AH216" s="64"/>
      <c r="AI216" s="64"/>
      <c r="AJ216" s="4"/>
    </row>
    <row r="217" spans="1:36">
      <c r="A217" s="3"/>
      <c r="B217" s="74" t="s">
        <v>251</v>
      </c>
      <c r="C217" s="75"/>
      <c r="D217" s="75"/>
      <c r="E217" s="75"/>
      <c r="F217" s="75"/>
      <c r="G217" s="75"/>
      <c r="H217" s="75"/>
      <c r="I217" s="75"/>
      <c r="J217" s="76"/>
      <c r="K217" s="93" t="s">
        <v>252</v>
      </c>
      <c r="L217" s="93"/>
      <c r="M217" s="93"/>
      <c r="N217" s="93"/>
      <c r="O217" s="93"/>
      <c r="P217" s="93"/>
      <c r="Q217" s="93"/>
      <c r="R217" s="93"/>
      <c r="S217" s="93"/>
      <c r="T217" s="93"/>
      <c r="U217" s="93"/>
      <c r="V217" s="93"/>
      <c r="W217" s="93"/>
      <c r="X217" s="93"/>
      <c r="Y217" s="93"/>
      <c r="Z217" s="93"/>
      <c r="AA217" s="93"/>
      <c r="AB217" s="93"/>
      <c r="AC217" s="93"/>
      <c r="AD217" s="93"/>
      <c r="AE217" s="64" t="s">
        <v>253</v>
      </c>
      <c r="AF217" s="64"/>
      <c r="AG217" s="64"/>
      <c r="AH217" s="64"/>
      <c r="AI217" s="64"/>
      <c r="AJ217" s="4"/>
    </row>
    <row r="218" spans="1:36">
      <c r="A218" s="3"/>
      <c r="B218" s="77"/>
      <c r="C218" s="78"/>
      <c r="D218" s="78"/>
      <c r="E218" s="78"/>
      <c r="F218" s="78"/>
      <c r="G218" s="78"/>
      <c r="H218" s="78"/>
      <c r="I218" s="78"/>
      <c r="J218" s="79"/>
      <c r="K218" s="93" t="s">
        <v>283</v>
      </c>
      <c r="L218" s="93"/>
      <c r="M218" s="93"/>
      <c r="N218" s="93"/>
      <c r="O218" s="93"/>
      <c r="P218" s="93"/>
      <c r="Q218" s="93"/>
      <c r="R218" s="93"/>
      <c r="S218" s="93"/>
      <c r="T218" s="93"/>
      <c r="U218" s="93"/>
      <c r="V218" s="93"/>
      <c r="W218" s="93"/>
      <c r="X218" s="93"/>
      <c r="Y218" s="93"/>
      <c r="Z218" s="93"/>
      <c r="AA218" s="93"/>
      <c r="AB218" s="93"/>
      <c r="AC218" s="93"/>
      <c r="AD218" s="93"/>
      <c r="AE218" s="64" t="s">
        <v>254</v>
      </c>
      <c r="AF218" s="64"/>
      <c r="AG218" s="64"/>
      <c r="AH218" s="64"/>
      <c r="AI218" s="64"/>
      <c r="AJ218" s="4"/>
    </row>
    <row r="219" spans="1:36">
      <c r="A219" s="3"/>
      <c r="B219" s="77"/>
      <c r="C219" s="78"/>
      <c r="D219" s="78"/>
      <c r="E219" s="78"/>
      <c r="F219" s="78"/>
      <c r="G219" s="78"/>
      <c r="H219" s="78"/>
      <c r="I219" s="78"/>
      <c r="J219" s="79"/>
      <c r="K219" s="93" t="s">
        <v>284</v>
      </c>
      <c r="L219" s="93"/>
      <c r="M219" s="93"/>
      <c r="N219" s="93"/>
      <c r="O219" s="93"/>
      <c r="P219" s="93"/>
      <c r="Q219" s="93"/>
      <c r="R219" s="93"/>
      <c r="S219" s="93"/>
      <c r="T219" s="93"/>
      <c r="U219" s="93"/>
      <c r="V219" s="93"/>
      <c r="W219" s="93"/>
      <c r="X219" s="93"/>
      <c r="Y219" s="93"/>
      <c r="Z219" s="93"/>
      <c r="AA219" s="93"/>
      <c r="AB219" s="93"/>
      <c r="AC219" s="93"/>
      <c r="AD219" s="93"/>
      <c r="AE219" s="64" t="s">
        <v>255</v>
      </c>
      <c r="AF219" s="64"/>
      <c r="AG219" s="64"/>
      <c r="AH219" s="64"/>
      <c r="AI219" s="64"/>
      <c r="AJ219" s="4"/>
    </row>
    <row r="220" spans="1:36">
      <c r="A220" s="3"/>
      <c r="B220" s="77"/>
      <c r="C220" s="78"/>
      <c r="D220" s="78"/>
      <c r="E220" s="78"/>
      <c r="F220" s="78"/>
      <c r="G220" s="78"/>
      <c r="H220" s="78"/>
      <c r="I220" s="78"/>
      <c r="J220" s="79"/>
      <c r="K220" s="93" t="s">
        <v>285</v>
      </c>
      <c r="L220" s="93"/>
      <c r="M220" s="93"/>
      <c r="N220" s="93"/>
      <c r="O220" s="93"/>
      <c r="P220" s="93"/>
      <c r="Q220" s="93"/>
      <c r="R220" s="93"/>
      <c r="S220" s="93"/>
      <c r="T220" s="93"/>
      <c r="U220" s="93"/>
      <c r="V220" s="93"/>
      <c r="W220" s="93"/>
      <c r="X220" s="93"/>
      <c r="Y220" s="93"/>
      <c r="Z220" s="93"/>
      <c r="AA220" s="93"/>
      <c r="AB220" s="93"/>
      <c r="AC220" s="93"/>
      <c r="AD220" s="93"/>
      <c r="AE220" s="64" t="s">
        <v>256</v>
      </c>
      <c r="AF220" s="64"/>
      <c r="AG220" s="64"/>
      <c r="AH220" s="64"/>
      <c r="AI220" s="64"/>
      <c r="AJ220" s="4"/>
    </row>
    <row r="221" spans="1:36">
      <c r="A221" s="3"/>
      <c r="B221" s="77"/>
      <c r="C221" s="78"/>
      <c r="D221" s="78"/>
      <c r="E221" s="78"/>
      <c r="F221" s="78"/>
      <c r="G221" s="78"/>
      <c r="H221" s="78"/>
      <c r="I221" s="78"/>
      <c r="J221" s="79"/>
      <c r="K221" s="93" t="s">
        <v>257</v>
      </c>
      <c r="L221" s="93"/>
      <c r="M221" s="93"/>
      <c r="N221" s="93"/>
      <c r="O221" s="93"/>
      <c r="P221" s="93"/>
      <c r="Q221" s="93"/>
      <c r="R221" s="93"/>
      <c r="S221" s="93"/>
      <c r="T221" s="93"/>
      <c r="U221" s="93"/>
      <c r="V221" s="93"/>
      <c r="W221" s="93"/>
      <c r="X221" s="93"/>
      <c r="Y221" s="93"/>
      <c r="Z221" s="93"/>
      <c r="AA221" s="93"/>
      <c r="AB221" s="93"/>
      <c r="AC221" s="93"/>
      <c r="AD221" s="93"/>
      <c r="AE221" s="64" t="s">
        <v>258</v>
      </c>
      <c r="AF221" s="64"/>
      <c r="AG221" s="64"/>
      <c r="AH221" s="64"/>
      <c r="AI221" s="64"/>
      <c r="AJ221" s="4"/>
    </row>
    <row r="222" spans="1:36" ht="69" customHeight="1">
      <c r="A222" s="3"/>
      <c r="B222" s="89"/>
      <c r="C222" s="90"/>
      <c r="D222" s="90"/>
      <c r="E222" s="90"/>
      <c r="F222" s="90"/>
      <c r="G222" s="90"/>
      <c r="H222" s="90"/>
      <c r="I222" s="90"/>
      <c r="J222" s="91"/>
      <c r="K222" s="66" t="s">
        <v>282</v>
      </c>
      <c r="L222" s="66"/>
      <c r="M222" s="66"/>
      <c r="N222" s="66"/>
      <c r="O222" s="66"/>
      <c r="P222" s="66"/>
      <c r="Q222" s="66"/>
      <c r="R222" s="66"/>
      <c r="S222" s="66"/>
      <c r="T222" s="66"/>
      <c r="U222" s="66"/>
      <c r="V222" s="66"/>
      <c r="W222" s="66"/>
      <c r="X222" s="66"/>
      <c r="Y222" s="66"/>
      <c r="Z222" s="66"/>
      <c r="AA222" s="66"/>
      <c r="AB222" s="66"/>
      <c r="AC222" s="66"/>
      <c r="AD222" s="66"/>
      <c r="AE222" s="64" t="s">
        <v>259</v>
      </c>
      <c r="AF222" s="64"/>
      <c r="AG222" s="64"/>
      <c r="AH222" s="64"/>
      <c r="AI222" s="64"/>
      <c r="AJ222" s="4"/>
    </row>
    <row r="223" spans="1:36">
      <c r="A223" s="3"/>
      <c r="B223" s="93" t="s">
        <v>286</v>
      </c>
      <c r="C223" s="93"/>
      <c r="D223" s="93"/>
      <c r="E223" s="93"/>
      <c r="F223" s="93"/>
      <c r="G223" s="93"/>
      <c r="H223" s="93"/>
      <c r="I223" s="93"/>
      <c r="J223" s="93"/>
      <c r="K223" s="93" t="s">
        <v>286</v>
      </c>
      <c r="L223" s="93"/>
      <c r="M223" s="93"/>
      <c r="N223" s="93"/>
      <c r="O223" s="93"/>
      <c r="P223" s="93"/>
      <c r="Q223" s="93"/>
      <c r="R223" s="93"/>
      <c r="S223" s="93"/>
      <c r="T223" s="93"/>
      <c r="U223" s="93"/>
      <c r="V223" s="93"/>
      <c r="W223" s="93"/>
      <c r="X223" s="93"/>
      <c r="Y223" s="93"/>
      <c r="Z223" s="93"/>
      <c r="AA223" s="93"/>
      <c r="AB223" s="93"/>
      <c r="AC223" s="93"/>
      <c r="AD223" s="93"/>
      <c r="AE223" s="64" t="s">
        <v>260</v>
      </c>
      <c r="AF223" s="64"/>
      <c r="AG223" s="64"/>
      <c r="AH223" s="64"/>
      <c r="AI223" s="64"/>
      <c r="AJ223" s="4"/>
    </row>
    <row r="224" spans="1:36">
      <c r="A224" s="3"/>
      <c r="B224" s="93" t="s">
        <v>287</v>
      </c>
      <c r="C224" s="93"/>
      <c r="D224" s="93"/>
      <c r="E224" s="93"/>
      <c r="F224" s="93"/>
      <c r="G224" s="93"/>
      <c r="H224" s="93"/>
      <c r="I224" s="93"/>
      <c r="J224" s="93"/>
      <c r="K224" s="93" t="s">
        <v>287</v>
      </c>
      <c r="L224" s="93"/>
      <c r="M224" s="93"/>
      <c r="N224" s="93"/>
      <c r="O224" s="93"/>
      <c r="P224" s="93"/>
      <c r="Q224" s="93"/>
      <c r="R224" s="93"/>
      <c r="S224" s="93"/>
      <c r="T224" s="93"/>
      <c r="U224" s="93"/>
      <c r="V224" s="93"/>
      <c r="W224" s="93"/>
      <c r="X224" s="93"/>
      <c r="Y224" s="93"/>
      <c r="Z224" s="93"/>
      <c r="AA224" s="93"/>
      <c r="AB224" s="93"/>
      <c r="AC224" s="93"/>
      <c r="AD224" s="93"/>
      <c r="AE224" s="64" t="s">
        <v>261</v>
      </c>
      <c r="AF224" s="64"/>
      <c r="AG224" s="64"/>
      <c r="AH224" s="64"/>
      <c r="AI224" s="64"/>
      <c r="AJ224" s="4"/>
    </row>
    <row r="225" spans="1:36">
      <c r="A225" s="3"/>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row>
    <row r="226" spans="1:36">
      <c r="A226" s="60" t="s">
        <v>288</v>
      </c>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row>
    <row r="227" spans="1:36">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0"/>
      <c r="AI227" s="60"/>
      <c r="AJ227" s="60"/>
    </row>
    <row r="228" spans="1:36">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0"/>
      <c r="AI228" s="60"/>
      <c r="AJ228" s="60"/>
    </row>
    <row r="229" spans="1:36">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row>
    <row r="230" spans="1:36">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60"/>
      <c r="AJ230" s="60"/>
    </row>
    <row r="231" spans="1:36">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0"/>
      <c r="AI231" s="60"/>
      <c r="AJ231" s="60"/>
    </row>
    <row r="232" spans="1:36">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60"/>
    </row>
    <row r="233" spans="1:36">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0"/>
      <c r="AI233" s="60"/>
      <c r="AJ233" s="60"/>
    </row>
    <row r="234" spans="1:36">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0"/>
      <c r="AI234" s="60"/>
      <c r="AJ234" s="60"/>
    </row>
    <row r="235" spans="1:36">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0"/>
      <c r="AI235" s="60"/>
      <c r="AJ235" s="60"/>
    </row>
    <row r="236" spans="1:36">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0"/>
      <c r="AI236" s="60"/>
      <c r="AJ236" s="60"/>
    </row>
    <row r="237" spans="1:36">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0"/>
      <c r="AI237" s="60"/>
      <c r="AJ237" s="60"/>
    </row>
    <row r="238" spans="1:36">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0"/>
      <c r="AI238" s="60"/>
      <c r="AJ238" s="60"/>
    </row>
    <row r="239" spans="1:36">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0"/>
      <c r="AI239" s="60"/>
      <c r="AJ239" s="60"/>
    </row>
    <row r="240" spans="1:36">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0"/>
      <c r="AI240" s="60"/>
      <c r="AJ240" s="60"/>
    </row>
    <row r="241" spans="1:36">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0"/>
      <c r="AI241" s="60"/>
      <c r="AJ241" s="60"/>
    </row>
    <row r="242" spans="1:36">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0"/>
      <c r="AI242" s="60"/>
      <c r="AJ242" s="60"/>
    </row>
    <row r="243" spans="1:36">
      <c r="A243" s="21"/>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row>
    <row r="244" spans="1:36">
      <c r="A244" s="60" t="s">
        <v>289</v>
      </c>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0"/>
      <c r="AI244" s="60"/>
      <c r="AJ244" s="60"/>
    </row>
    <row r="245" spans="1:36">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0"/>
      <c r="AI245" s="60"/>
      <c r="AJ245" s="60"/>
    </row>
    <row r="246" spans="1:36">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0"/>
      <c r="AI246" s="60"/>
      <c r="AJ246" s="60"/>
    </row>
    <row r="247" spans="1:36">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0"/>
      <c r="AI247" s="60"/>
      <c r="AJ247" s="60"/>
    </row>
    <row r="248" spans="1:36">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0"/>
      <c r="AI248" s="60"/>
      <c r="AJ248" s="60"/>
    </row>
    <row r="249" spans="1:36">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0"/>
      <c r="AI249" s="60"/>
      <c r="AJ249" s="60"/>
    </row>
    <row r="250" spans="1:36">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0"/>
      <c r="AI250" s="60"/>
      <c r="AJ250" s="60"/>
    </row>
    <row r="251" spans="1:36">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0"/>
      <c r="AI251" s="60"/>
      <c r="AJ251" s="60"/>
    </row>
    <row r="252" spans="1:36">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row>
    <row r="253" spans="1:36">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0"/>
      <c r="AI253" s="60"/>
      <c r="AJ253" s="60"/>
    </row>
    <row r="254" spans="1:36">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0"/>
      <c r="AI254" s="60"/>
      <c r="AJ254" s="60"/>
    </row>
    <row r="255" spans="1:36">
      <c r="A255" s="60" t="s">
        <v>290</v>
      </c>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0"/>
      <c r="AI255" s="60"/>
      <c r="AJ255" s="60"/>
    </row>
    <row r="256" spans="1:36">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0"/>
      <c r="AI256" s="60"/>
      <c r="AJ256" s="60"/>
    </row>
    <row r="257" spans="1:36">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0"/>
      <c r="AI257" s="60"/>
      <c r="AJ257" s="60"/>
    </row>
    <row r="258" spans="1:36">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0"/>
      <c r="AI258" s="60"/>
      <c r="AJ258" s="60"/>
    </row>
    <row r="259" spans="1:36">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0"/>
      <c r="AI259" s="60"/>
      <c r="AJ259" s="60"/>
    </row>
    <row r="260" spans="1:36">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0"/>
      <c r="AI260" s="60"/>
      <c r="AJ260" s="60"/>
    </row>
    <row r="261" spans="1:36">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0"/>
      <c r="AI261" s="60"/>
      <c r="AJ261" s="60"/>
    </row>
    <row r="262" spans="1:36">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0"/>
      <c r="AI262" s="60"/>
      <c r="AJ262" s="60"/>
    </row>
    <row r="263" spans="1:36">
      <c r="A263" s="60"/>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0"/>
      <c r="AI263" s="60"/>
      <c r="AJ263" s="60"/>
    </row>
    <row r="264" spans="1:36">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0"/>
      <c r="AI264" s="60"/>
      <c r="AJ264" s="60"/>
    </row>
    <row r="265" spans="1:36">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0"/>
      <c r="AI265" s="60"/>
      <c r="AJ265" s="60"/>
    </row>
    <row r="266" spans="1:36">
      <c r="A266" s="60"/>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0"/>
      <c r="AI266" s="60"/>
      <c r="AJ266" s="60"/>
    </row>
    <row r="267" spans="1:36">
      <c r="A267" s="60"/>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0"/>
      <c r="AI267" s="60"/>
      <c r="AJ267" s="60"/>
    </row>
    <row r="268" spans="1:36">
      <c r="A268" s="60"/>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0"/>
      <c r="AI268" s="60"/>
      <c r="AJ268" s="60"/>
    </row>
    <row r="269" spans="1:36">
      <c r="A269" s="60"/>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0"/>
      <c r="AI269" s="60"/>
      <c r="AJ269" s="60"/>
    </row>
    <row r="270" spans="1:36">
      <c r="A270" s="60"/>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0"/>
      <c r="AI270" s="60"/>
      <c r="AJ270" s="60"/>
    </row>
    <row r="271" spans="1:36">
      <c r="A271" s="60"/>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0"/>
      <c r="AI271" s="60"/>
      <c r="AJ271" s="60"/>
    </row>
    <row r="272" spans="1:36">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0"/>
      <c r="AI272" s="60"/>
      <c r="AJ272" s="60"/>
    </row>
    <row r="273" spans="1:36">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0"/>
      <c r="AI273" s="60"/>
      <c r="AJ273" s="60"/>
    </row>
    <row r="274" spans="1:36">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row>
    <row r="275" spans="1:36">
      <c r="A275" s="60"/>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row>
    <row r="276" spans="1:36">
      <c r="A276" s="60" t="s">
        <v>291</v>
      </c>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row>
    <row r="277" spans="1:36">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row>
    <row r="278" spans="1:36">
      <c r="A278" s="60"/>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0"/>
      <c r="AI278" s="60"/>
      <c r="AJ278" s="60"/>
    </row>
    <row r="279" spans="1:36">
      <c r="A279" s="60"/>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0"/>
      <c r="AI279" s="60"/>
      <c r="AJ279" s="60"/>
    </row>
    <row r="280" spans="1:36">
      <c r="A280" s="60"/>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0"/>
      <c r="AI280" s="60"/>
      <c r="AJ280" s="60"/>
    </row>
    <row r="281" spans="1:36">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60"/>
      <c r="AJ281" s="60"/>
    </row>
    <row r="282" spans="1:36">
      <c r="A282" s="60"/>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0"/>
      <c r="AI282" s="60"/>
      <c r="AJ282" s="60"/>
    </row>
    <row r="283" spans="1:36">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row>
    <row r="284" spans="1:36">
      <c r="A284" s="60"/>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0"/>
      <c r="AI284" s="60"/>
      <c r="AJ284" s="60"/>
    </row>
    <row r="285" spans="1:36">
      <c r="A285" s="60"/>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c r="AI285" s="60"/>
      <c r="AJ285" s="60"/>
    </row>
    <row r="286" spans="1:36">
      <c r="A286" s="21"/>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row>
  </sheetData>
  <sheetProtection password="E123" sheet="1" objects="1" scenarios="1" selectLockedCells="1"/>
  <mergeCells count="369">
    <mergeCell ref="A276:AJ285"/>
    <mergeCell ref="AA11:AB12"/>
    <mergeCell ref="X11:Z12"/>
    <mergeCell ref="L67:M67"/>
    <mergeCell ref="L68:M68"/>
    <mergeCell ref="N67:O67"/>
    <mergeCell ref="N68:O68"/>
    <mergeCell ref="B224:J224"/>
    <mergeCell ref="K224:AD224"/>
    <mergeCell ref="AE224:AI224"/>
    <mergeCell ref="A226:AJ242"/>
    <mergeCell ref="A244:AJ254"/>
    <mergeCell ref="A255:AJ275"/>
    <mergeCell ref="AE221:AI221"/>
    <mergeCell ref="K222:AD222"/>
    <mergeCell ref="AE222:AI222"/>
    <mergeCell ref="B223:J223"/>
    <mergeCell ref="K223:AD223"/>
    <mergeCell ref="AE223:AI223"/>
    <mergeCell ref="B217:J222"/>
    <mergeCell ref="K217:AD217"/>
    <mergeCell ref="AE217:AI217"/>
    <mergeCell ref="K218:AD218"/>
    <mergeCell ref="AE218:AI218"/>
    <mergeCell ref="K219:AD219"/>
    <mergeCell ref="AE219:AI219"/>
    <mergeCell ref="K220:AD220"/>
    <mergeCell ref="AE220:AI220"/>
    <mergeCell ref="K221:AD221"/>
    <mergeCell ref="K213:AD213"/>
    <mergeCell ref="AE213:AI213"/>
    <mergeCell ref="K214:AD214"/>
    <mergeCell ref="AE214:AI214"/>
    <mergeCell ref="B215:J216"/>
    <mergeCell ref="K215:AD215"/>
    <mergeCell ref="AE215:AI215"/>
    <mergeCell ref="K216:AD216"/>
    <mergeCell ref="AE216:AI216"/>
    <mergeCell ref="B209:J210"/>
    <mergeCell ref="K209:AD209"/>
    <mergeCell ref="AE209:AI209"/>
    <mergeCell ref="K210:AD210"/>
    <mergeCell ref="AE210:AI210"/>
    <mergeCell ref="B211:J214"/>
    <mergeCell ref="K211:AD211"/>
    <mergeCell ref="AE211:AI211"/>
    <mergeCell ref="K212:AD212"/>
    <mergeCell ref="AE212:AI212"/>
    <mergeCell ref="B206:J206"/>
    <mergeCell ref="K206:AD206"/>
    <mergeCell ref="AE206:AI206"/>
    <mergeCell ref="B207:J208"/>
    <mergeCell ref="K207:AD207"/>
    <mergeCell ref="AE207:AI207"/>
    <mergeCell ref="K208:AD208"/>
    <mergeCell ref="AE208:AI208"/>
    <mergeCell ref="B204:J204"/>
    <mergeCell ref="K204:AD204"/>
    <mergeCell ref="AE204:AI204"/>
    <mergeCell ref="B205:J205"/>
    <mergeCell ref="K205:AD205"/>
    <mergeCell ref="AE205:AI205"/>
    <mergeCell ref="B200:J203"/>
    <mergeCell ref="K200:AD200"/>
    <mergeCell ref="AE200:AI200"/>
    <mergeCell ref="K201:AD201"/>
    <mergeCell ref="AE201:AI201"/>
    <mergeCell ref="K202:AD202"/>
    <mergeCell ref="AE202:AI202"/>
    <mergeCell ref="K203:AD203"/>
    <mergeCell ref="AE203:AI203"/>
    <mergeCell ref="B196:J199"/>
    <mergeCell ref="K196:AD196"/>
    <mergeCell ref="AE196:AI196"/>
    <mergeCell ref="K197:AD197"/>
    <mergeCell ref="AE197:AI197"/>
    <mergeCell ref="K198:AD198"/>
    <mergeCell ref="AE198:AI198"/>
    <mergeCell ref="K199:AD199"/>
    <mergeCell ref="AE199:AI199"/>
    <mergeCell ref="K193:AD193"/>
    <mergeCell ref="AE193:AI193"/>
    <mergeCell ref="K194:AD194"/>
    <mergeCell ref="AE194:AI194"/>
    <mergeCell ref="K195:AD195"/>
    <mergeCell ref="AE195:AI195"/>
    <mergeCell ref="B189:J190"/>
    <mergeCell ref="K189:AD189"/>
    <mergeCell ref="AE189:AI189"/>
    <mergeCell ref="K190:AD190"/>
    <mergeCell ref="AE190:AI190"/>
    <mergeCell ref="B191:J195"/>
    <mergeCell ref="K191:AD191"/>
    <mergeCell ref="AE191:AI191"/>
    <mergeCell ref="K192:AD192"/>
    <mergeCell ref="AE192:AI192"/>
    <mergeCell ref="A181:AJ185"/>
    <mergeCell ref="B187:AD187"/>
    <mergeCell ref="AE187:AI187"/>
    <mergeCell ref="B188:J188"/>
    <mergeCell ref="K188:AD188"/>
    <mergeCell ref="AE188:AI188"/>
    <mergeCell ref="B177:AD177"/>
    <mergeCell ref="AE177:AI177"/>
    <mergeCell ref="B178:AD178"/>
    <mergeCell ref="AE178:AI178"/>
    <mergeCell ref="B179:AD179"/>
    <mergeCell ref="AE179:AI179"/>
    <mergeCell ref="A155:AJ172"/>
    <mergeCell ref="B174:AD174"/>
    <mergeCell ref="AE174:AI174"/>
    <mergeCell ref="B175:AD175"/>
    <mergeCell ref="AE175:AI175"/>
    <mergeCell ref="B176:AD176"/>
    <mergeCell ref="AE176:AI176"/>
    <mergeCell ref="A151:K151"/>
    <mergeCell ref="L151:W151"/>
    <mergeCell ref="X151:Y151"/>
    <mergeCell ref="A152:I152"/>
    <mergeCell ref="L152:W152"/>
    <mergeCell ref="X152:Y152"/>
    <mergeCell ref="A148:G148"/>
    <mergeCell ref="A149:G149"/>
    <mergeCell ref="K149:W149"/>
    <mergeCell ref="X149:Y149"/>
    <mergeCell ref="A150:I150"/>
    <mergeCell ref="M150:P150"/>
    <mergeCell ref="R150:U150"/>
    <mergeCell ref="W150:AA150"/>
    <mergeCell ref="K148:W148"/>
    <mergeCell ref="R145:T145"/>
    <mergeCell ref="A146:F146"/>
    <mergeCell ref="I146:R146"/>
    <mergeCell ref="U146:X146"/>
    <mergeCell ref="A147:F147"/>
    <mergeCell ref="I147:L147"/>
    <mergeCell ref="U147:X147"/>
    <mergeCell ref="A140:AJ140"/>
    <mergeCell ref="A143:F143"/>
    <mergeCell ref="R143:T143"/>
    <mergeCell ref="R144:T144"/>
    <mergeCell ref="B135:H135"/>
    <mergeCell ref="K135:M135"/>
    <mergeCell ref="Q135:S135"/>
    <mergeCell ref="X135:Z135"/>
    <mergeCell ref="AE135:AG135"/>
    <mergeCell ref="B136:I137"/>
    <mergeCell ref="K136:M136"/>
    <mergeCell ref="Q136:S136"/>
    <mergeCell ref="X136:Z136"/>
    <mergeCell ref="AE136:AG136"/>
    <mergeCell ref="B133:I133"/>
    <mergeCell ref="K133:O133"/>
    <mergeCell ref="Q133:V133"/>
    <mergeCell ref="X133:AB133"/>
    <mergeCell ref="AE133:AI133"/>
    <mergeCell ref="B134:G134"/>
    <mergeCell ref="K134:O134"/>
    <mergeCell ref="Q134:U134"/>
    <mergeCell ref="X134:AB134"/>
    <mergeCell ref="AE134:AI134"/>
    <mergeCell ref="K131:O131"/>
    <mergeCell ref="Q131:V131"/>
    <mergeCell ref="X131:AC131"/>
    <mergeCell ref="B132:I132"/>
    <mergeCell ref="K132:O132"/>
    <mergeCell ref="Q132:V132"/>
    <mergeCell ref="X132:AC132"/>
    <mergeCell ref="K129:P129"/>
    <mergeCell ref="S129:W129"/>
    <mergeCell ref="Z129:AI129"/>
    <mergeCell ref="K130:R130"/>
    <mergeCell ref="U130:X130"/>
    <mergeCell ref="B127:K127"/>
    <mergeCell ref="M127:P127"/>
    <mergeCell ref="S127:T127"/>
    <mergeCell ref="V127:W127"/>
    <mergeCell ref="Y127:Z127"/>
    <mergeCell ref="M128:P128"/>
    <mergeCell ref="V128:W128"/>
    <mergeCell ref="Y128:Z128"/>
    <mergeCell ref="P120:AD120"/>
    <mergeCell ref="AE120:AF120"/>
    <mergeCell ref="A122:AJ122"/>
    <mergeCell ref="A125:H125"/>
    <mergeCell ref="B126:G126"/>
    <mergeCell ref="AH115:AI115"/>
    <mergeCell ref="B116:J116"/>
    <mergeCell ref="L116:Q116"/>
    <mergeCell ref="U116:Z116"/>
    <mergeCell ref="AD116:AI116"/>
    <mergeCell ref="B117:J117"/>
    <mergeCell ref="L117:Q117"/>
    <mergeCell ref="U117:Z117"/>
    <mergeCell ref="AD117:AI117"/>
    <mergeCell ref="B115:J115"/>
    <mergeCell ref="L115:O115"/>
    <mergeCell ref="P115:Q115"/>
    <mergeCell ref="U115:X115"/>
    <mergeCell ref="Y115:Z115"/>
    <mergeCell ref="AD115:AG115"/>
    <mergeCell ref="J126:L126"/>
    <mergeCell ref="AH112:AI112"/>
    <mergeCell ref="B113:I114"/>
    <mergeCell ref="L114:O114"/>
    <mergeCell ref="P114:Q114"/>
    <mergeCell ref="U114:X114"/>
    <mergeCell ref="Y114:Z114"/>
    <mergeCell ref="AD114:AG114"/>
    <mergeCell ref="AH114:AI114"/>
    <mergeCell ref="L112:O112"/>
    <mergeCell ref="P112:Q112"/>
    <mergeCell ref="U112:X112"/>
    <mergeCell ref="Y112:Z112"/>
    <mergeCell ref="AD112:AG112"/>
    <mergeCell ref="K110:R110"/>
    <mergeCell ref="T110:AA110"/>
    <mergeCell ref="AC110:AJ110"/>
    <mergeCell ref="K111:R111"/>
    <mergeCell ref="T111:AA111"/>
    <mergeCell ref="AC111:AJ111"/>
    <mergeCell ref="K108:R108"/>
    <mergeCell ref="T108:AA108"/>
    <mergeCell ref="AC108:AJ108"/>
    <mergeCell ref="K109:R109"/>
    <mergeCell ref="T109:AA109"/>
    <mergeCell ref="AC109:AJ109"/>
    <mergeCell ref="K106:R106"/>
    <mergeCell ref="T106:AA106"/>
    <mergeCell ref="AC106:AJ106"/>
    <mergeCell ref="K107:R107"/>
    <mergeCell ref="T107:AA107"/>
    <mergeCell ref="AC107:AJ107"/>
    <mergeCell ref="K104:R104"/>
    <mergeCell ref="T104:AA104"/>
    <mergeCell ref="AC104:AJ104"/>
    <mergeCell ref="K105:R105"/>
    <mergeCell ref="T105:AA105"/>
    <mergeCell ref="AC105:AJ105"/>
    <mergeCell ref="K102:R102"/>
    <mergeCell ref="T102:AA102"/>
    <mergeCell ref="AC102:AJ102"/>
    <mergeCell ref="K103:R103"/>
    <mergeCell ref="T103:AA103"/>
    <mergeCell ref="AC103:AJ103"/>
    <mergeCell ref="K100:R100"/>
    <mergeCell ref="T100:AA100"/>
    <mergeCell ref="AC100:AJ100"/>
    <mergeCell ref="K101:R101"/>
    <mergeCell ref="T101:AA101"/>
    <mergeCell ref="AC101:AJ101"/>
    <mergeCell ref="AC97:AI97"/>
    <mergeCell ref="B98:F98"/>
    <mergeCell ref="K98:R98"/>
    <mergeCell ref="T98:AA98"/>
    <mergeCell ref="AC98:AJ98"/>
    <mergeCell ref="K99:R99"/>
    <mergeCell ref="T99:AA99"/>
    <mergeCell ref="AC99:AJ99"/>
    <mergeCell ref="R92:T92"/>
    <mergeCell ref="R93:T93"/>
    <mergeCell ref="A96:K96"/>
    <mergeCell ref="B97:F97"/>
    <mergeCell ref="K97:Q97"/>
    <mergeCell ref="T97:Z97"/>
    <mergeCell ref="A88:F88"/>
    <mergeCell ref="J88:M88"/>
    <mergeCell ref="O88:R88"/>
    <mergeCell ref="T88:W88"/>
    <mergeCell ref="Y88:AB88"/>
    <mergeCell ref="A91:F91"/>
    <mergeCell ref="R91:T91"/>
    <mergeCell ref="B83:G83"/>
    <mergeCell ref="J83:O83"/>
    <mergeCell ref="R83:Y83"/>
    <mergeCell ref="J84:U84"/>
    <mergeCell ref="X84:AE84"/>
    <mergeCell ref="J85:AB85"/>
    <mergeCell ref="O77:Z77"/>
    <mergeCell ref="O78:X78"/>
    <mergeCell ref="AA78:AF78"/>
    <mergeCell ref="A81:G81"/>
    <mergeCell ref="B82:G82"/>
    <mergeCell ref="Z72:AE72"/>
    <mergeCell ref="L74:P74"/>
    <mergeCell ref="R74:X74"/>
    <mergeCell ref="Z74:AE74"/>
    <mergeCell ref="O76:U76"/>
    <mergeCell ref="X76:AH76"/>
    <mergeCell ref="I82:AH82"/>
    <mergeCell ref="B68:J68"/>
    <mergeCell ref="Q68:S68"/>
    <mergeCell ref="U68:W68"/>
    <mergeCell ref="A71:F71"/>
    <mergeCell ref="B72:I72"/>
    <mergeCell ref="L72:N72"/>
    <mergeCell ref="R72:V72"/>
    <mergeCell ref="A49:M49"/>
    <mergeCell ref="A50:AI61"/>
    <mergeCell ref="A63:AI63"/>
    <mergeCell ref="A66:N66"/>
    <mergeCell ref="B67:I67"/>
    <mergeCell ref="Q67:S67"/>
    <mergeCell ref="U67:W67"/>
    <mergeCell ref="D45:H45"/>
    <mergeCell ref="I45:AG45"/>
    <mergeCell ref="D46:H46"/>
    <mergeCell ref="I46:AG46"/>
    <mergeCell ref="D47:H47"/>
    <mergeCell ref="I47:AG47"/>
    <mergeCell ref="D40:J40"/>
    <mergeCell ref="L40:AG40"/>
    <mergeCell ref="A42:M42"/>
    <mergeCell ref="D43:H43"/>
    <mergeCell ref="I43:AG43"/>
    <mergeCell ref="D44:H44"/>
    <mergeCell ref="I44:AG44"/>
    <mergeCell ref="A37:M37"/>
    <mergeCell ref="D38:J38"/>
    <mergeCell ref="O38:P38"/>
    <mergeCell ref="Q38:Y38"/>
    <mergeCell ref="Z38:AA38"/>
    <mergeCell ref="D39:J39"/>
    <mergeCell ref="N39:Q39"/>
    <mergeCell ref="S39:U39"/>
    <mergeCell ref="W39:Y39"/>
    <mergeCell ref="D33:H33"/>
    <mergeCell ref="I33:AG33"/>
    <mergeCell ref="D34:H34"/>
    <mergeCell ref="I34:AG34"/>
    <mergeCell ref="D35:H35"/>
    <mergeCell ref="I35:AG35"/>
    <mergeCell ref="D28:H28"/>
    <mergeCell ref="I28:AG28"/>
    <mergeCell ref="A30:M30"/>
    <mergeCell ref="D31:H31"/>
    <mergeCell ref="I31:AG31"/>
    <mergeCell ref="D32:M32"/>
    <mergeCell ref="N32:AG32"/>
    <mergeCell ref="D25:M25"/>
    <mergeCell ref="N25:AG25"/>
    <mergeCell ref="D26:H26"/>
    <mergeCell ref="I26:AG26"/>
    <mergeCell ref="D27:H27"/>
    <mergeCell ref="I27:AG27"/>
    <mergeCell ref="D20:H20"/>
    <mergeCell ref="I20:AG20"/>
    <mergeCell ref="D21:H21"/>
    <mergeCell ref="I21:AG21"/>
    <mergeCell ref="A23:M23"/>
    <mergeCell ref="D24:H24"/>
    <mergeCell ref="I24:AG24"/>
    <mergeCell ref="AM1:AO2"/>
    <mergeCell ref="A14:L15"/>
    <mergeCell ref="M14:P15"/>
    <mergeCell ref="A17:M17"/>
    <mergeCell ref="D18:H18"/>
    <mergeCell ref="I18:AG18"/>
    <mergeCell ref="D19:H19"/>
    <mergeCell ref="I19:AG19"/>
    <mergeCell ref="A1:M2"/>
    <mergeCell ref="A4:AJ5"/>
    <mergeCell ref="A6:AJ7"/>
    <mergeCell ref="A8:AJ9"/>
    <mergeCell ref="AC11:AC12"/>
    <mergeCell ref="AD11:AE12"/>
    <mergeCell ref="AF11:AF12"/>
    <mergeCell ref="AG11:AH12"/>
    <mergeCell ref="AI11:AI12"/>
  </mergeCells>
  <phoneticPr fontId="3"/>
  <conditionalFormatting sqref="AA11:AB12 AD11:AE12 AG11:AH12 I18:AG21 I24:AG24 N25:AG25 I26:AG28 I31:AG31 N32:AG32 I33:AG35 Q38:Y38 L40:AG40 N39:Q39 S39:U39 W39:Y39 I43:AG47 U67:W68 Q67:S68 N67:O68 I82 R91:T93 K97:Q97 L112:O112 L114:O115 L116:Q117 P120:AD120">
    <cfRule type="containsBlanks" dxfId="56" priority="56">
      <formula>LEN(TRIM(I11))=0</formula>
    </cfRule>
  </conditionalFormatting>
  <conditionalFormatting sqref="K72 K74 Q72 Q74 Y72 Y74">
    <cfRule type="expression" dxfId="55" priority="55">
      <formula>$AO$74&lt;&gt;1</formula>
    </cfRule>
    <cfRule type="expression" dxfId="54" priority="1">
      <formula>$AN$74=1</formula>
    </cfRule>
  </conditionalFormatting>
  <conditionalFormatting sqref="W76 N76:N78 Z78">
    <cfRule type="expression" dxfId="53" priority="54">
      <formula>$AK$74=TRUE</formula>
    </cfRule>
    <cfRule type="expression" dxfId="52" priority="2">
      <formula>$AN$78=1</formula>
    </cfRule>
  </conditionalFormatting>
  <conditionalFormatting sqref="I83:I85 Q83 W84">
    <cfRule type="expression" dxfId="51" priority="52">
      <formula>$AN$85&lt;&gt;1</formula>
    </cfRule>
  </conditionalFormatting>
  <conditionalFormatting sqref="X88 S88 N88 I88">
    <cfRule type="expression" dxfId="50" priority="51">
      <formula>$AN$87&lt;&gt;1</formula>
    </cfRule>
  </conditionalFormatting>
  <conditionalFormatting sqref="J98:J105">
    <cfRule type="expression" dxfId="49" priority="50">
      <formula>$AO$104=0</formula>
    </cfRule>
  </conditionalFormatting>
  <conditionalFormatting sqref="K97:Q97">
    <cfRule type="containsBlanks" dxfId="48" priority="49">
      <formula>LEN(TRIM(K97))=0</formula>
    </cfRule>
  </conditionalFormatting>
  <conditionalFormatting sqref="J106:J111">
    <cfRule type="expression" dxfId="47" priority="48">
      <formula>$AO$111=""</formula>
    </cfRule>
  </conditionalFormatting>
  <conditionalFormatting sqref="L112:O112 L114:O115 L116:Q117 P120:AD120">
    <cfRule type="containsBlanks" dxfId="46" priority="47">
      <formula>LEN(TRIM(L112))=0</formula>
    </cfRule>
  </conditionalFormatting>
  <conditionalFormatting sqref="S98:S105">
    <cfRule type="expression" dxfId="45" priority="45">
      <formula>$AP$104=1</formula>
    </cfRule>
    <cfRule type="expression" dxfId="44" priority="46">
      <formula>$AL$97&lt;&gt;0</formula>
    </cfRule>
  </conditionalFormatting>
  <conditionalFormatting sqref="AB98:AB105">
    <cfRule type="expression" dxfId="43" priority="43">
      <formula>$AQ$104=1</formula>
    </cfRule>
    <cfRule type="expression" dxfId="42" priority="44">
      <formula>$AM$97&lt;&gt;0</formula>
    </cfRule>
  </conditionalFormatting>
  <conditionalFormatting sqref="S106:S111">
    <cfRule type="expression" dxfId="41" priority="39">
      <formula>$AP$111=1</formula>
    </cfRule>
    <cfRule type="expression" dxfId="40" priority="42">
      <formula>$AL$97&lt;&gt;0</formula>
    </cfRule>
  </conditionalFormatting>
  <conditionalFormatting sqref="AB106:AB111">
    <cfRule type="expression" dxfId="39" priority="40">
      <formula>$AQ$111=1</formula>
    </cfRule>
    <cfRule type="expression" dxfId="38" priority="41">
      <formula>$AM$97&lt;&gt;0</formula>
    </cfRule>
  </conditionalFormatting>
  <conditionalFormatting sqref="U112:X112 U114:X115 U116:Z117">
    <cfRule type="expression" dxfId="37" priority="38">
      <formula>$AL$97&lt;&gt;0</formula>
    </cfRule>
  </conditionalFormatting>
  <conditionalFormatting sqref="U112:X112 U114:X115 U116:Z117">
    <cfRule type="notContainsBlanks" dxfId="36" priority="37">
      <formula>LEN(TRIM(U112))&gt;0</formula>
    </cfRule>
  </conditionalFormatting>
  <conditionalFormatting sqref="AD112:AG112 AD114:AG115 AD116:AI117">
    <cfRule type="expression" dxfId="35" priority="36">
      <formula>$AM$97&lt;&gt;0</formula>
    </cfRule>
  </conditionalFormatting>
  <conditionalFormatting sqref="AD112:AG112 AD114:AG115 AD116:AI117">
    <cfRule type="notContainsBlanks" dxfId="34" priority="35">
      <formula>LEN(TRIM(AD112))&gt;0</formula>
    </cfRule>
  </conditionalFormatting>
  <conditionalFormatting sqref="J126:L126">
    <cfRule type="notContainsBlanks" dxfId="33" priority="33">
      <formula>LEN(TRIM(J126))&gt;0</formula>
    </cfRule>
    <cfRule type="expression" dxfId="32" priority="34">
      <formula>$R$93&lt;10</formula>
    </cfRule>
  </conditionalFormatting>
  <conditionalFormatting sqref="R91:T93">
    <cfRule type="expression" dxfId="31" priority="31">
      <formula>$AK$91&gt;0</formula>
    </cfRule>
  </conditionalFormatting>
  <conditionalFormatting sqref="U127:U128 R127 X127:X128">
    <cfRule type="expression" dxfId="30" priority="30">
      <formula>$AK$126=1</formula>
    </cfRule>
  </conditionalFormatting>
  <conditionalFormatting sqref="U127:U128 R127 X127:X128">
    <cfRule type="colorScale" priority="29">
      <colorScale>
        <cfvo type="min"/>
        <cfvo type="max"/>
        <color rgb="FFFF7128"/>
        <color rgb="FFFFEF9C"/>
      </colorScale>
    </cfRule>
  </conditionalFormatting>
  <conditionalFormatting sqref="R127 U127:U128 X127:X128">
    <cfRule type="expression" dxfId="29" priority="28">
      <formula>$AN$127=1</formula>
    </cfRule>
  </conditionalFormatting>
  <conditionalFormatting sqref="J129:J130 R129 T130 Y129">
    <cfRule type="expression" dxfId="28" priority="27">
      <formula>$AK$126=1</formula>
    </cfRule>
  </conditionalFormatting>
  <conditionalFormatting sqref="J129:J130 R129 T130 Y129">
    <cfRule type="expression" dxfId="27" priority="26">
      <formula>$AN$129=1</formula>
    </cfRule>
  </conditionalFormatting>
  <conditionalFormatting sqref="J131 P131 W131">
    <cfRule type="expression" dxfId="26" priority="24">
      <formula>$AN$131=1</formula>
    </cfRule>
    <cfRule type="expression" dxfId="25" priority="25">
      <formula>$AK$126=1</formula>
    </cfRule>
  </conditionalFormatting>
  <conditionalFormatting sqref="J132 P132 W132">
    <cfRule type="expression" dxfId="24" priority="22">
      <formula>$AN$132=1</formula>
    </cfRule>
    <cfRule type="expression" dxfId="23" priority="23">
      <formula>$AK$126=1</formula>
    </cfRule>
  </conditionalFormatting>
  <conditionalFormatting sqref="J133 P133 W133">
    <cfRule type="expression" dxfId="22" priority="20">
      <formula>$AN$133=1</formula>
    </cfRule>
    <cfRule type="expression" dxfId="21" priority="21">
      <formula>$AK$126=1</formula>
    </cfRule>
  </conditionalFormatting>
  <conditionalFormatting sqref="J134 P134 W134 AD134">
    <cfRule type="expression" dxfId="20" priority="18">
      <formula>$AN$135=1</formula>
    </cfRule>
    <cfRule type="expression" dxfId="19" priority="19">
      <formula>$AK$126=1</formula>
    </cfRule>
  </conditionalFormatting>
  <conditionalFormatting sqref="K135:M136">
    <cfRule type="notContainsBlanks" dxfId="18" priority="16">
      <formula>LEN(TRIM(K135))&gt;0</formula>
    </cfRule>
    <cfRule type="expression" dxfId="17" priority="17">
      <formula>$AK$134=TRUE</formula>
    </cfRule>
  </conditionalFormatting>
  <conditionalFormatting sqref="Q135:S136">
    <cfRule type="notContainsBlanks" dxfId="16" priority="14">
      <formula>LEN(TRIM(Q135))&gt;0</formula>
    </cfRule>
    <cfRule type="expression" dxfId="15" priority="15">
      <formula>$AL$134=TRUE</formula>
    </cfRule>
  </conditionalFormatting>
  <conditionalFormatting sqref="X135:Z136">
    <cfRule type="notContainsBlanks" dxfId="14" priority="12">
      <formula>LEN(TRIM(X135))&gt;0</formula>
    </cfRule>
    <cfRule type="expression" dxfId="13" priority="13">
      <formula>$AM$134=TRUE</formula>
    </cfRule>
  </conditionalFormatting>
  <conditionalFormatting sqref="AE135:AG136">
    <cfRule type="notContainsBlanks" dxfId="12" priority="10">
      <formula>LEN(TRIM(AE135))&gt;0</formula>
    </cfRule>
    <cfRule type="expression" dxfId="11" priority="11">
      <formula>$AN$134=TRUE</formula>
    </cfRule>
  </conditionalFormatting>
  <conditionalFormatting sqref="H146:H147 T146:T147 K148 K149:W149 L151:W152">
    <cfRule type="expression" dxfId="10" priority="9">
      <formula>$AK$142&gt;0</formula>
    </cfRule>
  </conditionalFormatting>
  <conditionalFormatting sqref="H146 T146">
    <cfRule type="expression" dxfId="9" priority="8">
      <formula>$AM$146=1</formula>
    </cfRule>
  </conditionalFormatting>
  <conditionalFormatting sqref="H147 T147">
    <cfRule type="expression" dxfId="8" priority="7">
      <formula>$AM$147=1</formula>
    </cfRule>
  </conditionalFormatting>
  <conditionalFormatting sqref="K148:W149 L151:W152">
    <cfRule type="notContainsBlanks" dxfId="7" priority="6">
      <formula>LEN(TRIM(K148))&gt;0</formula>
    </cfRule>
  </conditionalFormatting>
  <conditionalFormatting sqref="L150 Q150 V150">
    <cfRule type="expression" dxfId="6" priority="4">
      <formula>$AN$150=1</formula>
    </cfRule>
    <cfRule type="expression" dxfId="5" priority="5">
      <formula>$K$149&gt;0</formula>
    </cfRule>
  </conditionalFormatting>
  <conditionalFormatting sqref="K149:W149">
    <cfRule type="expression" dxfId="4" priority="3">
      <formula>$R$145&gt;10</formula>
    </cfRule>
  </conditionalFormatting>
  <dataValidations count="5">
    <dataValidation type="list" allowBlank="1" showInputMessage="1" showErrorMessage="1" sqref="AD11:AE12">
      <formula1>"1,2,3,4,5,6,7,8,9,10,11,12 "</formula1>
    </dataValidation>
    <dataValidation type="list" allowBlank="1" showInputMessage="1" showErrorMessage="1" sqref="AG11:AH12">
      <formula1>"1,2,3,4,5,6,7,8,9,10,11,12,13,14,15,16,17,18,19,20,21,22,23,24,25,26,27,28,29,30,31, "</formula1>
    </dataValidation>
    <dataValidation type="list" allowBlank="1" showInputMessage="1" showErrorMessage="1" sqref="R143:T143">
      <formula1>"01,02,03,04,05"</formula1>
    </dataValidation>
    <dataValidation type="list" allowBlank="1" showInputMessage="1" showErrorMessage="1" sqref="R92:T93 R144:T145">
      <formula1>"11,12,13,14,15,16,17,18,19,20,21,22,23,24,25,26,27,28,29,30,31,32,33,34,35,36,37,38,39,40,41,42,43,44,45,46,99"</formula1>
    </dataValidation>
    <dataValidation type="list" allowBlank="1" showInputMessage="1" showErrorMessage="1" sqref="R91:T91">
      <formula1>"01,02,03,04,05"</formula1>
    </dataValidation>
  </dataValidations>
  <pageMargins left="0.78740157480314965" right="0.78740157480314965" top="0.98425196850393704" bottom="0.78740157480314965" header="0.31496062992125984" footer="0.31496062992125984"/>
  <pageSetup paperSize="9" scale="92" fitToHeight="0" orientation="portrait" r:id="rId1"/>
  <rowBreaks count="6" manualBreakCount="6">
    <brk id="62" max="35" man="1"/>
    <brk id="121" max="35" man="1"/>
    <brk id="139" max="35" man="1"/>
    <brk id="154" max="35" man="1"/>
    <brk id="203" max="35" man="1"/>
    <brk id="254"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0</xdr:colOff>
                    <xdr:row>70</xdr:row>
                    <xdr:rowOff>133350</xdr:rowOff>
                  </from>
                  <to>
                    <xdr:col>11</xdr:col>
                    <xdr:colOff>95250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16</xdr:col>
                    <xdr:colOff>0</xdr:colOff>
                    <xdr:row>70</xdr:row>
                    <xdr:rowOff>76200</xdr:rowOff>
                  </from>
                  <to>
                    <xdr:col>17</xdr:col>
                    <xdr:colOff>190500</xdr:colOff>
                    <xdr:row>72</xdr:row>
                    <xdr:rowOff>85725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23</xdr:col>
                    <xdr:colOff>190500</xdr:colOff>
                    <xdr:row>70</xdr:row>
                    <xdr:rowOff>76200</xdr:rowOff>
                  </from>
                  <to>
                    <xdr:col>24</xdr:col>
                    <xdr:colOff>171450</xdr:colOff>
                    <xdr:row>72</xdr:row>
                    <xdr:rowOff>85725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190500</xdr:colOff>
                    <xdr:row>72</xdr:row>
                    <xdr:rowOff>161925</xdr:rowOff>
                  </from>
                  <to>
                    <xdr:col>10</xdr:col>
                    <xdr:colOff>180975</xdr:colOff>
                    <xdr:row>74</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16</xdr:col>
                    <xdr:colOff>9525</xdr:colOff>
                    <xdr:row>73</xdr:row>
                    <xdr:rowOff>0</xdr:rowOff>
                  </from>
                  <to>
                    <xdr:col>17</xdr:col>
                    <xdr:colOff>38100</xdr:colOff>
                    <xdr:row>74</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23</xdr:col>
                    <xdr:colOff>190500</xdr:colOff>
                    <xdr:row>72</xdr:row>
                    <xdr:rowOff>171450</xdr:rowOff>
                  </from>
                  <to>
                    <xdr:col>25</xdr:col>
                    <xdr:colOff>66675</xdr:colOff>
                    <xdr:row>74</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13</xdr:col>
                    <xdr:colOff>0</xdr:colOff>
                    <xdr:row>74</xdr:row>
                    <xdr:rowOff>142875</xdr:rowOff>
                  </from>
                  <to>
                    <xdr:col>14</xdr:col>
                    <xdr:colOff>95250</xdr:colOff>
                    <xdr:row>76</xdr:row>
                    <xdr:rowOff>57150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22</xdr:col>
                    <xdr:colOff>19050</xdr:colOff>
                    <xdr:row>74</xdr:row>
                    <xdr:rowOff>152400</xdr:rowOff>
                  </from>
                  <to>
                    <xdr:col>23</xdr:col>
                    <xdr:colOff>38100</xdr:colOff>
                    <xdr:row>76</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13</xdr:col>
                    <xdr:colOff>0</xdr:colOff>
                    <xdr:row>75</xdr:row>
                    <xdr:rowOff>152400</xdr:rowOff>
                  </from>
                  <to>
                    <xdr:col>14</xdr:col>
                    <xdr:colOff>95250</xdr:colOff>
                    <xdr:row>77</xdr:row>
                    <xdr:rowOff>66675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13</xdr:col>
                    <xdr:colOff>0</xdr:colOff>
                    <xdr:row>76</xdr:row>
                    <xdr:rowOff>171450</xdr:rowOff>
                  </from>
                  <to>
                    <xdr:col>14</xdr:col>
                    <xdr:colOff>95250</xdr:colOff>
                    <xdr:row>78</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25</xdr:col>
                    <xdr:colOff>9525</xdr:colOff>
                    <xdr:row>76</xdr:row>
                    <xdr:rowOff>133350</xdr:rowOff>
                  </from>
                  <to>
                    <xdr:col>26</xdr:col>
                    <xdr:colOff>85725</xdr:colOff>
                    <xdr:row>78</xdr:row>
                    <xdr:rowOff>47625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8</xdr:col>
                    <xdr:colOff>0</xdr:colOff>
                    <xdr:row>81</xdr:row>
                    <xdr:rowOff>133350</xdr:rowOff>
                  </from>
                  <to>
                    <xdr:col>9</xdr:col>
                    <xdr:colOff>19050</xdr:colOff>
                    <xdr:row>83</xdr:row>
                    <xdr:rowOff>38100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16</xdr:col>
                    <xdr:colOff>0</xdr:colOff>
                    <xdr:row>81</xdr:row>
                    <xdr:rowOff>142875</xdr:rowOff>
                  </from>
                  <to>
                    <xdr:col>17</xdr:col>
                    <xdr:colOff>95250</xdr:colOff>
                    <xdr:row>83</xdr:row>
                    <xdr:rowOff>47625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8</xdr:col>
                    <xdr:colOff>0</xdr:colOff>
                    <xdr:row>82</xdr:row>
                    <xdr:rowOff>161925</xdr:rowOff>
                  </from>
                  <to>
                    <xdr:col>9</xdr:col>
                    <xdr:colOff>95250</xdr:colOff>
                    <xdr:row>83</xdr:row>
                    <xdr:rowOff>171450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21</xdr:col>
                    <xdr:colOff>190500</xdr:colOff>
                    <xdr:row>82</xdr:row>
                    <xdr:rowOff>142875</xdr:rowOff>
                  </from>
                  <to>
                    <xdr:col>23</xdr:col>
                    <xdr:colOff>57150</xdr:colOff>
                    <xdr:row>84</xdr:row>
                    <xdr:rowOff>47625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8</xdr:col>
                    <xdr:colOff>0</xdr:colOff>
                    <xdr:row>83</xdr:row>
                    <xdr:rowOff>133350</xdr:rowOff>
                  </from>
                  <to>
                    <xdr:col>9</xdr:col>
                    <xdr:colOff>38100</xdr:colOff>
                    <xdr:row>85</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8</xdr:col>
                    <xdr:colOff>9525</xdr:colOff>
                    <xdr:row>86</xdr:row>
                    <xdr:rowOff>142875</xdr:rowOff>
                  </from>
                  <to>
                    <xdr:col>9</xdr:col>
                    <xdr:colOff>38100</xdr:colOff>
                    <xdr:row>88</xdr:row>
                    <xdr:rowOff>38100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13</xdr:col>
                    <xdr:colOff>19050</xdr:colOff>
                    <xdr:row>86</xdr:row>
                    <xdr:rowOff>142875</xdr:rowOff>
                  </from>
                  <to>
                    <xdr:col>14</xdr:col>
                    <xdr:colOff>38100</xdr:colOff>
                    <xdr:row>88</xdr:row>
                    <xdr:rowOff>38100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18</xdr:col>
                    <xdr:colOff>0</xdr:colOff>
                    <xdr:row>86</xdr:row>
                    <xdr:rowOff>142875</xdr:rowOff>
                  </from>
                  <to>
                    <xdr:col>19</xdr:col>
                    <xdr:colOff>47625</xdr:colOff>
                    <xdr:row>88</xdr:row>
                    <xdr:rowOff>38100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23</xdr:col>
                    <xdr:colOff>0</xdr:colOff>
                    <xdr:row>86</xdr:row>
                    <xdr:rowOff>142875</xdr:rowOff>
                  </from>
                  <to>
                    <xdr:col>24</xdr:col>
                    <xdr:colOff>38100</xdr:colOff>
                    <xdr:row>88</xdr:row>
                    <xdr:rowOff>38100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9</xdr:col>
                    <xdr:colOff>9525</xdr:colOff>
                    <xdr:row>96</xdr:row>
                    <xdr:rowOff>133350</xdr:rowOff>
                  </from>
                  <to>
                    <xdr:col>10</xdr:col>
                    <xdr:colOff>38100</xdr:colOff>
                    <xdr:row>98</xdr:row>
                    <xdr:rowOff>28575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9</xdr:col>
                    <xdr:colOff>9525</xdr:colOff>
                    <xdr:row>97</xdr:row>
                    <xdr:rowOff>133350</xdr:rowOff>
                  </from>
                  <to>
                    <xdr:col>10</xdr:col>
                    <xdr:colOff>38100</xdr:colOff>
                    <xdr:row>98</xdr:row>
                    <xdr:rowOff>209550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9</xdr:col>
                    <xdr:colOff>9525</xdr:colOff>
                    <xdr:row>98</xdr:row>
                    <xdr:rowOff>314325</xdr:rowOff>
                  </from>
                  <to>
                    <xdr:col>10</xdr:col>
                    <xdr:colOff>38100</xdr:colOff>
                    <xdr:row>100</xdr:row>
                    <xdr:rowOff>38100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9</xdr:col>
                    <xdr:colOff>9525</xdr:colOff>
                    <xdr:row>99</xdr:row>
                    <xdr:rowOff>133350</xdr:rowOff>
                  </from>
                  <to>
                    <xdr:col>10</xdr:col>
                    <xdr:colOff>38100</xdr:colOff>
                    <xdr:row>101</xdr:row>
                    <xdr:rowOff>38100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9</xdr:col>
                    <xdr:colOff>9525</xdr:colOff>
                    <xdr:row>100</xdr:row>
                    <xdr:rowOff>133350</xdr:rowOff>
                  </from>
                  <to>
                    <xdr:col>10</xdr:col>
                    <xdr:colOff>57150</xdr:colOff>
                    <xdr:row>102</xdr:row>
                    <xdr:rowOff>38100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9</xdr:col>
                    <xdr:colOff>9525</xdr:colOff>
                    <xdr:row>101</xdr:row>
                    <xdr:rowOff>133350</xdr:rowOff>
                  </from>
                  <to>
                    <xdr:col>10</xdr:col>
                    <xdr:colOff>66675</xdr:colOff>
                    <xdr:row>103</xdr:row>
                    <xdr:rowOff>47625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9</xdr:col>
                    <xdr:colOff>9525</xdr:colOff>
                    <xdr:row>102</xdr:row>
                    <xdr:rowOff>142875</xdr:rowOff>
                  </from>
                  <to>
                    <xdr:col>10</xdr:col>
                    <xdr:colOff>38100</xdr:colOff>
                    <xdr:row>104</xdr:row>
                    <xdr:rowOff>57150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9</xdr:col>
                    <xdr:colOff>9525</xdr:colOff>
                    <xdr:row>103</xdr:row>
                    <xdr:rowOff>171450</xdr:rowOff>
                  </from>
                  <to>
                    <xdr:col>10</xdr:col>
                    <xdr:colOff>57150</xdr:colOff>
                    <xdr:row>105</xdr:row>
                    <xdr:rowOff>28575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9</xdr:col>
                    <xdr:colOff>9525</xdr:colOff>
                    <xdr:row>104</xdr:row>
                    <xdr:rowOff>133350</xdr:rowOff>
                  </from>
                  <to>
                    <xdr:col>10</xdr:col>
                    <xdr:colOff>38100</xdr:colOff>
                    <xdr:row>106</xdr:row>
                    <xdr:rowOff>38100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9</xdr:col>
                    <xdr:colOff>9525</xdr:colOff>
                    <xdr:row>105</xdr:row>
                    <xdr:rowOff>123825</xdr:rowOff>
                  </from>
                  <to>
                    <xdr:col>10</xdr:col>
                    <xdr:colOff>38100</xdr:colOff>
                    <xdr:row>107</xdr:row>
                    <xdr:rowOff>28575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9</xdr:col>
                    <xdr:colOff>9525</xdr:colOff>
                    <xdr:row>106</xdr:row>
                    <xdr:rowOff>123825</xdr:rowOff>
                  </from>
                  <to>
                    <xdr:col>10</xdr:col>
                    <xdr:colOff>38100</xdr:colOff>
                    <xdr:row>108</xdr:row>
                    <xdr:rowOff>28575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9</xdr:col>
                    <xdr:colOff>9525</xdr:colOff>
                    <xdr:row>107</xdr:row>
                    <xdr:rowOff>123825</xdr:rowOff>
                  </from>
                  <to>
                    <xdr:col>10</xdr:col>
                    <xdr:colOff>38100</xdr:colOff>
                    <xdr:row>109</xdr:row>
                    <xdr:rowOff>28575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9</xdr:col>
                    <xdr:colOff>9525</xdr:colOff>
                    <xdr:row>108</xdr:row>
                    <xdr:rowOff>123825</xdr:rowOff>
                  </from>
                  <to>
                    <xdr:col>10</xdr:col>
                    <xdr:colOff>38100</xdr:colOff>
                    <xdr:row>110</xdr:row>
                    <xdr:rowOff>28575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9</xdr:col>
                    <xdr:colOff>9525</xdr:colOff>
                    <xdr:row>109</xdr:row>
                    <xdr:rowOff>123825</xdr:rowOff>
                  </from>
                  <to>
                    <xdr:col>10</xdr:col>
                    <xdr:colOff>38100</xdr:colOff>
                    <xdr:row>111</xdr:row>
                    <xdr:rowOff>28575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18</xdr:col>
                    <xdr:colOff>19050</xdr:colOff>
                    <xdr:row>96</xdr:row>
                    <xdr:rowOff>133350</xdr:rowOff>
                  </from>
                  <to>
                    <xdr:col>19</xdr:col>
                    <xdr:colOff>38100</xdr:colOff>
                    <xdr:row>98</xdr:row>
                    <xdr:rowOff>28575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18</xdr:col>
                    <xdr:colOff>19050</xdr:colOff>
                    <xdr:row>97</xdr:row>
                    <xdr:rowOff>142875</xdr:rowOff>
                  </from>
                  <to>
                    <xdr:col>19</xdr:col>
                    <xdr:colOff>95250</xdr:colOff>
                    <xdr:row>98</xdr:row>
                    <xdr:rowOff>219075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18</xdr:col>
                    <xdr:colOff>19050</xdr:colOff>
                    <xdr:row>98</xdr:row>
                    <xdr:rowOff>323850</xdr:rowOff>
                  </from>
                  <to>
                    <xdr:col>19</xdr:col>
                    <xdr:colOff>28575</xdr:colOff>
                    <xdr:row>100</xdr:row>
                    <xdr:rowOff>38100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18</xdr:col>
                    <xdr:colOff>19050</xdr:colOff>
                    <xdr:row>99</xdr:row>
                    <xdr:rowOff>133350</xdr:rowOff>
                  </from>
                  <to>
                    <xdr:col>19</xdr:col>
                    <xdr:colOff>28575</xdr:colOff>
                    <xdr:row>101</xdr:row>
                    <xdr:rowOff>38100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18</xdr:col>
                    <xdr:colOff>19050</xdr:colOff>
                    <xdr:row>100</xdr:row>
                    <xdr:rowOff>133350</xdr:rowOff>
                  </from>
                  <to>
                    <xdr:col>19</xdr:col>
                    <xdr:colOff>19050</xdr:colOff>
                    <xdr:row>102</xdr:row>
                    <xdr:rowOff>38100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18</xdr:col>
                    <xdr:colOff>19050</xdr:colOff>
                    <xdr:row>101</xdr:row>
                    <xdr:rowOff>133350</xdr:rowOff>
                  </from>
                  <to>
                    <xdr:col>19</xdr:col>
                    <xdr:colOff>57150</xdr:colOff>
                    <xdr:row>103</xdr:row>
                    <xdr:rowOff>47625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18</xdr:col>
                    <xdr:colOff>19050</xdr:colOff>
                    <xdr:row>102</xdr:row>
                    <xdr:rowOff>142875</xdr:rowOff>
                  </from>
                  <to>
                    <xdr:col>19</xdr:col>
                    <xdr:colOff>47625</xdr:colOff>
                    <xdr:row>104</xdr:row>
                    <xdr:rowOff>57150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18</xdr:col>
                    <xdr:colOff>19050</xdr:colOff>
                    <xdr:row>103</xdr:row>
                    <xdr:rowOff>142875</xdr:rowOff>
                  </from>
                  <to>
                    <xdr:col>19</xdr:col>
                    <xdr:colOff>66675</xdr:colOff>
                    <xdr:row>105</xdr:row>
                    <xdr:rowOff>47625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18</xdr:col>
                    <xdr:colOff>19050</xdr:colOff>
                    <xdr:row>104</xdr:row>
                    <xdr:rowOff>133350</xdr:rowOff>
                  </from>
                  <to>
                    <xdr:col>19</xdr:col>
                    <xdr:colOff>133350</xdr:colOff>
                    <xdr:row>106</xdr:row>
                    <xdr:rowOff>38100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18</xdr:col>
                    <xdr:colOff>19050</xdr:colOff>
                    <xdr:row>105</xdr:row>
                    <xdr:rowOff>123825</xdr:rowOff>
                  </from>
                  <to>
                    <xdr:col>19</xdr:col>
                    <xdr:colOff>133350</xdr:colOff>
                    <xdr:row>107</xdr:row>
                    <xdr:rowOff>28575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18</xdr:col>
                    <xdr:colOff>19050</xdr:colOff>
                    <xdr:row>106</xdr:row>
                    <xdr:rowOff>123825</xdr:rowOff>
                  </from>
                  <to>
                    <xdr:col>19</xdr:col>
                    <xdr:colOff>133350</xdr:colOff>
                    <xdr:row>108</xdr:row>
                    <xdr:rowOff>28575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18</xdr:col>
                    <xdr:colOff>19050</xdr:colOff>
                    <xdr:row>107</xdr:row>
                    <xdr:rowOff>114300</xdr:rowOff>
                  </from>
                  <to>
                    <xdr:col>19</xdr:col>
                    <xdr:colOff>133350</xdr:colOff>
                    <xdr:row>109</xdr:row>
                    <xdr:rowOff>19050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18</xdr:col>
                    <xdr:colOff>19050</xdr:colOff>
                    <xdr:row>108</xdr:row>
                    <xdr:rowOff>123825</xdr:rowOff>
                  </from>
                  <to>
                    <xdr:col>19</xdr:col>
                    <xdr:colOff>133350</xdr:colOff>
                    <xdr:row>110</xdr:row>
                    <xdr:rowOff>28575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18</xdr:col>
                    <xdr:colOff>19050</xdr:colOff>
                    <xdr:row>109</xdr:row>
                    <xdr:rowOff>123825</xdr:rowOff>
                  </from>
                  <to>
                    <xdr:col>19</xdr:col>
                    <xdr:colOff>133350</xdr:colOff>
                    <xdr:row>111</xdr:row>
                    <xdr:rowOff>28575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27</xdr:col>
                    <xdr:colOff>19050</xdr:colOff>
                    <xdr:row>96</xdr:row>
                    <xdr:rowOff>152400</xdr:rowOff>
                  </from>
                  <to>
                    <xdr:col>28</xdr:col>
                    <xdr:colOff>28575</xdr:colOff>
                    <xdr:row>98</xdr:row>
                    <xdr:rowOff>28575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27</xdr:col>
                    <xdr:colOff>19050</xdr:colOff>
                    <xdr:row>97</xdr:row>
                    <xdr:rowOff>142875</xdr:rowOff>
                  </from>
                  <to>
                    <xdr:col>28</xdr:col>
                    <xdr:colOff>47625</xdr:colOff>
                    <xdr:row>98</xdr:row>
                    <xdr:rowOff>219075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27</xdr:col>
                    <xdr:colOff>19050</xdr:colOff>
                    <xdr:row>98</xdr:row>
                    <xdr:rowOff>323850</xdr:rowOff>
                  </from>
                  <to>
                    <xdr:col>28</xdr:col>
                    <xdr:colOff>57150</xdr:colOff>
                    <xdr:row>100</xdr:row>
                    <xdr:rowOff>28575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27</xdr:col>
                    <xdr:colOff>19050</xdr:colOff>
                    <xdr:row>99</xdr:row>
                    <xdr:rowOff>142875</xdr:rowOff>
                  </from>
                  <to>
                    <xdr:col>28</xdr:col>
                    <xdr:colOff>85725</xdr:colOff>
                    <xdr:row>101</xdr:row>
                    <xdr:rowOff>38100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27</xdr:col>
                    <xdr:colOff>19050</xdr:colOff>
                    <xdr:row>100</xdr:row>
                    <xdr:rowOff>142875</xdr:rowOff>
                  </from>
                  <to>
                    <xdr:col>28</xdr:col>
                    <xdr:colOff>47625</xdr:colOff>
                    <xdr:row>102</xdr:row>
                    <xdr:rowOff>28575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27</xdr:col>
                    <xdr:colOff>19050</xdr:colOff>
                    <xdr:row>101</xdr:row>
                    <xdr:rowOff>142875</xdr:rowOff>
                  </from>
                  <to>
                    <xdr:col>28</xdr:col>
                    <xdr:colOff>66675</xdr:colOff>
                    <xdr:row>103</xdr:row>
                    <xdr:rowOff>38100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27</xdr:col>
                    <xdr:colOff>19050</xdr:colOff>
                    <xdr:row>102</xdr:row>
                    <xdr:rowOff>142875</xdr:rowOff>
                  </from>
                  <to>
                    <xdr:col>28</xdr:col>
                    <xdr:colOff>57150</xdr:colOff>
                    <xdr:row>104</xdr:row>
                    <xdr:rowOff>47625</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27</xdr:col>
                    <xdr:colOff>19050</xdr:colOff>
                    <xdr:row>103</xdr:row>
                    <xdr:rowOff>142875</xdr:rowOff>
                  </from>
                  <to>
                    <xdr:col>28</xdr:col>
                    <xdr:colOff>76200</xdr:colOff>
                    <xdr:row>105</xdr:row>
                    <xdr:rowOff>38100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27</xdr:col>
                    <xdr:colOff>19050</xdr:colOff>
                    <xdr:row>104</xdr:row>
                    <xdr:rowOff>142875</xdr:rowOff>
                  </from>
                  <to>
                    <xdr:col>28</xdr:col>
                    <xdr:colOff>66675</xdr:colOff>
                    <xdr:row>106</xdr:row>
                    <xdr:rowOff>9525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27</xdr:col>
                    <xdr:colOff>19050</xdr:colOff>
                    <xdr:row>105</xdr:row>
                    <xdr:rowOff>152400</xdr:rowOff>
                  </from>
                  <to>
                    <xdr:col>28</xdr:col>
                    <xdr:colOff>57150</xdr:colOff>
                    <xdr:row>107</xdr:row>
                    <xdr:rowOff>38100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27</xdr:col>
                    <xdr:colOff>19050</xdr:colOff>
                    <xdr:row>106</xdr:row>
                    <xdr:rowOff>76200</xdr:rowOff>
                  </from>
                  <to>
                    <xdr:col>28</xdr:col>
                    <xdr:colOff>57150</xdr:colOff>
                    <xdr:row>108</xdr:row>
                    <xdr:rowOff>85725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27</xdr:col>
                    <xdr:colOff>19050</xdr:colOff>
                    <xdr:row>107</xdr:row>
                    <xdr:rowOff>142875</xdr:rowOff>
                  </from>
                  <to>
                    <xdr:col>28</xdr:col>
                    <xdr:colOff>76200</xdr:colOff>
                    <xdr:row>109</xdr:row>
                    <xdr:rowOff>28575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27</xdr:col>
                    <xdr:colOff>19050</xdr:colOff>
                    <xdr:row>108</xdr:row>
                    <xdr:rowOff>161925</xdr:rowOff>
                  </from>
                  <to>
                    <xdr:col>28</xdr:col>
                    <xdr:colOff>28575</xdr:colOff>
                    <xdr:row>110</xdr:row>
                    <xdr:rowOff>19050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27</xdr:col>
                    <xdr:colOff>19050</xdr:colOff>
                    <xdr:row>109</xdr:row>
                    <xdr:rowOff>171450</xdr:rowOff>
                  </from>
                  <to>
                    <xdr:col>28</xdr:col>
                    <xdr:colOff>28575</xdr:colOff>
                    <xdr:row>111</xdr:row>
                    <xdr:rowOff>9525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17</xdr:col>
                    <xdr:colOff>19050</xdr:colOff>
                    <xdr:row>125</xdr:row>
                    <xdr:rowOff>142875</xdr:rowOff>
                  </from>
                  <to>
                    <xdr:col>18</xdr:col>
                    <xdr:colOff>47625</xdr:colOff>
                    <xdr:row>127</xdr:row>
                    <xdr:rowOff>28575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20</xdr:col>
                    <xdr:colOff>28575</xdr:colOff>
                    <xdr:row>125</xdr:row>
                    <xdr:rowOff>142875</xdr:rowOff>
                  </from>
                  <to>
                    <xdr:col>21</xdr:col>
                    <xdr:colOff>76200</xdr:colOff>
                    <xdr:row>127</xdr:row>
                    <xdr:rowOff>28575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20</xdr:col>
                    <xdr:colOff>28575</xdr:colOff>
                    <xdr:row>126</xdr:row>
                    <xdr:rowOff>142875</xdr:rowOff>
                  </from>
                  <to>
                    <xdr:col>21</xdr:col>
                    <xdr:colOff>76200</xdr:colOff>
                    <xdr:row>128</xdr:row>
                    <xdr:rowOff>28575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23</xdr:col>
                    <xdr:colOff>28575</xdr:colOff>
                    <xdr:row>125</xdr:row>
                    <xdr:rowOff>142875</xdr:rowOff>
                  </from>
                  <to>
                    <xdr:col>24</xdr:col>
                    <xdr:colOff>76200</xdr:colOff>
                    <xdr:row>127</xdr:row>
                    <xdr:rowOff>28575</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23</xdr:col>
                    <xdr:colOff>28575</xdr:colOff>
                    <xdr:row>126</xdr:row>
                    <xdr:rowOff>152400</xdr:rowOff>
                  </from>
                  <to>
                    <xdr:col>24</xdr:col>
                    <xdr:colOff>76200</xdr:colOff>
                    <xdr:row>128</xdr:row>
                    <xdr:rowOff>38100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9</xdr:col>
                    <xdr:colOff>9525</xdr:colOff>
                    <xdr:row>127</xdr:row>
                    <xdr:rowOff>142875</xdr:rowOff>
                  </from>
                  <to>
                    <xdr:col>10</xdr:col>
                    <xdr:colOff>9525</xdr:colOff>
                    <xdr:row>129</xdr:row>
                    <xdr:rowOff>47625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17</xdr:col>
                    <xdr:colOff>19050</xdr:colOff>
                    <xdr:row>127</xdr:row>
                    <xdr:rowOff>142875</xdr:rowOff>
                  </from>
                  <to>
                    <xdr:col>18</xdr:col>
                    <xdr:colOff>19050</xdr:colOff>
                    <xdr:row>129</xdr:row>
                    <xdr:rowOff>47625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24</xdr:col>
                    <xdr:colOff>9525</xdr:colOff>
                    <xdr:row>127</xdr:row>
                    <xdr:rowOff>161925</xdr:rowOff>
                  </from>
                  <to>
                    <xdr:col>25</xdr:col>
                    <xdr:colOff>0</xdr:colOff>
                    <xdr:row>129</xdr:row>
                    <xdr:rowOff>28575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9</xdr:col>
                    <xdr:colOff>9525</xdr:colOff>
                    <xdr:row>128</xdr:row>
                    <xdr:rowOff>142875</xdr:rowOff>
                  </from>
                  <to>
                    <xdr:col>10</xdr:col>
                    <xdr:colOff>9525</xdr:colOff>
                    <xdr:row>130</xdr:row>
                    <xdr:rowOff>47625</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19</xdr:col>
                    <xdr:colOff>9525</xdr:colOff>
                    <xdr:row>128</xdr:row>
                    <xdr:rowOff>171450</xdr:rowOff>
                  </from>
                  <to>
                    <xdr:col>20</xdr:col>
                    <xdr:colOff>0</xdr:colOff>
                    <xdr:row>130</xdr:row>
                    <xdr:rowOff>9525</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9</xdr:col>
                    <xdr:colOff>9525</xdr:colOff>
                    <xdr:row>129</xdr:row>
                    <xdr:rowOff>142875</xdr:rowOff>
                  </from>
                  <to>
                    <xdr:col>10</xdr:col>
                    <xdr:colOff>9525</xdr:colOff>
                    <xdr:row>131</xdr:row>
                    <xdr:rowOff>47625</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15</xdr:col>
                    <xdr:colOff>9525</xdr:colOff>
                    <xdr:row>129</xdr:row>
                    <xdr:rowOff>133350</xdr:rowOff>
                  </from>
                  <to>
                    <xdr:col>16</xdr:col>
                    <xdr:colOff>9525</xdr:colOff>
                    <xdr:row>131</xdr:row>
                    <xdr:rowOff>38100</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22</xdr:col>
                    <xdr:colOff>28575</xdr:colOff>
                    <xdr:row>129</xdr:row>
                    <xdr:rowOff>142875</xdr:rowOff>
                  </from>
                  <to>
                    <xdr:col>23</xdr:col>
                    <xdr:colOff>28575</xdr:colOff>
                    <xdr:row>131</xdr:row>
                    <xdr:rowOff>47625</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9</xdr:col>
                    <xdr:colOff>9525</xdr:colOff>
                    <xdr:row>130</xdr:row>
                    <xdr:rowOff>133350</xdr:rowOff>
                  </from>
                  <to>
                    <xdr:col>10</xdr:col>
                    <xdr:colOff>9525</xdr:colOff>
                    <xdr:row>132</xdr:row>
                    <xdr:rowOff>38100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15</xdr:col>
                    <xdr:colOff>9525</xdr:colOff>
                    <xdr:row>130</xdr:row>
                    <xdr:rowOff>142875</xdr:rowOff>
                  </from>
                  <to>
                    <xdr:col>16</xdr:col>
                    <xdr:colOff>133350</xdr:colOff>
                    <xdr:row>132</xdr:row>
                    <xdr:rowOff>47625</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22</xdr:col>
                    <xdr:colOff>28575</xdr:colOff>
                    <xdr:row>130</xdr:row>
                    <xdr:rowOff>152400</xdr:rowOff>
                  </from>
                  <to>
                    <xdr:col>23</xdr:col>
                    <xdr:colOff>133350</xdr:colOff>
                    <xdr:row>132</xdr:row>
                    <xdr:rowOff>57150</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9</xdr:col>
                    <xdr:colOff>9525</xdr:colOff>
                    <xdr:row>131</xdr:row>
                    <xdr:rowOff>123825</xdr:rowOff>
                  </from>
                  <to>
                    <xdr:col>10</xdr:col>
                    <xdr:colOff>66675</xdr:colOff>
                    <xdr:row>133</xdr:row>
                    <xdr:rowOff>28575</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15</xdr:col>
                    <xdr:colOff>9525</xdr:colOff>
                    <xdr:row>131</xdr:row>
                    <xdr:rowOff>114300</xdr:rowOff>
                  </from>
                  <to>
                    <xdr:col>16</xdr:col>
                    <xdr:colOff>76200</xdr:colOff>
                    <xdr:row>133</xdr:row>
                    <xdr:rowOff>66675</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22</xdr:col>
                    <xdr:colOff>28575</xdr:colOff>
                    <xdr:row>131</xdr:row>
                    <xdr:rowOff>142875</xdr:rowOff>
                  </from>
                  <to>
                    <xdr:col>23</xdr:col>
                    <xdr:colOff>161925</xdr:colOff>
                    <xdr:row>133</xdr:row>
                    <xdr:rowOff>47625</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9</xdr:col>
                    <xdr:colOff>9525</xdr:colOff>
                    <xdr:row>133</xdr:row>
                    <xdr:rowOff>19050</xdr:rowOff>
                  </from>
                  <to>
                    <xdr:col>10</xdr:col>
                    <xdr:colOff>9525</xdr:colOff>
                    <xdr:row>134</xdr:row>
                    <xdr:rowOff>28575</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15</xdr:col>
                    <xdr:colOff>9525</xdr:colOff>
                    <xdr:row>133</xdr:row>
                    <xdr:rowOff>0</xdr:rowOff>
                  </from>
                  <to>
                    <xdr:col>16</xdr:col>
                    <xdr:colOff>66675</xdr:colOff>
                    <xdr:row>134</xdr:row>
                    <xdr:rowOff>28575</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22</xdr:col>
                    <xdr:colOff>28575</xdr:colOff>
                    <xdr:row>132</xdr:row>
                    <xdr:rowOff>161925</xdr:rowOff>
                  </from>
                  <to>
                    <xdr:col>23</xdr:col>
                    <xdr:colOff>114300</xdr:colOff>
                    <xdr:row>134</xdr:row>
                    <xdr:rowOff>38100</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29</xdr:col>
                    <xdr:colOff>19050</xdr:colOff>
                    <xdr:row>132</xdr:row>
                    <xdr:rowOff>133350</xdr:rowOff>
                  </from>
                  <to>
                    <xdr:col>30</xdr:col>
                    <xdr:colOff>19050</xdr:colOff>
                    <xdr:row>134</xdr:row>
                    <xdr:rowOff>47625</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7</xdr:col>
                    <xdr:colOff>19050</xdr:colOff>
                    <xdr:row>144</xdr:row>
                    <xdr:rowOff>133350</xdr:rowOff>
                  </from>
                  <to>
                    <xdr:col>8</xdr:col>
                    <xdr:colOff>47625</xdr:colOff>
                    <xdr:row>146</xdr:row>
                    <xdr:rowOff>38100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19</xdr:col>
                    <xdr:colOff>9525</xdr:colOff>
                    <xdr:row>144</xdr:row>
                    <xdr:rowOff>114300</xdr:rowOff>
                  </from>
                  <to>
                    <xdr:col>20</xdr:col>
                    <xdr:colOff>19050</xdr:colOff>
                    <xdr:row>146</xdr:row>
                    <xdr:rowOff>57150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7</xdr:col>
                    <xdr:colOff>19050</xdr:colOff>
                    <xdr:row>145</xdr:row>
                    <xdr:rowOff>142875</xdr:rowOff>
                  </from>
                  <to>
                    <xdr:col>8</xdr:col>
                    <xdr:colOff>66675</xdr:colOff>
                    <xdr:row>147</xdr:row>
                    <xdr:rowOff>28575</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19</xdr:col>
                    <xdr:colOff>9525</xdr:colOff>
                    <xdr:row>145</xdr:row>
                    <xdr:rowOff>152400</xdr:rowOff>
                  </from>
                  <to>
                    <xdr:col>20</xdr:col>
                    <xdr:colOff>57150</xdr:colOff>
                    <xdr:row>147</xdr:row>
                    <xdr:rowOff>9525</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11</xdr:col>
                    <xdr:colOff>0</xdr:colOff>
                    <xdr:row>148</xdr:row>
                    <xdr:rowOff>142875</xdr:rowOff>
                  </from>
                  <to>
                    <xdr:col>12</xdr:col>
                    <xdr:colOff>38100</xdr:colOff>
                    <xdr:row>150</xdr:row>
                    <xdr:rowOff>47625</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16</xdr:col>
                    <xdr:colOff>0</xdr:colOff>
                    <xdr:row>148</xdr:row>
                    <xdr:rowOff>142875</xdr:rowOff>
                  </from>
                  <to>
                    <xdr:col>17</xdr:col>
                    <xdr:colOff>19050</xdr:colOff>
                    <xdr:row>150</xdr:row>
                    <xdr:rowOff>47625</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21</xdr:col>
                    <xdr:colOff>9525</xdr:colOff>
                    <xdr:row>148</xdr:row>
                    <xdr:rowOff>142875</xdr:rowOff>
                  </from>
                  <to>
                    <xdr:col>22</xdr:col>
                    <xdr:colOff>28575</xdr:colOff>
                    <xdr:row>150</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P57"/>
  <sheetViews>
    <sheetView showGridLines="0" view="pageBreakPreview" zoomScaleNormal="100" zoomScaleSheetLayoutView="100" workbookViewId="0">
      <selection activeCell="J6" sqref="J6:L6"/>
    </sheetView>
  </sheetViews>
  <sheetFormatPr defaultRowHeight="13.5"/>
  <cols>
    <col min="1" max="36" width="2.625" customWidth="1"/>
    <col min="37" max="41" width="9" hidden="1" customWidth="1"/>
    <col min="42" max="42" width="9" customWidth="1"/>
  </cols>
  <sheetData>
    <row r="2" spans="1:41">
      <c r="A2" s="57" t="s">
        <v>119</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O2" s="8"/>
    </row>
    <row r="3" spans="1:4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O3" s="8"/>
    </row>
    <row r="4" spans="1:41">
      <c r="A4" s="2"/>
      <c r="B4" s="2"/>
      <c r="C4" s="2"/>
      <c r="D4" s="2"/>
      <c r="E4" s="2"/>
      <c r="F4" s="2"/>
      <c r="G4" s="2"/>
      <c r="H4" s="2"/>
      <c r="I4" s="2"/>
      <c r="J4" s="2"/>
      <c r="K4" s="2"/>
      <c r="L4" s="4"/>
      <c r="M4" s="4"/>
      <c r="N4" s="4"/>
      <c r="O4" s="4"/>
      <c r="P4" s="4"/>
      <c r="Q4" s="4"/>
      <c r="R4" s="4"/>
      <c r="S4" s="4"/>
      <c r="T4" s="4"/>
      <c r="U4" s="4"/>
      <c r="V4" s="4"/>
      <c r="W4" s="4"/>
      <c r="X4" s="4"/>
      <c r="Y4" s="4"/>
      <c r="Z4" s="4"/>
      <c r="AA4" s="4"/>
      <c r="AB4" s="4"/>
      <c r="AC4" s="4"/>
      <c r="AD4" s="4"/>
      <c r="AE4" s="4"/>
      <c r="AF4" s="4"/>
      <c r="AG4" s="4"/>
      <c r="AH4" s="4"/>
      <c r="AI4" s="4"/>
      <c r="AJ4" s="4"/>
      <c r="AO4" s="8"/>
    </row>
    <row r="5" spans="1:41">
      <c r="A5" s="51" t="s">
        <v>120</v>
      </c>
      <c r="B5" s="51"/>
      <c r="C5" s="51"/>
      <c r="D5" s="51"/>
      <c r="E5" s="51"/>
      <c r="F5" s="51"/>
      <c r="G5" s="51"/>
      <c r="H5" s="51"/>
      <c r="I5" s="4"/>
      <c r="J5" s="4"/>
      <c r="K5" s="4"/>
      <c r="L5" s="4"/>
      <c r="M5" s="4"/>
      <c r="N5" s="4"/>
      <c r="O5" s="4"/>
      <c r="P5" s="4"/>
      <c r="Q5" s="4"/>
      <c r="R5" s="4"/>
      <c r="S5" s="4"/>
      <c r="T5" s="4"/>
      <c r="U5" s="4"/>
      <c r="V5" s="4"/>
      <c r="W5" s="4"/>
      <c r="X5" s="4"/>
      <c r="Y5" s="4"/>
      <c r="Z5" s="4"/>
      <c r="AA5" s="4"/>
      <c r="AB5" s="4"/>
      <c r="AC5" s="4"/>
      <c r="AD5" s="4"/>
      <c r="AE5" s="4"/>
      <c r="AF5" s="4"/>
      <c r="AG5" s="4"/>
      <c r="AH5" s="4"/>
      <c r="AI5" s="4"/>
      <c r="AJ5" s="4"/>
      <c r="AO5" s="8"/>
    </row>
    <row r="6" spans="1:41">
      <c r="A6" s="3"/>
      <c r="B6" s="48" t="s">
        <v>68</v>
      </c>
      <c r="C6" s="48"/>
      <c r="D6" s="48"/>
      <c r="E6" s="48"/>
      <c r="F6" s="48"/>
      <c r="G6" s="48"/>
      <c r="H6" s="4"/>
      <c r="J6" s="58"/>
      <c r="K6" s="58"/>
      <c r="L6" s="58"/>
      <c r="M6" s="33"/>
      <c r="N6" s="33"/>
      <c r="O6" s="33"/>
      <c r="P6" s="33"/>
      <c r="Q6" s="33"/>
      <c r="R6" s="33"/>
      <c r="S6" s="33"/>
      <c r="T6" s="33"/>
      <c r="U6" s="33"/>
      <c r="V6" s="33"/>
      <c r="W6" s="33"/>
      <c r="X6" s="33"/>
      <c r="Y6" s="33"/>
      <c r="Z6" s="33"/>
      <c r="AA6" s="33"/>
      <c r="AB6" s="33"/>
      <c r="AC6" s="33"/>
      <c r="AD6" s="33"/>
      <c r="AE6" s="33"/>
      <c r="AF6" s="33"/>
      <c r="AG6" s="33"/>
      <c r="AH6" s="33"/>
      <c r="AI6" s="33"/>
      <c r="AJ6" s="34"/>
      <c r="AO6" s="8"/>
    </row>
    <row r="7" spans="1:41" ht="14.25" thickBot="1">
      <c r="A7" s="3"/>
      <c r="B7" s="48" t="s">
        <v>122</v>
      </c>
      <c r="C7" s="48"/>
      <c r="D7" s="48"/>
      <c r="E7" s="48"/>
      <c r="F7" s="48"/>
      <c r="G7" s="48"/>
      <c r="H7" s="48"/>
      <c r="I7" s="48"/>
      <c r="J7" s="48"/>
      <c r="K7" s="48"/>
      <c r="L7" s="6"/>
      <c r="M7" s="48" t="s">
        <v>123</v>
      </c>
      <c r="N7" s="48"/>
      <c r="O7" s="48"/>
      <c r="P7" s="48"/>
      <c r="Q7" s="4" t="s">
        <v>61</v>
      </c>
      <c r="R7" s="4"/>
      <c r="S7" s="51" t="s">
        <v>125</v>
      </c>
      <c r="T7" s="51"/>
      <c r="U7" s="4"/>
      <c r="V7" s="51" t="s">
        <v>126</v>
      </c>
      <c r="W7" s="51"/>
      <c r="X7" s="4"/>
      <c r="Y7" s="51" t="s">
        <v>127</v>
      </c>
      <c r="Z7" s="51"/>
      <c r="AA7" s="4" t="s">
        <v>62</v>
      </c>
      <c r="AB7" s="4"/>
      <c r="AC7" s="4"/>
      <c r="AD7" s="4"/>
      <c r="AE7" s="4"/>
      <c r="AF7" s="4"/>
      <c r="AG7" s="4"/>
      <c r="AH7" s="4"/>
      <c r="AI7" s="4"/>
      <c r="AJ7" s="4"/>
      <c r="AK7" s="8" t="b">
        <v>0</v>
      </c>
      <c r="AL7" s="8" t="b">
        <v>0</v>
      </c>
      <c r="AM7" s="8" t="b">
        <v>0</v>
      </c>
      <c r="AN7" s="8"/>
      <c r="AO7" s="8"/>
    </row>
    <row r="8" spans="1:41" ht="14.25" thickBot="1">
      <c r="A8" s="3"/>
      <c r="B8" s="4"/>
      <c r="C8" s="4"/>
      <c r="D8" s="4"/>
      <c r="E8" s="4"/>
      <c r="F8" s="4"/>
      <c r="G8" s="4"/>
      <c r="H8" s="4"/>
      <c r="I8" s="4"/>
      <c r="J8" s="4"/>
      <c r="K8" s="4"/>
      <c r="L8" s="4"/>
      <c r="M8" s="48" t="s">
        <v>128</v>
      </c>
      <c r="N8" s="48"/>
      <c r="O8" s="48"/>
      <c r="P8" s="48"/>
      <c r="Q8" s="4" t="s">
        <v>61</v>
      </c>
      <c r="R8" s="4"/>
      <c r="S8" s="4"/>
      <c r="T8" s="4"/>
      <c r="U8" s="4"/>
      <c r="V8" s="51" t="s">
        <v>126</v>
      </c>
      <c r="W8" s="51"/>
      <c r="X8" s="4"/>
      <c r="Y8" s="51" t="s">
        <v>127</v>
      </c>
      <c r="Z8" s="51"/>
      <c r="AA8" s="4" t="s">
        <v>62</v>
      </c>
      <c r="AB8" s="4"/>
      <c r="AC8" s="4"/>
      <c r="AD8" s="4"/>
      <c r="AE8" s="4"/>
      <c r="AF8" s="4"/>
      <c r="AG8" s="4"/>
      <c r="AH8" s="4"/>
      <c r="AI8" s="4"/>
      <c r="AJ8" s="4"/>
      <c r="AK8" s="8"/>
      <c r="AL8" s="8" t="b">
        <v>0</v>
      </c>
      <c r="AM8" s="8" t="b">
        <v>0</v>
      </c>
      <c r="AN8" s="8"/>
      <c r="AO8" s="10" t="str">
        <f>IF(AK7=TRUE,1,IF(AL7=TRUE,1,IF(AM7=TRUE,1,IF(AL8=TRUE,2,IF(AM8=TRUE,2,"")))))</f>
        <v/>
      </c>
    </row>
    <row r="9" spans="1:41" ht="14.25" thickBot="1">
      <c r="A9" s="3"/>
      <c r="B9" s="6" t="s">
        <v>129</v>
      </c>
      <c r="C9" s="6"/>
      <c r="D9" s="6"/>
      <c r="E9" s="6"/>
      <c r="F9" s="6"/>
      <c r="G9" s="6"/>
      <c r="H9" s="6"/>
      <c r="I9" s="6"/>
      <c r="J9" s="6"/>
      <c r="K9" s="48" t="s">
        <v>130</v>
      </c>
      <c r="L9" s="48"/>
      <c r="M9" s="48"/>
      <c r="N9" s="48"/>
      <c r="O9" s="48"/>
      <c r="P9" s="48"/>
      <c r="Q9" s="4"/>
      <c r="R9" s="4"/>
      <c r="S9" s="48" t="s">
        <v>131</v>
      </c>
      <c r="T9" s="48"/>
      <c r="U9" s="48"/>
      <c r="V9" s="48"/>
      <c r="W9" s="48"/>
      <c r="X9" s="4"/>
      <c r="Y9" s="4"/>
      <c r="Z9" s="48" t="s">
        <v>132</v>
      </c>
      <c r="AA9" s="48"/>
      <c r="AB9" s="48"/>
      <c r="AC9" s="48"/>
      <c r="AD9" s="48"/>
      <c r="AE9" s="48"/>
      <c r="AF9" s="48"/>
      <c r="AG9" s="48"/>
      <c r="AH9" s="48"/>
      <c r="AI9" s="48"/>
      <c r="AJ9" s="4"/>
      <c r="AK9" s="8" t="b">
        <v>0</v>
      </c>
      <c r="AL9" s="8" t="b">
        <v>0</v>
      </c>
      <c r="AM9" s="8" t="b">
        <v>0</v>
      </c>
      <c r="AN9" s="8"/>
      <c r="AO9" s="8"/>
    </row>
    <row r="10" spans="1:41" ht="14.25" thickBot="1">
      <c r="A10" s="3"/>
      <c r="B10" s="4"/>
      <c r="C10" s="4"/>
      <c r="D10" s="4"/>
      <c r="E10" s="4"/>
      <c r="F10" s="4"/>
      <c r="G10" s="4"/>
      <c r="H10" s="4"/>
      <c r="I10" s="4"/>
      <c r="J10" s="4"/>
      <c r="K10" s="48" t="s">
        <v>133</v>
      </c>
      <c r="L10" s="48"/>
      <c r="M10" s="48"/>
      <c r="N10" s="48"/>
      <c r="O10" s="48"/>
      <c r="P10" s="48"/>
      <c r="Q10" s="48"/>
      <c r="R10" s="48"/>
      <c r="S10" s="6"/>
      <c r="T10" s="4"/>
      <c r="U10" s="48" t="s">
        <v>134</v>
      </c>
      <c r="V10" s="48"/>
      <c r="W10" s="48"/>
      <c r="X10" s="48"/>
      <c r="Y10" s="4"/>
      <c r="Z10" s="4"/>
      <c r="AA10" s="4"/>
      <c r="AB10" s="4"/>
      <c r="AC10" s="4"/>
      <c r="AD10" s="4"/>
      <c r="AE10" s="4"/>
      <c r="AF10" s="4"/>
      <c r="AG10" s="4"/>
      <c r="AH10" s="4"/>
      <c r="AI10" s="4"/>
      <c r="AJ10" s="4"/>
      <c r="AK10" s="8" t="b">
        <v>0</v>
      </c>
      <c r="AL10" s="8" t="b">
        <v>0</v>
      </c>
      <c r="AM10" s="8"/>
      <c r="AN10" s="8"/>
      <c r="AO10" s="10" t="str">
        <f>IF(AK9=TRUE,1,IF(AL9=TRUE,2,IF(AM9=TRUE,3,IF(AK10=TRUE,4,IF(AL10=TRUE,5,"")))))</f>
        <v/>
      </c>
    </row>
    <row r="11" spans="1:41" ht="14.25" thickBot="1">
      <c r="A11" s="3"/>
      <c r="B11" s="6" t="s">
        <v>135</v>
      </c>
      <c r="C11" s="6"/>
      <c r="D11" s="6"/>
      <c r="E11" s="6"/>
      <c r="F11" s="6"/>
      <c r="G11" s="6"/>
      <c r="H11" s="6"/>
      <c r="I11" s="6"/>
      <c r="J11" s="4"/>
      <c r="K11" s="48" t="s">
        <v>136</v>
      </c>
      <c r="L11" s="48"/>
      <c r="M11" s="48"/>
      <c r="N11" s="48"/>
      <c r="O11" s="48"/>
      <c r="P11" s="4"/>
      <c r="Q11" s="48" t="s">
        <v>137</v>
      </c>
      <c r="R11" s="48"/>
      <c r="S11" s="48"/>
      <c r="T11" s="48"/>
      <c r="U11" s="48"/>
      <c r="V11" s="48"/>
      <c r="W11" s="4"/>
      <c r="X11" s="48" t="s">
        <v>138</v>
      </c>
      <c r="Y11" s="48"/>
      <c r="Z11" s="48"/>
      <c r="AA11" s="48"/>
      <c r="AB11" s="48"/>
      <c r="AC11" s="48"/>
      <c r="AD11" s="4"/>
      <c r="AE11" s="4"/>
      <c r="AF11" s="4"/>
      <c r="AG11" s="4"/>
      <c r="AH11" s="4"/>
      <c r="AK11" s="8" t="b">
        <v>0</v>
      </c>
      <c r="AL11" s="8" t="b">
        <v>0</v>
      </c>
      <c r="AM11" s="8" t="b">
        <v>0</v>
      </c>
      <c r="AN11" s="8"/>
      <c r="AO11" s="10" t="str">
        <f>IF(AK11=TRUE,1,IF(AL11=TRUE,2,IF(AM11=TRUE,3,"")))</f>
        <v/>
      </c>
    </row>
    <row r="12" spans="1:41" ht="14.25" thickBot="1">
      <c r="A12" s="3"/>
      <c r="B12" s="48" t="s">
        <v>139</v>
      </c>
      <c r="C12" s="48"/>
      <c r="D12" s="48"/>
      <c r="E12" s="48"/>
      <c r="F12" s="48"/>
      <c r="G12" s="48"/>
      <c r="H12" s="48"/>
      <c r="I12" s="48"/>
      <c r="J12" s="4"/>
      <c r="K12" s="48" t="s">
        <v>140</v>
      </c>
      <c r="L12" s="48"/>
      <c r="M12" s="48"/>
      <c r="N12" s="48"/>
      <c r="O12" s="48"/>
      <c r="P12" s="4"/>
      <c r="Q12" s="48" t="s">
        <v>141</v>
      </c>
      <c r="R12" s="48"/>
      <c r="S12" s="48"/>
      <c r="T12" s="48"/>
      <c r="U12" s="48"/>
      <c r="V12" s="48"/>
      <c r="W12" s="4"/>
      <c r="X12" s="48" t="s">
        <v>142</v>
      </c>
      <c r="Y12" s="48"/>
      <c r="Z12" s="48"/>
      <c r="AA12" s="48"/>
      <c r="AB12" s="48"/>
      <c r="AC12" s="48"/>
      <c r="AD12" s="4"/>
      <c r="AE12" s="4"/>
      <c r="AF12" s="4"/>
      <c r="AG12" s="4"/>
      <c r="AH12" s="4"/>
      <c r="AK12" s="8" t="b">
        <v>0</v>
      </c>
      <c r="AL12" s="8" t="b">
        <v>0</v>
      </c>
      <c r="AM12" s="8" t="b">
        <v>0</v>
      </c>
      <c r="AN12" s="8"/>
      <c r="AO12" s="10" t="str">
        <f>IF(AK12=TRUE,1,IF(AL12=TRUE,2,IF(AM12=TRUE,3,"")))</f>
        <v/>
      </c>
    </row>
    <row r="13" spans="1:41" ht="14.25" thickBot="1">
      <c r="A13" s="3"/>
      <c r="B13" s="48" t="s">
        <v>143</v>
      </c>
      <c r="C13" s="48"/>
      <c r="D13" s="48"/>
      <c r="E13" s="48"/>
      <c r="F13" s="48"/>
      <c r="G13" s="48"/>
      <c r="H13" s="48"/>
      <c r="I13" s="48"/>
      <c r="J13" s="4"/>
      <c r="K13" s="48" t="s">
        <v>144</v>
      </c>
      <c r="L13" s="48"/>
      <c r="M13" s="48"/>
      <c r="N13" s="48"/>
      <c r="O13" s="48"/>
      <c r="P13" s="4"/>
      <c r="Q13" s="48" t="s">
        <v>145</v>
      </c>
      <c r="R13" s="48"/>
      <c r="S13" s="48"/>
      <c r="T13" s="48"/>
      <c r="U13" s="48"/>
      <c r="V13" s="48"/>
      <c r="W13" s="4"/>
      <c r="X13" s="48" t="s">
        <v>146</v>
      </c>
      <c r="Y13" s="48"/>
      <c r="Z13" s="48"/>
      <c r="AA13" s="48"/>
      <c r="AB13" s="48"/>
      <c r="AC13" s="6"/>
      <c r="AD13" s="4"/>
      <c r="AE13" s="51"/>
      <c r="AF13" s="51"/>
      <c r="AG13" s="51"/>
      <c r="AH13" s="51"/>
      <c r="AI13" s="51"/>
      <c r="AK13" s="8" t="b">
        <v>0</v>
      </c>
      <c r="AL13" s="8" t="b">
        <v>0</v>
      </c>
      <c r="AM13" s="8" t="b">
        <v>0</v>
      </c>
      <c r="AN13" s="8"/>
      <c r="AO13" s="10" t="str">
        <f>IF(AK13=TRUE,1,IF(AL13=TRUE,2,IF(AM13=TRUE,3,"")))</f>
        <v/>
      </c>
    </row>
    <row r="14" spans="1:41" ht="14.25" thickBot="1">
      <c r="A14" s="3"/>
      <c r="B14" s="48" t="s">
        <v>147</v>
      </c>
      <c r="C14" s="48"/>
      <c r="D14" s="48"/>
      <c r="E14" s="48"/>
      <c r="F14" s="48"/>
      <c r="G14" s="48"/>
      <c r="H14" s="4"/>
      <c r="I14" s="4"/>
      <c r="J14" s="4"/>
      <c r="K14" s="48" t="s">
        <v>148</v>
      </c>
      <c r="L14" s="48"/>
      <c r="M14" s="48"/>
      <c r="N14" s="48"/>
      <c r="O14" s="48"/>
      <c r="P14" s="4"/>
      <c r="Q14" s="48" t="s">
        <v>149</v>
      </c>
      <c r="R14" s="48"/>
      <c r="S14" s="48"/>
      <c r="T14" s="48"/>
      <c r="U14" s="48"/>
      <c r="V14" s="4"/>
      <c r="W14" s="4"/>
      <c r="X14" s="48" t="s">
        <v>150</v>
      </c>
      <c r="Y14" s="48"/>
      <c r="Z14" s="48"/>
      <c r="AA14" s="48"/>
      <c r="AB14" s="48"/>
      <c r="AC14" s="4"/>
      <c r="AD14" s="4"/>
      <c r="AE14" s="48" t="s">
        <v>151</v>
      </c>
      <c r="AF14" s="48"/>
      <c r="AG14" s="48"/>
      <c r="AH14" s="48"/>
      <c r="AI14" s="48"/>
      <c r="AK14" s="8" t="b">
        <v>0</v>
      </c>
      <c r="AL14" s="8" t="b">
        <v>0</v>
      </c>
      <c r="AM14" s="8" t="b">
        <v>0</v>
      </c>
      <c r="AN14" s="8" t="b">
        <v>0</v>
      </c>
      <c r="AO14" s="10" t="str">
        <f>IF(AK14=TRUE,1,IF(AL14=TRUE,2,IF(AM14=TRUE,3,IF(AN14=TRUE,4,""))))</f>
        <v/>
      </c>
    </row>
    <row r="15" spans="1:41" ht="14.25" thickBot="1">
      <c r="A15" s="3"/>
      <c r="B15" s="48" t="s">
        <v>152</v>
      </c>
      <c r="C15" s="48"/>
      <c r="D15" s="48"/>
      <c r="E15" s="48"/>
      <c r="F15" s="48"/>
      <c r="G15" s="48"/>
      <c r="H15" s="48"/>
      <c r="I15" s="4"/>
      <c r="J15" s="4" t="s">
        <v>97</v>
      </c>
      <c r="K15" s="53"/>
      <c r="L15" s="53"/>
      <c r="M15" s="53"/>
      <c r="N15" s="4" t="s">
        <v>154</v>
      </c>
      <c r="O15" s="4" t="s">
        <v>99</v>
      </c>
      <c r="P15" s="4" t="s">
        <v>97</v>
      </c>
      <c r="Q15" s="53"/>
      <c r="R15" s="53"/>
      <c r="S15" s="53"/>
      <c r="T15" s="4" t="s">
        <v>154</v>
      </c>
      <c r="U15" s="4" t="s">
        <v>99</v>
      </c>
      <c r="V15" s="4"/>
      <c r="W15" s="4" t="s">
        <v>97</v>
      </c>
      <c r="X15" s="53"/>
      <c r="Y15" s="53"/>
      <c r="Z15" s="53"/>
      <c r="AA15" s="4" t="s">
        <v>154</v>
      </c>
      <c r="AB15" s="4" t="s">
        <v>99</v>
      </c>
      <c r="AC15" s="4"/>
      <c r="AD15" s="4" t="s">
        <v>97</v>
      </c>
      <c r="AE15" s="53"/>
      <c r="AF15" s="53"/>
      <c r="AG15" s="53"/>
      <c r="AH15" s="4" t="s">
        <v>154</v>
      </c>
      <c r="AI15" s="4" t="s">
        <v>99</v>
      </c>
      <c r="AJ15" s="4"/>
      <c r="AK15" s="1"/>
      <c r="AL15" s="1"/>
      <c r="AM15" s="1"/>
      <c r="AN15" s="15"/>
      <c r="AO15" s="16">
        <f>K15+Q15+X15+AE15</f>
        <v>0</v>
      </c>
    </row>
    <row r="16" spans="1:41" ht="14.25" thickBot="1">
      <c r="A16" s="3"/>
      <c r="B16" s="56" t="s">
        <v>157</v>
      </c>
      <c r="C16" s="56"/>
      <c r="D16" s="56"/>
      <c r="E16" s="56"/>
      <c r="F16" s="56"/>
      <c r="G16" s="56"/>
      <c r="H16" s="56"/>
      <c r="I16" s="56"/>
      <c r="J16" s="4" t="s">
        <v>97</v>
      </c>
      <c r="K16" s="53"/>
      <c r="L16" s="53"/>
      <c r="M16" s="53"/>
      <c r="N16" s="4" t="s">
        <v>106</v>
      </c>
      <c r="O16" s="4" t="s">
        <v>99</v>
      </c>
      <c r="P16" s="4" t="s">
        <v>97</v>
      </c>
      <c r="Q16" s="53"/>
      <c r="R16" s="53"/>
      <c r="S16" s="53"/>
      <c r="T16" s="4" t="s">
        <v>106</v>
      </c>
      <c r="U16" s="4" t="s">
        <v>99</v>
      </c>
      <c r="V16" s="4"/>
      <c r="W16" s="4" t="s">
        <v>97</v>
      </c>
      <c r="X16" s="53"/>
      <c r="Y16" s="53"/>
      <c r="Z16" s="53"/>
      <c r="AA16" s="4" t="s">
        <v>106</v>
      </c>
      <c r="AB16" s="4" t="s">
        <v>99</v>
      </c>
      <c r="AC16" s="4"/>
      <c r="AD16" s="4" t="s">
        <v>97</v>
      </c>
      <c r="AE16" s="53"/>
      <c r="AF16" s="53"/>
      <c r="AG16" s="53"/>
      <c r="AH16" s="4" t="s">
        <v>106</v>
      </c>
      <c r="AI16" s="4" t="s">
        <v>99</v>
      </c>
      <c r="AJ16" s="4"/>
      <c r="AM16" s="1"/>
      <c r="AN16" s="15"/>
      <c r="AO16" s="10">
        <f>+K16+Q16+X16+AE16</f>
        <v>0</v>
      </c>
    </row>
    <row r="17" spans="1:42">
      <c r="A17" s="3"/>
      <c r="B17" s="56"/>
      <c r="C17" s="56"/>
      <c r="D17" s="56"/>
      <c r="E17" s="56"/>
      <c r="F17" s="56"/>
      <c r="G17" s="56"/>
      <c r="H17" s="56"/>
      <c r="I17" s="56"/>
      <c r="AJ17" s="4"/>
      <c r="AM17" s="1"/>
      <c r="AN17" s="1"/>
      <c r="AO17" s="1"/>
      <c r="AP17" s="1"/>
    </row>
    <row r="18" spans="1:4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O18" s="8"/>
    </row>
    <row r="19" spans="1:42">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O19" s="8"/>
    </row>
    <row r="22" spans="1:42">
      <c r="A22" s="57" t="s">
        <v>119</v>
      </c>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O22" s="8"/>
    </row>
    <row r="23" spans="1:42">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O23" s="8"/>
    </row>
    <row r="24" spans="1:42">
      <c r="A24" s="2"/>
      <c r="B24" s="2"/>
      <c r="C24" s="2"/>
      <c r="D24" s="2"/>
      <c r="E24" s="2"/>
      <c r="F24" s="2"/>
      <c r="G24" s="2"/>
      <c r="H24" s="2"/>
      <c r="I24" s="2"/>
      <c r="J24" s="2"/>
      <c r="K24" s="2"/>
      <c r="L24" s="4"/>
      <c r="M24" s="4"/>
      <c r="N24" s="4"/>
      <c r="O24" s="4"/>
      <c r="P24" s="4"/>
      <c r="Q24" s="4"/>
      <c r="R24" s="4"/>
      <c r="S24" s="4"/>
      <c r="T24" s="4"/>
      <c r="U24" s="4"/>
      <c r="V24" s="4"/>
      <c r="W24" s="4"/>
      <c r="X24" s="4"/>
      <c r="Y24" s="4"/>
      <c r="Z24" s="4"/>
      <c r="AA24" s="4"/>
      <c r="AB24" s="4"/>
      <c r="AC24" s="4"/>
      <c r="AD24" s="4"/>
      <c r="AE24" s="4"/>
      <c r="AF24" s="4"/>
      <c r="AG24" s="4"/>
      <c r="AH24" s="4"/>
      <c r="AI24" s="4"/>
      <c r="AJ24" s="4"/>
      <c r="AO24" s="8"/>
    </row>
    <row r="25" spans="1:42">
      <c r="A25" s="51" t="s">
        <v>120</v>
      </c>
      <c r="B25" s="51"/>
      <c r="C25" s="51"/>
      <c r="D25" s="51"/>
      <c r="E25" s="51"/>
      <c r="F25" s="51"/>
      <c r="G25" s="51"/>
      <c r="H25" s="51"/>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O25" s="8"/>
    </row>
    <row r="26" spans="1:42">
      <c r="A26" s="3"/>
      <c r="B26" s="48" t="s">
        <v>68</v>
      </c>
      <c r="C26" s="48"/>
      <c r="D26" s="48"/>
      <c r="E26" s="48"/>
      <c r="F26" s="48"/>
      <c r="G26" s="48"/>
      <c r="H26" s="4"/>
      <c r="J26" s="58"/>
      <c r="K26" s="58"/>
      <c r="L26" s="58"/>
      <c r="M26" s="33"/>
      <c r="N26" s="33"/>
      <c r="O26" s="33"/>
      <c r="P26" s="33"/>
      <c r="Q26" s="33"/>
      <c r="R26" s="33"/>
      <c r="S26" s="33"/>
      <c r="T26" s="33"/>
      <c r="U26" s="33"/>
      <c r="V26" s="33"/>
      <c r="W26" s="33"/>
      <c r="X26" s="33"/>
      <c r="Y26" s="33"/>
      <c r="Z26" s="33"/>
      <c r="AA26" s="33"/>
      <c r="AB26" s="33"/>
      <c r="AC26" s="33"/>
      <c r="AD26" s="33"/>
      <c r="AE26" s="33"/>
      <c r="AF26" s="33"/>
      <c r="AG26" s="33"/>
      <c r="AH26" s="33"/>
      <c r="AI26" s="33"/>
      <c r="AJ26" s="34"/>
      <c r="AO26" s="8"/>
    </row>
    <row r="27" spans="1:42" ht="14.25" thickBot="1">
      <c r="A27" s="3"/>
      <c r="B27" s="48" t="s">
        <v>122</v>
      </c>
      <c r="C27" s="48"/>
      <c r="D27" s="48"/>
      <c r="E27" s="48"/>
      <c r="F27" s="48"/>
      <c r="G27" s="48"/>
      <c r="H27" s="48"/>
      <c r="I27" s="48"/>
      <c r="J27" s="48"/>
      <c r="K27" s="48"/>
      <c r="L27" s="6"/>
      <c r="M27" s="48" t="s">
        <v>123</v>
      </c>
      <c r="N27" s="48"/>
      <c r="O27" s="48"/>
      <c r="P27" s="48"/>
      <c r="Q27" s="4" t="s">
        <v>61</v>
      </c>
      <c r="R27" s="4"/>
      <c r="S27" s="51" t="s">
        <v>125</v>
      </c>
      <c r="T27" s="51"/>
      <c r="U27" s="4"/>
      <c r="V27" s="51" t="s">
        <v>126</v>
      </c>
      <c r="W27" s="51"/>
      <c r="X27" s="4"/>
      <c r="Y27" s="51" t="s">
        <v>127</v>
      </c>
      <c r="Z27" s="51"/>
      <c r="AA27" s="4" t="s">
        <v>62</v>
      </c>
      <c r="AB27" s="4"/>
      <c r="AC27" s="4"/>
      <c r="AD27" s="4"/>
      <c r="AE27" s="4"/>
      <c r="AF27" s="4"/>
      <c r="AG27" s="4"/>
      <c r="AH27" s="4"/>
      <c r="AI27" s="4"/>
      <c r="AJ27" s="4"/>
      <c r="AK27" s="8" t="b">
        <v>0</v>
      </c>
      <c r="AL27" s="8" t="b">
        <v>0</v>
      </c>
      <c r="AM27" s="8" t="b">
        <v>0</v>
      </c>
      <c r="AN27" s="8"/>
      <c r="AO27" s="8"/>
    </row>
    <row r="28" spans="1:42" ht="14.25" thickBot="1">
      <c r="A28" s="3"/>
      <c r="B28" s="4"/>
      <c r="C28" s="4"/>
      <c r="D28" s="4"/>
      <c r="E28" s="4"/>
      <c r="F28" s="4"/>
      <c r="G28" s="4"/>
      <c r="H28" s="4"/>
      <c r="I28" s="4"/>
      <c r="J28" s="4"/>
      <c r="K28" s="4"/>
      <c r="L28" s="4"/>
      <c r="M28" s="48" t="s">
        <v>128</v>
      </c>
      <c r="N28" s="48"/>
      <c r="O28" s="48"/>
      <c r="P28" s="48"/>
      <c r="Q28" s="4" t="s">
        <v>61</v>
      </c>
      <c r="R28" s="4"/>
      <c r="S28" s="4"/>
      <c r="T28" s="4"/>
      <c r="U28" s="4"/>
      <c r="V28" s="51" t="s">
        <v>126</v>
      </c>
      <c r="W28" s="51"/>
      <c r="X28" s="4"/>
      <c r="Y28" s="51" t="s">
        <v>127</v>
      </c>
      <c r="Z28" s="51"/>
      <c r="AA28" s="4" t="s">
        <v>62</v>
      </c>
      <c r="AB28" s="4"/>
      <c r="AC28" s="4"/>
      <c r="AD28" s="4"/>
      <c r="AE28" s="4"/>
      <c r="AF28" s="4"/>
      <c r="AG28" s="4"/>
      <c r="AH28" s="4"/>
      <c r="AI28" s="4"/>
      <c r="AJ28" s="4"/>
      <c r="AK28" s="8"/>
      <c r="AL28" s="8" t="b">
        <v>0</v>
      </c>
      <c r="AM28" s="8" t="b">
        <v>0</v>
      </c>
      <c r="AN28" s="8"/>
      <c r="AO28" s="10" t="str">
        <f>IF(AK27=TRUE,1,IF(AL27=TRUE,1,IF(AM27=TRUE,1,IF(AL28=TRUE,2,IF(AM28=TRUE,2,"")))))</f>
        <v/>
      </c>
    </row>
    <row r="29" spans="1:42" ht="14.25" thickBot="1">
      <c r="A29" s="3"/>
      <c r="B29" s="6" t="s">
        <v>129</v>
      </c>
      <c r="C29" s="6"/>
      <c r="D29" s="6"/>
      <c r="E29" s="6"/>
      <c r="F29" s="6"/>
      <c r="G29" s="6"/>
      <c r="H29" s="6"/>
      <c r="I29" s="6"/>
      <c r="J29" s="6"/>
      <c r="K29" s="48" t="s">
        <v>130</v>
      </c>
      <c r="L29" s="48"/>
      <c r="M29" s="48"/>
      <c r="N29" s="48"/>
      <c r="O29" s="48"/>
      <c r="P29" s="48"/>
      <c r="Q29" s="4"/>
      <c r="R29" s="4"/>
      <c r="S29" s="48" t="s">
        <v>131</v>
      </c>
      <c r="T29" s="48"/>
      <c r="U29" s="48"/>
      <c r="V29" s="48"/>
      <c r="W29" s="48"/>
      <c r="X29" s="4"/>
      <c r="Y29" s="4"/>
      <c r="Z29" s="48" t="s">
        <v>132</v>
      </c>
      <c r="AA29" s="48"/>
      <c r="AB29" s="48"/>
      <c r="AC29" s="48"/>
      <c r="AD29" s="48"/>
      <c r="AE29" s="48"/>
      <c r="AF29" s="48"/>
      <c r="AG29" s="48"/>
      <c r="AH29" s="48"/>
      <c r="AI29" s="48"/>
      <c r="AJ29" s="4"/>
      <c r="AK29" s="8" t="b">
        <v>0</v>
      </c>
      <c r="AL29" s="8" t="b">
        <v>0</v>
      </c>
      <c r="AM29" s="8" t="b">
        <v>0</v>
      </c>
      <c r="AN29" s="8"/>
      <c r="AO29" s="8"/>
    </row>
    <row r="30" spans="1:42" ht="14.25" thickBot="1">
      <c r="A30" s="3"/>
      <c r="B30" s="4"/>
      <c r="C30" s="4"/>
      <c r="D30" s="4"/>
      <c r="E30" s="4"/>
      <c r="F30" s="4"/>
      <c r="G30" s="4"/>
      <c r="H30" s="4"/>
      <c r="I30" s="4"/>
      <c r="J30" s="4"/>
      <c r="K30" s="48" t="s">
        <v>133</v>
      </c>
      <c r="L30" s="48"/>
      <c r="M30" s="48"/>
      <c r="N30" s="48"/>
      <c r="O30" s="48"/>
      <c r="P30" s="48"/>
      <c r="Q30" s="48"/>
      <c r="R30" s="48"/>
      <c r="S30" s="6"/>
      <c r="T30" s="4"/>
      <c r="U30" s="48" t="s">
        <v>134</v>
      </c>
      <c r="V30" s="48"/>
      <c r="W30" s="48"/>
      <c r="X30" s="48"/>
      <c r="Y30" s="4"/>
      <c r="Z30" s="4"/>
      <c r="AA30" s="4"/>
      <c r="AB30" s="4"/>
      <c r="AC30" s="4"/>
      <c r="AD30" s="4"/>
      <c r="AE30" s="4"/>
      <c r="AF30" s="4"/>
      <c r="AG30" s="4"/>
      <c r="AH30" s="4"/>
      <c r="AI30" s="4"/>
      <c r="AJ30" s="4"/>
      <c r="AK30" s="8" t="b">
        <v>0</v>
      </c>
      <c r="AL30" s="8" t="b">
        <v>0</v>
      </c>
      <c r="AM30" s="8"/>
      <c r="AN30" s="8"/>
      <c r="AO30" s="10" t="str">
        <f>IF(AK29=TRUE,1,IF(AL29=TRUE,2,IF(AM29=TRUE,3,IF(AK30=TRUE,4,IF(AL30=TRUE,5,"")))))</f>
        <v/>
      </c>
    </row>
    <row r="31" spans="1:42" ht="14.25" thickBot="1">
      <c r="A31" s="3"/>
      <c r="B31" s="6" t="s">
        <v>135</v>
      </c>
      <c r="C31" s="6"/>
      <c r="D31" s="6"/>
      <c r="E31" s="6"/>
      <c r="F31" s="6"/>
      <c r="G31" s="6"/>
      <c r="H31" s="6"/>
      <c r="I31" s="6"/>
      <c r="J31" s="4"/>
      <c r="K31" s="48" t="s">
        <v>136</v>
      </c>
      <c r="L31" s="48"/>
      <c r="M31" s="48"/>
      <c r="N31" s="48"/>
      <c r="O31" s="48"/>
      <c r="P31" s="4"/>
      <c r="Q31" s="48" t="s">
        <v>137</v>
      </c>
      <c r="R31" s="48"/>
      <c r="S31" s="48"/>
      <c r="T31" s="48"/>
      <c r="U31" s="48"/>
      <c r="V31" s="48"/>
      <c r="W31" s="4"/>
      <c r="X31" s="48" t="s">
        <v>138</v>
      </c>
      <c r="Y31" s="48"/>
      <c r="Z31" s="48"/>
      <c r="AA31" s="48"/>
      <c r="AB31" s="48"/>
      <c r="AC31" s="48"/>
      <c r="AD31" s="4"/>
      <c r="AE31" s="4"/>
      <c r="AF31" s="4"/>
      <c r="AG31" s="4"/>
      <c r="AH31" s="4"/>
      <c r="AK31" s="8" t="b">
        <v>0</v>
      </c>
      <c r="AL31" s="8" t="b">
        <v>0</v>
      </c>
      <c r="AM31" s="8" t="b">
        <v>0</v>
      </c>
      <c r="AN31" s="8"/>
      <c r="AO31" s="10" t="str">
        <f>IF(AK31=TRUE,1,IF(AL31=TRUE,2,IF(AM31=TRUE,3,"")))</f>
        <v/>
      </c>
    </row>
    <row r="32" spans="1:42" ht="14.25" thickBot="1">
      <c r="A32" s="3"/>
      <c r="B32" s="48" t="s">
        <v>139</v>
      </c>
      <c r="C32" s="48"/>
      <c r="D32" s="48"/>
      <c r="E32" s="48"/>
      <c r="F32" s="48"/>
      <c r="G32" s="48"/>
      <c r="H32" s="48"/>
      <c r="I32" s="48"/>
      <c r="J32" s="4"/>
      <c r="K32" s="48" t="s">
        <v>140</v>
      </c>
      <c r="L32" s="48"/>
      <c r="M32" s="48"/>
      <c r="N32" s="48"/>
      <c r="O32" s="48"/>
      <c r="P32" s="4"/>
      <c r="Q32" s="48" t="s">
        <v>141</v>
      </c>
      <c r="R32" s="48"/>
      <c r="S32" s="48"/>
      <c r="T32" s="48"/>
      <c r="U32" s="48"/>
      <c r="V32" s="48"/>
      <c r="W32" s="4"/>
      <c r="X32" s="48" t="s">
        <v>142</v>
      </c>
      <c r="Y32" s="48"/>
      <c r="Z32" s="48"/>
      <c r="AA32" s="48"/>
      <c r="AB32" s="48"/>
      <c r="AC32" s="48"/>
      <c r="AD32" s="4"/>
      <c r="AE32" s="4"/>
      <c r="AF32" s="4"/>
      <c r="AG32" s="4"/>
      <c r="AH32" s="4"/>
      <c r="AK32" s="8" t="b">
        <v>0</v>
      </c>
      <c r="AL32" s="8" t="b">
        <v>0</v>
      </c>
      <c r="AM32" s="8" t="b">
        <v>0</v>
      </c>
      <c r="AN32" s="8"/>
      <c r="AO32" s="10" t="str">
        <f>IF(AK32=TRUE,1,IF(AL32=TRUE,2,IF(AM32=TRUE,3,"")))</f>
        <v/>
      </c>
    </row>
    <row r="33" spans="1:42" ht="14.25" thickBot="1">
      <c r="A33" s="3"/>
      <c r="B33" s="48" t="s">
        <v>143</v>
      </c>
      <c r="C33" s="48"/>
      <c r="D33" s="48"/>
      <c r="E33" s="48"/>
      <c r="F33" s="48"/>
      <c r="G33" s="48"/>
      <c r="H33" s="48"/>
      <c r="I33" s="48"/>
      <c r="J33" s="4"/>
      <c r="K33" s="48" t="s">
        <v>144</v>
      </c>
      <c r="L33" s="48"/>
      <c r="M33" s="48"/>
      <c r="N33" s="48"/>
      <c r="O33" s="48"/>
      <c r="P33" s="4"/>
      <c r="Q33" s="48" t="s">
        <v>145</v>
      </c>
      <c r="R33" s="48"/>
      <c r="S33" s="48"/>
      <c r="T33" s="48"/>
      <c r="U33" s="48"/>
      <c r="V33" s="48"/>
      <c r="W33" s="4"/>
      <c r="X33" s="48" t="s">
        <v>146</v>
      </c>
      <c r="Y33" s="48"/>
      <c r="Z33" s="48"/>
      <c r="AA33" s="48"/>
      <c r="AB33" s="48"/>
      <c r="AC33" s="6"/>
      <c r="AD33" s="4"/>
      <c r="AE33" s="51"/>
      <c r="AF33" s="51"/>
      <c r="AG33" s="51"/>
      <c r="AH33" s="51"/>
      <c r="AI33" s="51"/>
      <c r="AK33" s="8" t="b">
        <v>0</v>
      </c>
      <c r="AL33" s="8" t="b">
        <v>0</v>
      </c>
      <c r="AM33" s="8" t="b">
        <v>0</v>
      </c>
      <c r="AN33" s="8"/>
      <c r="AO33" s="10" t="str">
        <f>IF(AK33=TRUE,1,IF(AL33=TRUE,2,IF(AM33=TRUE,3,"")))</f>
        <v/>
      </c>
    </row>
    <row r="34" spans="1:42" ht="14.25" thickBot="1">
      <c r="A34" s="3"/>
      <c r="B34" s="48" t="s">
        <v>147</v>
      </c>
      <c r="C34" s="48"/>
      <c r="D34" s="48"/>
      <c r="E34" s="48"/>
      <c r="F34" s="48"/>
      <c r="G34" s="48"/>
      <c r="H34" s="4"/>
      <c r="I34" s="4"/>
      <c r="J34" s="4"/>
      <c r="K34" s="48" t="s">
        <v>148</v>
      </c>
      <c r="L34" s="48"/>
      <c r="M34" s="48"/>
      <c r="N34" s="48"/>
      <c r="O34" s="48"/>
      <c r="P34" s="4"/>
      <c r="Q34" s="48" t="s">
        <v>149</v>
      </c>
      <c r="R34" s="48"/>
      <c r="S34" s="48"/>
      <c r="T34" s="48"/>
      <c r="U34" s="48"/>
      <c r="V34" s="4"/>
      <c r="W34" s="4"/>
      <c r="X34" s="48" t="s">
        <v>150</v>
      </c>
      <c r="Y34" s="48"/>
      <c r="Z34" s="48"/>
      <c r="AA34" s="48"/>
      <c r="AB34" s="48"/>
      <c r="AC34" s="4"/>
      <c r="AD34" s="4"/>
      <c r="AE34" s="48" t="s">
        <v>151</v>
      </c>
      <c r="AF34" s="48"/>
      <c r="AG34" s="48"/>
      <c r="AH34" s="48"/>
      <c r="AI34" s="48"/>
      <c r="AK34" s="8" t="b">
        <v>0</v>
      </c>
      <c r="AL34" s="8" t="b">
        <v>0</v>
      </c>
      <c r="AM34" s="8" t="b">
        <v>0</v>
      </c>
      <c r="AN34" s="8" t="b">
        <v>0</v>
      </c>
      <c r="AO34" s="10" t="str">
        <f>IF(AK34=TRUE,1,IF(AL34=TRUE,2,IF(AM34=TRUE,3,IF(AN34=TRUE,4,""))))</f>
        <v/>
      </c>
    </row>
    <row r="35" spans="1:42" ht="14.25" thickBot="1">
      <c r="A35" s="3"/>
      <c r="B35" s="48" t="s">
        <v>152</v>
      </c>
      <c r="C35" s="48"/>
      <c r="D35" s="48"/>
      <c r="E35" s="48"/>
      <c r="F35" s="48"/>
      <c r="G35" s="48"/>
      <c r="H35" s="48"/>
      <c r="I35" s="4"/>
      <c r="J35" s="4" t="s">
        <v>97</v>
      </c>
      <c r="K35" s="53"/>
      <c r="L35" s="53"/>
      <c r="M35" s="53"/>
      <c r="N35" s="4" t="s">
        <v>154</v>
      </c>
      <c r="O35" s="4" t="s">
        <v>99</v>
      </c>
      <c r="P35" s="4" t="s">
        <v>97</v>
      </c>
      <c r="Q35" s="53"/>
      <c r="R35" s="53"/>
      <c r="S35" s="53"/>
      <c r="T35" s="4" t="s">
        <v>154</v>
      </c>
      <c r="U35" s="4" t="s">
        <v>99</v>
      </c>
      <c r="V35" s="4"/>
      <c r="W35" s="4" t="s">
        <v>97</v>
      </c>
      <c r="X35" s="53"/>
      <c r="Y35" s="53"/>
      <c r="Z35" s="53"/>
      <c r="AA35" s="4" t="s">
        <v>154</v>
      </c>
      <c r="AB35" s="4" t="s">
        <v>99</v>
      </c>
      <c r="AC35" s="4"/>
      <c r="AD35" s="4" t="s">
        <v>97</v>
      </c>
      <c r="AE35" s="53"/>
      <c r="AF35" s="53"/>
      <c r="AG35" s="53"/>
      <c r="AH35" s="4" t="s">
        <v>154</v>
      </c>
      <c r="AI35" s="4" t="s">
        <v>99</v>
      </c>
      <c r="AJ35" s="4"/>
      <c r="AK35" s="1"/>
      <c r="AL35" s="1"/>
      <c r="AM35" s="1"/>
      <c r="AN35" s="15"/>
      <c r="AO35" s="16">
        <f>K35+Q35+X35+AE35</f>
        <v>0</v>
      </c>
    </row>
    <row r="36" spans="1:42" ht="14.25" thickBot="1">
      <c r="A36" s="3"/>
      <c r="B36" s="56" t="s">
        <v>157</v>
      </c>
      <c r="C36" s="56"/>
      <c r="D36" s="56"/>
      <c r="E36" s="56"/>
      <c r="F36" s="56"/>
      <c r="G36" s="56"/>
      <c r="H36" s="56"/>
      <c r="I36" s="56"/>
      <c r="J36" s="4" t="s">
        <v>97</v>
      </c>
      <c r="K36" s="53"/>
      <c r="L36" s="53"/>
      <c r="M36" s="53"/>
      <c r="N36" s="4" t="s">
        <v>106</v>
      </c>
      <c r="O36" s="4" t="s">
        <v>99</v>
      </c>
      <c r="P36" s="4" t="s">
        <v>97</v>
      </c>
      <c r="Q36" s="53"/>
      <c r="R36" s="53"/>
      <c r="S36" s="53"/>
      <c r="T36" s="4" t="s">
        <v>106</v>
      </c>
      <c r="U36" s="4" t="s">
        <v>99</v>
      </c>
      <c r="V36" s="4"/>
      <c r="W36" s="4" t="s">
        <v>97</v>
      </c>
      <c r="X36" s="53"/>
      <c r="Y36" s="53"/>
      <c r="Z36" s="53"/>
      <c r="AA36" s="4" t="s">
        <v>106</v>
      </c>
      <c r="AB36" s="4" t="s">
        <v>99</v>
      </c>
      <c r="AC36" s="4"/>
      <c r="AD36" s="4" t="s">
        <v>97</v>
      </c>
      <c r="AE36" s="53"/>
      <c r="AF36" s="53"/>
      <c r="AG36" s="53"/>
      <c r="AH36" s="4" t="s">
        <v>106</v>
      </c>
      <c r="AI36" s="4" t="s">
        <v>99</v>
      </c>
      <c r="AJ36" s="4"/>
      <c r="AM36" s="1"/>
      <c r="AN36" s="15"/>
      <c r="AO36" s="10">
        <f>+K36+Q36+X36+AE36</f>
        <v>0</v>
      </c>
    </row>
    <row r="37" spans="1:42">
      <c r="A37" s="3"/>
      <c r="B37" s="56"/>
      <c r="C37" s="56"/>
      <c r="D37" s="56"/>
      <c r="E37" s="56"/>
      <c r="F37" s="56"/>
      <c r="G37" s="56"/>
      <c r="H37" s="56"/>
      <c r="I37" s="56"/>
      <c r="AJ37" s="4"/>
      <c r="AM37" s="1"/>
      <c r="AN37" s="1"/>
      <c r="AO37" s="1"/>
      <c r="AP37" s="1"/>
    </row>
    <row r="38" spans="1:42">
      <c r="A38" s="3"/>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O38" s="8"/>
    </row>
    <row r="39" spans="1:42" ht="26.25"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O39" s="8"/>
    </row>
    <row r="40" spans="1:42">
      <c r="A40" s="57" t="s">
        <v>119</v>
      </c>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O40" s="8"/>
    </row>
    <row r="41" spans="1:42">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O41" s="8"/>
    </row>
    <row r="42" spans="1:42">
      <c r="A42" s="2"/>
      <c r="B42" s="2"/>
      <c r="C42" s="2"/>
      <c r="D42" s="2"/>
      <c r="E42" s="2"/>
      <c r="F42" s="2"/>
      <c r="G42" s="2"/>
      <c r="H42" s="2"/>
      <c r="I42" s="2"/>
      <c r="J42" s="2"/>
      <c r="K42" s="2"/>
      <c r="L42" s="4"/>
      <c r="M42" s="4"/>
      <c r="N42" s="4"/>
      <c r="O42" s="4"/>
      <c r="P42" s="4"/>
      <c r="Q42" s="4"/>
      <c r="R42" s="4"/>
      <c r="S42" s="4"/>
      <c r="T42" s="4"/>
      <c r="U42" s="4"/>
      <c r="V42" s="4"/>
      <c r="W42" s="4"/>
      <c r="X42" s="4"/>
      <c r="Y42" s="4"/>
      <c r="Z42" s="4"/>
      <c r="AA42" s="4"/>
      <c r="AB42" s="4"/>
      <c r="AC42" s="4"/>
      <c r="AD42" s="4"/>
      <c r="AE42" s="4"/>
      <c r="AF42" s="4"/>
      <c r="AG42" s="4"/>
      <c r="AH42" s="4"/>
      <c r="AI42" s="4"/>
      <c r="AJ42" s="4"/>
      <c r="AO42" s="8"/>
    </row>
    <row r="43" spans="1:42">
      <c r="A43" s="51" t="s">
        <v>120</v>
      </c>
      <c r="B43" s="51"/>
      <c r="C43" s="51"/>
      <c r="D43" s="51"/>
      <c r="E43" s="51"/>
      <c r="F43" s="51"/>
      <c r="G43" s="51"/>
      <c r="H43" s="51"/>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O43" s="8"/>
    </row>
    <row r="44" spans="1:42">
      <c r="A44" s="3"/>
      <c r="B44" s="48" t="s">
        <v>68</v>
      </c>
      <c r="C44" s="48"/>
      <c r="D44" s="48"/>
      <c r="E44" s="48"/>
      <c r="F44" s="48"/>
      <c r="G44" s="48"/>
      <c r="H44" s="4"/>
      <c r="J44" s="58"/>
      <c r="K44" s="58"/>
      <c r="L44" s="58"/>
      <c r="M44" s="33"/>
      <c r="N44" s="33"/>
      <c r="O44" s="33"/>
      <c r="P44" s="33"/>
      <c r="Q44" s="33"/>
      <c r="R44" s="33"/>
      <c r="S44" s="33"/>
      <c r="T44" s="33"/>
      <c r="U44" s="33"/>
      <c r="V44" s="33"/>
      <c r="W44" s="33"/>
      <c r="X44" s="33"/>
      <c r="Y44" s="33"/>
      <c r="Z44" s="33"/>
      <c r="AA44" s="33"/>
      <c r="AB44" s="33"/>
      <c r="AC44" s="33"/>
      <c r="AD44" s="33"/>
      <c r="AE44" s="33"/>
      <c r="AF44" s="33"/>
      <c r="AG44" s="33"/>
      <c r="AH44" s="33"/>
      <c r="AI44" s="33"/>
      <c r="AJ44" s="34"/>
      <c r="AO44" s="8"/>
    </row>
    <row r="45" spans="1:42" ht="14.25" thickBot="1">
      <c r="A45" s="3"/>
      <c r="B45" s="48" t="s">
        <v>122</v>
      </c>
      <c r="C45" s="48"/>
      <c r="D45" s="48"/>
      <c r="E45" s="48"/>
      <c r="F45" s="48"/>
      <c r="G45" s="48"/>
      <c r="H45" s="48"/>
      <c r="I45" s="48"/>
      <c r="J45" s="48"/>
      <c r="K45" s="48"/>
      <c r="L45" s="6"/>
      <c r="M45" s="48" t="s">
        <v>123</v>
      </c>
      <c r="N45" s="48"/>
      <c r="O45" s="48"/>
      <c r="P45" s="48"/>
      <c r="Q45" s="4" t="s">
        <v>61</v>
      </c>
      <c r="R45" s="4"/>
      <c r="S45" s="51" t="s">
        <v>125</v>
      </c>
      <c r="T45" s="51"/>
      <c r="U45" s="4"/>
      <c r="V45" s="51" t="s">
        <v>126</v>
      </c>
      <c r="W45" s="51"/>
      <c r="X45" s="4"/>
      <c r="Y45" s="51" t="s">
        <v>127</v>
      </c>
      <c r="Z45" s="51"/>
      <c r="AA45" s="4" t="s">
        <v>62</v>
      </c>
      <c r="AB45" s="4"/>
      <c r="AC45" s="4"/>
      <c r="AD45" s="4"/>
      <c r="AE45" s="4"/>
      <c r="AF45" s="4"/>
      <c r="AG45" s="4"/>
      <c r="AH45" s="4"/>
      <c r="AI45" s="4"/>
      <c r="AJ45" s="4"/>
      <c r="AK45" s="8" t="b">
        <v>0</v>
      </c>
      <c r="AL45" s="8" t="b">
        <v>0</v>
      </c>
      <c r="AM45" s="8" t="b">
        <v>0</v>
      </c>
      <c r="AN45" s="8"/>
      <c r="AO45" s="8"/>
    </row>
    <row r="46" spans="1:42" ht="14.25" thickBot="1">
      <c r="A46" s="3"/>
      <c r="B46" s="4"/>
      <c r="C46" s="4"/>
      <c r="D46" s="4"/>
      <c r="E46" s="4"/>
      <c r="F46" s="4"/>
      <c r="G46" s="4"/>
      <c r="H46" s="4"/>
      <c r="I46" s="4"/>
      <c r="J46" s="4"/>
      <c r="K46" s="4"/>
      <c r="L46" s="4"/>
      <c r="M46" s="48" t="s">
        <v>128</v>
      </c>
      <c r="N46" s="48"/>
      <c r="O46" s="48"/>
      <c r="P46" s="48"/>
      <c r="Q46" s="4" t="s">
        <v>61</v>
      </c>
      <c r="R46" s="4"/>
      <c r="S46" s="4"/>
      <c r="T46" s="4"/>
      <c r="U46" s="4"/>
      <c r="V46" s="51" t="s">
        <v>126</v>
      </c>
      <c r="W46" s="51"/>
      <c r="X46" s="4"/>
      <c r="Y46" s="51" t="s">
        <v>127</v>
      </c>
      <c r="Z46" s="51"/>
      <c r="AA46" s="4" t="s">
        <v>62</v>
      </c>
      <c r="AB46" s="4"/>
      <c r="AC46" s="4"/>
      <c r="AD46" s="4"/>
      <c r="AE46" s="4"/>
      <c r="AF46" s="4"/>
      <c r="AG46" s="4"/>
      <c r="AH46" s="4"/>
      <c r="AI46" s="4"/>
      <c r="AJ46" s="4"/>
      <c r="AK46" s="8"/>
      <c r="AL46" s="8" t="b">
        <v>0</v>
      </c>
      <c r="AM46" s="8" t="b">
        <v>0</v>
      </c>
      <c r="AN46" s="8"/>
      <c r="AO46" s="10" t="str">
        <f>IF(AK45=TRUE,1,IF(AL45=TRUE,1,IF(AM45=TRUE,1,IF(AL46=TRUE,2,IF(AM46=TRUE,2,"")))))</f>
        <v/>
      </c>
    </row>
    <row r="47" spans="1:42" ht="14.25" thickBot="1">
      <c r="A47" s="3"/>
      <c r="B47" s="6" t="s">
        <v>129</v>
      </c>
      <c r="C47" s="6"/>
      <c r="D47" s="6"/>
      <c r="E47" s="6"/>
      <c r="F47" s="6"/>
      <c r="G47" s="6"/>
      <c r="H47" s="6"/>
      <c r="I47" s="6"/>
      <c r="J47" s="6"/>
      <c r="K47" s="48" t="s">
        <v>130</v>
      </c>
      <c r="L47" s="48"/>
      <c r="M47" s="48"/>
      <c r="N47" s="48"/>
      <c r="O47" s="48"/>
      <c r="P47" s="48"/>
      <c r="Q47" s="4"/>
      <c r="R47" s="4"/>
      <c r="S47" s="48" t="s">
        <v>131</v>
      </c>
      <c r="T47" s="48"/>
      <c r="U47" s="48"/>
      <c r="V47" s="48"/>
      <c r="W47" s="48"/>
      <c r="X47" s="4"/>
      <c r="Y47" s="4"/>
      <c r="Z47" s="48" t="s">
        <v>132</v>
      </c>
      <c r="AA47" s="48"/>
      <c r="AB47" s="48"/>
      <c r="AC47" s="48"/>
      <c r="AD47" s="48"/>
      <c r="AE47" s="48"/>
      <c r="AF47" s="48"/>
      <c r="AG47" s="48"/>
      <c r="AH47" s="48"/>
      <c r="AI47" s="48"/>
      <c r="AJ47" s="4"/>
      <c r="AK47" s="8" t="b">
        <v>0</v>
      </c>
      <c r="AL47" s="8" t="b">
        <v>0</v>
      </c>
      <c r="AM47" s="8" t="b">
        <v>0</v>
      </c>
      <c r="AN47" s="8"/>
      <c r="AO47" s="8"/>
    </row>
    <row r="48" spans="1:42" ht="14.25" thickBot="1">
      <c r="A48" s="3"/>
      <c r="B48" s="4"/>
      <c r="C48" s="4"/>
      <c r="D48" s="4"/>
      <c r="E48" s="4"/>
      <c r="F48" s="4"/>
      <c r="G48" s="4"/>
      <c r="H48" s="4"/>
      <c r="I48" s="4"/>
      <c r="J48" s="4"/>
      <c r="K48" s="48" t="s">
        <v>133</v>
      </c>
      <c r="L48" s="48"/>
      <c r="M48" s="48"/>
      <c r="N48" s="48"/>
      <c r="O48" s="48"/>
      <c r="P48" s="48"/>
      <c r="Q48" s="48"/>
      <c r="R48" s="48"/>
      <c r="S48" s="6"/>
      <c r="T48" s="4"/>
      <c r="U48" s="48" t="s">
        <v>134</v>
      </c>
      <c r="V48" s="48"/>
      <c r="W48" s="48"/>
      <c r="X48" s="48"/>
      <c r="Y48" s="4"/>
      <c r="Z48" s="4"/>
      <c r="AA48" s="4"/>
      <c r="AB48" s="4"/>
      <c r="AC48" s="4"/>
      <c r="AD48" s="4"/>
      <c r="AE48" s="4"/>
      <c r="AF48" s="4"/>
      <c r="AG48" s="4"/>
      <c r="AH48" s="4"/>
      <c r="AI48" s="4"/>
      <c r="AJ48" s="4"/>
      <c r="AK48" s="8" t="b">
        <v>0</v>
      </c>
      <c r="AL48" s="8" t="b">
        <v>0</v>
      </c>
      <c r="AM48" s="8"/>
      <c r="AN48" s="8"/>
      <c r="AO48" s="10" t="str">
        <f>IF(AK47=TRUE,1,IF(AL47=TRUE,2,IF(AM47=TRUE,3,IF(AK48=TRUE,4,IF(AL48=TRUE,5,"")))))</f>
        <v/>
      </c>
    </row>
    <row r="49" spans="1:42" ht="14.25" thickBot="1">
      <c r="A49" s="3"/>
      <c r="B49" s="6" t="s">
        <v>135</v>
      </c>
      <c r="C49" s="6"/>
      <c r="D49" s="6"/>
      <c r="E49" s="6"/>
      <c r="F49" s="6"/>
      <c r="G49" s="6"/>
      <c r="H49" s="6"/>
      <c r="I49" s="6"/>
      <c r="J49" s="4"/>
      <c r="K49" s="48" t="s">
        <v>136</v>
      </c>
      <c r="L49" s="48"/>
      <c r="M49" s="48"/>
      <c r="N49" s="48"/>
      <c r="O49" s="48"/>
      <c r="P49" s="4"/>
      <c r="Q49" s="48" t="s">
        <v>137</v>
      </c>
      <c r="R49" s="48"/>
      <c r="S49" s="48"/>
      <c r="T49" s="48"/>
      <c r="U49" s="48"/>
      <c r="V49" s="48"/>
      <c r="W49" s="4"/>
      <c r="X49" s="48" t="s">
        <v>138</v>
      </c>
      <c r="Y49" s="48"/>
      <c r="Z49" s="48"/>
      <c r="AA49" s="48"/>
      <c r="AB49" s="48"/>
      <c r="AC49" s="48"/>
      <c r="AD49" s="4"/>
      <c r="AE49" s="4"/>
      <c r="AF49" s="4"/>
      <c r="AG49" s="4"/>
      <c r="AH49" s="4"/>
      <c r="AK49" s="8" t="b">
        <v>0</v>
      </c>
      <c r="AL49" s="8" t="b">
        <v>0</v>
      </c>
      <c r="AM49" s="8" t="b">
        <v>0</v>
      </c>
      <c r="AN49" s="8"/>
      <c r="AO49" s="10" t="str">
        <f>IF(AK49=TRUE,1,IF(AL49=TRUE,2,IF(AM49=TRUE,3,"")))</f>
        <v/>
      </c>
    </row>
    <row r="50" spans="1:42" ht="14.25" thickBot="1">
      <c r="A50" s="3"/>
      <c r="B50" s="48" t="s">
        <v>139</v>
      </c>
      <c r="C50" s="48"/>
      <c r="D50" s="48"/>
      <c r="E50" s="48"/>
      <c r="F50" s="48"/>
      <c r="G50" s="48"/>
      <c r="H50" s="48"/>
      <c r="I50" s="48"/>
      <c r="J50" s="4"/>
      <c r="K50" s="48" t="s">
        <v>140</v>
      </c>
      <c r="L50" s="48"/>
      <c r="M50" s="48"/>
      <c r="N50" s="48"/>
      <c r="O50" s="48"/>
      <c r="P50" s="4"/>
      <c r="Q50" s="48" t="s">
        <v>141</v>
      </c>
      <c r="R50" s="48"/>
      <c r="S50" s="48"/>
      <c r="T50" s="48"/>
      <c r="U50" s="48"/>
      <c r="V50" s="48"/>
      <c r="W50" s="4"/>
      <c r="X50" s="48" t="s">
        <v>142</v>
      </c>
      <c r="Y50" s="48"/>
      <c r="Z50" s="48"/>
      <c r="AA50" s="48"/>
      <c r="AB50" s="48"/>
      <c r="AC50" s="48"/>
      <c r="AD50" s="4"/>
      <c r="AE50" s="4"/>
      <c r="AF50" s="4"/>
      <c r="AG50" s="4"/>
      <c r="AH50" s="4"/>
      <c r="AK50" s="8" t="b">
        <v>0</v>
      </c>
      <c r="AL50" s="8" t="b">
        <v>0</v>
      </c>
      <c r="AM50" s="8" t="b">
        <v>0</v>
      </c>
      <c r="AN50" s="8"/>
      <c r="AO50" s="10" t="str">
        <f>IF(AK50=TRUE,1,IF(AL50=TRUE,2,IF(AM50=TRUE,3,"")))</f>
        <v/>
      </c>
    </row>
    <row r="51" spans="1:42" ht="14.25" thickBot="1">
      <c r="A51" s="3"/>
      <c r="B51" s="48" t="s">
        <v>143</v>
      </c>
      <c r="C51" s="48"/>
      <c r="D51" s="48"/>
      <c r="E51" s="48"/>
      <c r="F51" s="48"/>
      <c r="G51" s="48"/>
      <c r="H51" s="48"/>
      <c r="I51" s="48"/>
      <c r="J51" s="4"/>
      <c r="K51" s="48" t="s">
        <v>144</v>
      </c>
      <c r="L51" s="48"/>
      <c r="M51" s="48"/>
      <c r="N51" s="48"/>
      <c r="O51" s="48"/>
      <c r="P51" s="4"/>
      <c r="Q51" s="48" t="s">
        <v>145</v>
      </c>
      <c r="R51" s="48"/>
      <c r="S51" s="48"/>
      <c r="T51" s="48"/>
      <c r="U51" s="48"/>
      <c r="V51" s="48"/>
      <c r="W51" s="4"/>
      <c r="X51" s="48" t="s">
        <v>146</v>
      </c>
      <c r="Y51" s="48"/>
      <c r="Z51" s="48"/>
      <c r="AA51" s="48"/>
      <c r="AB51" s="48"/>
      <c r="AC51" s="6"/>
      <c r="AD51" s="4"/>
      <c r="AE51" s="51"/>
      <c r="AF51" s="51"/>
      <c r="AG51" s="51"/>
      <c r="AH51" s="51"/>
      <c r="AI51" s="51"/>
      <c r="AK51" s="8" t="b">
        <v>0</v>
      </c>
      <c r="AL51" s="8" t="b">
        <v>0</v>
      </c>
      <c r="AM51" s="8" t="b">
        <v>0</v>
      </c>
      <c r="AN51" s="8"/>
      <c r="AO51" s="10" t="str">
        <f>IF(AK51=TRUE,1,IF(AL51=TRUE,2,IF(AM51=TRUE,3,"")))</f>
        <v/>
      </c>
    </row>
    <row r="52" spans="1:42" ht="14.25" thickBot="1">
      <c r="A52" s="3"/>
      <c r="B52" s="48" t="s">
        <v>147</v>
      </c>
      <c r="C52" s="48"/>
      <c r="D52" s="48"/>
      <c r="E52" s="48"/>
      <c r="F52" s="48"/>
      <c r="G52" s="48"/>
      <c r="H52" s="4"/>
      <c r="I52" s="4"/>
      <c r="J52" s="4"/>
      <c r="K52" s="48" t="s">
        <v>148</v>
      </c>
      <c r="L52" s="48"/>
      <c r="M52" s="48"/>
      <c r="N52" s="48"/>
      <c r="O52" s="48"/>
      <c r="P52" s="4"/>
      <c r="Q52" s="48" t="s">
        <v>149</v>
      </c>
      <c r="R52" s="48"/>
      <c r="S52" s="48"/>
      <c r="T52" s="48"/>
      <c r="U52" s="48"/>
      <c r="V52" s="4"/>
      <c r="W52" s="4"/>
      <c r="X52" s="48" t="s">
        <v>150</v>
      </c>
      <c r="Y52" s="48"/>
      <c r="Z52" s="48"/>
      <c r="AA52" s="48"/>
      <c r="AB52" s="48"/>
      <c r="AC52" s="4"/>
      <c r="AD52" s="4"/>
      <c r="AE52" s="48" t="s">
        <v>151</v>
      </c>
      <c r="AF52" s="48"/>
      <c r="AG52" s="48"/>
      <c r="AH52" s="48"/>
      <c r="AI52" s="48"/>
      <c r="AK52" s="8" t="b">
        <v>0</v>
      </c>
      <c r="AL52" s="8" t="b">
        <v>0</v>
      </c>
      <c r="AM52" s="8" t="b">
        <v>0</v>
      </c>
      <c r="AN52" s="8" t="b">
        <v>0</v>
      </c>
      <c r="AO52" s="10" t="str">
        <f>IF(AK52=TRUE,1,IF(AL52=TRUE,2,IF(AM52=TRUE,3,IF(AN52=TRUE,4,""))))</f>
        <v/>
      </c>
    </row>
    <row r="53" spans="1:42" ht="14.25" thickBot="1">
      <c r="A53" s="3"/>
      <c r="B53" s="48" t="s">
        <v>152</v>
      </c>
      <c r="C53" s="48"/>
      <c r="D53" s="48"/>
      <c r="E53" s="48"/>
      <c r="F53" s="48"/>
      <c r="G53" s="48"/>
      <c r="H53" s="48"/>
      <c r="I53" s="4"/>
      <c r="J53" s="4" t="s">
        <v>97</v>
      </c>
      <c r="K53" s="53"/>
      <c r="L53" s="53"/>
      <c r="M53" s="53"/>
      <c r="N53" s="4" t="s">
        <v>154</v>
      </c>
      <c r="O53" s="4" t="s">
        <v>99</v>
      </c>
      <c r="P53" s="4" t="s">
        <v>97</v>
      </c>
      <c r="Q53" s="53"/>
      <c r="R53" s="53"/>
      <c r="S53" s="53"/>
      <c r="T53" s="4" t="s">
        <v>154</v>
      </c>
      <c r="U53" s="4" t="s">
        <v>99</v>
      </c>
      <c r="V53" s="4"/>
      <c r="W53" s="4" t="s">
        <v>97</v>
      </c>
      <c r="X53" s="53"/>
      <c r="Y53" s="53"/>
      <c r="Z53" s="53"/>
      <c r="AA53" s="4" t="s">
        <v>154</v>
      </c>
      <c r="AB53" s="4" t="s">
        <v>99</v>
      </c>
      <c r="AC53" s="4"/>
      <c r="AD53" s="4" t="s">
        <v>97</v>
      </c>
      <c r="AE53" s="53"/>
      <c r="AF53" s="53"/>
      <c r="AG53" s="53"/>
      <c r="AH53" s="4" t="s">
        <v>154</v>
      </c>
      <c r="AI53" s="4" t="s">
        <v>99</v>
      </c>
      <c r="AJ53" s="4"/>
      <c r="AK53" s="1"/>
      <c r="AL53" s="1"/>
      <c r="AM53" s="1"/>
      <c r="AN53" s="15"/>
      <c r="AO53" s="16">
        <f>K53+Q53+X53+AE53</f>
        <v>0</v>
      </c>
    </row>
    <row r="54" spans="1:42" ht="14.25" thickBot="1">
      <c r="A54" s="3"/>
      <c r="B54" s="56" t="s">
        <v>157</v>
      </c>
      <c r="C54" s="56"/>
      <c r="D54" s="56"/>
      <c r="E54" s="56"/>
      <c r="F54" s="56"/>
      <c r="G54" s="56"/>
      <c r="H54" s="56"/>
      <c r="I54" s="56"/>
      <c r="J54" s="4" t="s">
        <v>97</v>
      </c>
      <c r="K54" s="53"/>
      <c r="L54" s="53"/>
      <c r="M54" s="53"/>
      <c r="N54" s="4" t="s">
        <v>106</v>
      </c>
      <c r="O54" s="4" t="s">
        <v>99</v>
      </c>
      <c r="P54" s="4" t="s">
        <v>97</v>
      </c>
      <c r="Q54" s="53"/>
      <c r="R54" s="53"/>
      <c r="S54" s="53"/>
      <c r="T54" s="4" t="s">
        <v>106</v>
      </c>
      <c r="U54" s="4" t="s">
        <v>99</v>
      </c>
      <c r="V54" s="4"/>
      <c r="W54" s="4" t="s">
        <v>97</v>
      </c>
      <c r="X54" s="53"/>
      <c r="Y54" s="53"/>
      <c r="Z54" s="53"/>
      <c r="AA54" s="4" t="s">
        <v>106</v>
      </c>
      <c r="AB54" s="4" t="s">
        <v>99</v>
      </c>
      <c r="AC54" s="4"/>
      <c r="AD54" s="4" t="s">
        <v>97</v>
      </c>
      <c r="AE54" s="53"/>
      <c r="AF54" s="53"/>
      <c r="AG54" s="53"/>
      <c r="AH54" s="4" t="s">
        <v>106</v>
      </c>
      <c r="AI54" s="4" t="s">
        <v>99</v>
      </c>
      <c r="AJ54" s="4"/>
      <c r="AM54" s="1"/>
      <c r="AN54" s="15"/>
      <c r="AO54" s="10">
        <f>+K54+Q54+X54+AE54</f>
        <v>0</v>
      </c>
    </row>
    <row r="55" spans="1:42">
      <c r="A55" s="3"/>
      <c r="B55" s="56"/>
      <c r="C55" s="56"/>
      <c r="D55" s="56"/>
      <c r="E55" s="56"/>
      <c r="F55" s="56"/>
      <c r="G55" s="56"/>
      <c r="H55" s="56"/>
      <c r="I55" s="56"/>
      <c r="AJ55" s="4"/>
      <c r="AM55" s="1"/>
      <c r="AN55" s="1"/>
      <c r="AO55" s="1"/>
      <c r="AP55" s="1"/>
    </row>
    <row r="56" spans="1:42">
      <c r="A56" s="3"/>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O56" s="8"/>
    </row>
    <row r="57" spans="1:42">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O57" s="8"/>
    </row>
  </sheetData>
  <sheetProtection password="E123" sheet="1" objects="1" scenarios="1" selectLockedCells="1"/>
  <mergeCells count="132">
    <mergeCell ref="AE51:AI51"/>
    <mergeCell ref="B52:G52"/>
    <mergeCell ref="Q52:U52"/>
    <mergeCell ref="X52:AB52"/>
    <mergeCell ref="AE52:AI52"/>
    <mergeCell ref="B50:I50"/>
    <mergeCell ref="K50:O50"/>
    <mergeCell ref="Q50:V50"/>
    <mergeCell ref="X50:AC50"/>
    <mergeCell ref="B51:I51"/>
    <mergeCell ref="X51:AB51"/>
    <mergeCell ref="K52:O52"/>
    <mergeCell ref="K51:O51"/>
    <mergeCell ref="Q51:V51"/>
    <mergeCell ref="A40:AJ40"/>
    <mergeCell ref="A43:H43"/>
    <mergeCell ref="B44:G44"/>
    <mergeCell ref="J44:L44"/>
    <mergeCell ref="B45:K45"/>
    <mergeCell ref="M45:P45"/>
    <mergeCell ref="S45:T45"/>
    <mergeCell ref="V45:W45"/>
    <mergeCell ref="Y45:Z45"/>
    <mergeCell ref="B54:I55"/>
    <mergeCell ref="K54:M54"/>
    <mergeCell ref="Q54:S54"/>
    <mergeCell ref="X54:Z54"/>
    <mergeCell ref="AE54:AG54"/>
    <mergeCell ref="B53:H53"/>
    <mergeCell ref="K53:M53"/>
    <mergeCell ref="Q53:S53"/>
    <mergeCell ref="X53:Z53"/>
    <mergeCell ref="AE53:AG53"/>
    <mergeCell ref="K48:R48"/>
    <mergeCell ref="U48:X48"/>
    <mergeCell ref="K49:O49"/>
    <mergeCell ref="Q49:V49"/>
    <mergeCell ref="X49:AC49"/>
    <mergeCell ref="M46:P46"/>
    <mergeCell ref="V46:W46"/>
    <mergeCell ref="Y46:Z46"/>
    <mergeCell ref="K47:P47"/>
    <mergeCell ref="S47:W47"/>
    <mergeCell ref="Z47:AI47"/>
    <mergeCell ref="B36:I37"/>
    <mergeCell ref="K36:M36"/>
    <mergeCell ref="Q36:S36"/>
    <mergeCell ref="X36:Z36"/>
    <mergeCell ref="AE36:AG36"/>
    <mergeCell ref="B35:H35"/>
    <mergeCell ref="K35:M35"/>
    <mergeCell ref="Q35:S35"/>
    <mergeCell ref="X35:Z35"/>
    <mergeCell ref="AE35:AG35"/>
    <mergeCell ref="AE33:AI33"/>
    <mergeCell ref="B34:G34"/>
    <mergeCell ref="K34:O34"/>
    <mergeCell ref="Q34:U34"/>
    <mergeCell ref="X34:AB34"/>
    <mergeCell ref="AE34:AI34"/>
    <mergeCell ref="B32:I32"/>
    <mergeCell ref="K32:O32"/>
    <mergeCell ref="Q32:V32"/>
    <mergeCell ref="X32:AC32"/>
    <mergeCell ref="B33:I33"/>
    <mergeCell ref="K33:O33"/>
    <mergeCell ref="Q33:V33"/>
    <mergeCell ref="X33:AB33"/>
    <mergeCell ref="K30:R30"/>
    <mergeCell ref="U30:X30"/>
    <mergeCell ref="K31:O31"/>
    <mergeCell ref="Q31:V31"/>
    <mergeCell ref="X31:AC31"/>
    <mergeCell ref="M28:P28"/>
    <mergeCell ref="V28:W28"/>
    <mergeCell ref="Y28:Z28"/>
    <mergeCell ref="K29:P29"/>
    <mergeCell ref="S29:W29"/>
    <mergeCell ref="Z29:AI29"/>
    <mergeCell ref="A22:AJ22"/>
    <mergeCell ref="A25:H25"/>
    <mergeCell ref="B26:G26"/>
    <mergeCell ref="J26:L26"/>
    <mergeCell ref="B27:K27"/>
    <mergeCell ref="M27:P27"/>
    <mergeCell ref="S27:T27"/>
    <mergeCell ref="V27:W27"/>
    <mergeCell ref="Y27:Z27"/>
    <mergeCell ref="B15:H15"/>
    <mergeCell ref="K15:M15"/>
    <mergeCell ref="Q15:S15"/>
    <mergeCell ref="X15:Z15"/>
    <mergeCell ref="AE15:AG15"/>
    <mergeCell ref="B16:I17"/>
    <mergeCell ref="K16:M16"/>
    <mergeCell ref="Q16:S16"/>
    <mergeCell ref="X16:Z16"/>
    <mergeCell ref="AE16:AG16"/>
    <mergeCell ref="B13:I13"/>
    <mergeCell ref="K13:O13"/>
    <mergeCell ref="Q13:V13"/>
    <mergeCell ref="X13:AB13"/>
    <mergeCell ref="AE13:AI13"/>
    <mergeCell ref="B14:G14"/>
    <mergeCell ref="K14:O14"/>
    <mergeCell ref="Q14:U14"/>
    <mergeCell ref="X14:AB14"/>
    <mergeCell ref="AE14:AI14"/>
    <mergeCell ref="B12:I12"/>
    <mergeCell ref="K12:O12"/>
    <mergeCell ref="Q12:V12"/>
    <mergeCell ref="X12:AC12"/>
    <mergeCell ref="M8:P8"/>
    <mergeCell ref="V8:W8"/>
    <mergeCell ref="Y8:Z8"/>
    <mergeCell ref="K9:P9"/>
    <mergeCell ref="S9:W9"/>
    <mergeCell ref="Z9:AI9"/>
    <mergeCell ref="K10:R10"/>
    <mergeCell ref="U10:X10"/>
    <mergeCell ref="K11:O11"/>
    <mergeCell ref="Q11:V11"/>
    <mergeCell ref="X11:AC11"/>
    <mergeCell ref="A2:AJ2"/>
    <mergeCell ref="A5:H5"/>
    <mergeCell ref="B6:G6"/>
    <mergeCell ref="J6:L6"/>
    <mergeCell ref="B7:K7"/>
    <mergeCell ref="M7:P7"/>
    <mergeCell ref="S7:T7"/>
    <mergeCell ref="V7:W7"/>
    <mergeCell ref="Y7:Z7"/>
  </mergeCells>
  <phoneticPr fontId="3"/>
  <conditionalFormatting sqref="J6:L6">
    <cfRule type="notContainsBlanks" dxfId="3" priority="7">
      <formula>LEN(TRIM(J6))&gt;0</formula>
    </cfRule>
  </conditionalFormatting>
  <conditionalFormatting sqref="J26:L26">
    <cfRule type="notContainsBlanks" dxfId="2" priority="1">
      <formula>LEN(TRIM(J26))&gt;0</formula>
    </cfRule>
  </conditionalFormatting>
  <pageMargins left="0.78740157480314965" right="0.78740157480314965" top="0.98425196850393704" bottom="0.78740157480314965" header="0.31496062992125984" footer="0.31496062992125984"/>
  <pageSetup paperSize="9" scale="9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17</xdr:col>
                    <xdr:colOff>19050</xdr:colOff>
                    <xdr:row>5</xdr:row>
                    <xdr:rowOff>142875</xdr:rowOff>
                  </from>
                  <to>
                    <xdr:col>18</xdr:col>
                    <xdr:colOff>47625</xdr:colOff>
                    <xdr:row>7</xdr:row>
                    <xdr:rowOff>28575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20</xdr:col>
                    <xdr:colOff>28575</xdr:colOff>
                    <xdr:row>5</xdr:row>
                    <xdr:rowOff>142875</xdr:rowOff>
                  </from>
                  <to>
                    <xdr:col>21</xdr:col>
                    <xdr:colOff>76200</xdr:colOff>
                    <xdr:row>7</xdr:row>
                    <xdr:rowOff>28575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20</xdr:col>
                    <xdr:colOff>28575</xdr:colOff>
                    <xdr:row>6</xdr:row>
                    <xdr:rowOff>180975</xdr:rowOff>
                  </from>
                  <to>
                    <xdr:col>21</xdr:col>
                    <xdr:colOff>76200</xdr:colOff>
                    <xdr:row>8</xdr:row>
                    <xdr:rowOff>19050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23</xdr:col>
                    <xdr:colOff>28575</xdr:colOff>
                    <xdr:row>5</xdr:row>
                    <xdr:rowOff>142875</xdr:rowOff>
                  </from>
                  <to>
                    <xdr:col>24</xdr:col>
                    <xdr:colOff>76200</xdr:colOff>
                    <xdr:row>7</xdr:row>
                    <xdr:rowOff>28575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23</xdr:col>
                    <xdr:colOff>28575</xdr:colOff>
                    <xdr:row>7</xdr:row>
                    <xdr:rowOff>9525</xdr:rowOff>
                  </from>
                  <to>
                    <xdr:col>24</xdr:col>
                    <xdr:colOff>76200</xdr:colOff>
                    <xdr:row>8</xdr:row>
                    <xdr:rowOff>28575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9</xdr:col>
                    <xdr:colOff>9525</xdr:colOff>
                    <xdr:row>7</xdr:row>
                    <xdr:rowOff>142875</xdr:rowOff>
                  </from>
                  <to>
                    <xdr:col>10</xdr:col>
                    <xdr:colOff>9525</xdr:colOff>
                    <xdr:row>9</xdr:row>
                    <xdr:rowOff>47625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17</xdr:col>
                    <xdr:colOff>19050</xdr:colOff>
                    <xdr:row>7</xdr:row>
                    <xdr:rowOff>142875</xdr:rowOff>
                  </from>
                  <to>
                    <xdr:col>18</xdr:col>
                    <xdr:colOff>19050</xdr:colOff>
                    <xdr:row>9</xdr:row>
                    <xdr:rowOff>47625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24</xdr:col>
                    <xdr:colOff>9525</xdr:colOff>
                    <xdr:row>7</xdr:row>
                    <xdr:rowOff>161925</xdr:rowOff>
                  </from>
                  <to>
                    <xdr:col>25</xdr:col>
                    <xdr:colOff>0</xdr:colOff>
                    <xdr:row>9</xdr:row>
                    <xdr:rowOff>28575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9</xdr:col>
                    <xdr:colOff>9525</xdr:colOff>
                    <xdr:row>8</xdr:row>
                    <xdr:rowOff>142875</xdr:rowOff>
                  </from>
                  <to>
                    <xdr:col>10</xdr:col>
                    <xdr:colOff>9525</xdr:colOff>
                    <xdr:row>10</xdr:row>
                    <xdr:rowOff>47625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19</xdr:col>
                    <xdr:colOff>9525</xdr:colOff>
                    <xdr:row>8</xdr:row>
                    <xdr:rowOff>171450</xdr:rowOff>
                  </from>
                  <to>
                    <xdr:col>20</xdr:col>
                    <xdr:colOff>0</xdr:colOff>
                    <xdr:row>10</xdr:row>
                    <xdr:rowOff>9525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9</xdr:col>
                    <xdr:colOff>9525</xdr:colOff>
                    <xdr:row>9</xdr:row>
                    <xdr:rowOff>142875</xdr:rowOff>
                  </from>
                  <to>
                    <xdr:col>10</xdr:col>
                    <xdr:colOff>9525</xdr:colOff>
                    <xdr:row>11</xdr:row>
                    <xdr:rowOff>47625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15</xdr:col>
                    <xdr:colOff>9525</xdr:colOff>
                    <xdr:row>9</xdr:row>
                    <xdr:rowOff>133350</xdr:rowOff>
                  </from>
                  <to>
                    <xdr:col>16</xdr:col>
                    <xdr:colOff>9525</xdr:colOff>
                    <xdr:row>11</xdr:row>
                    <xdr:rowOff>38100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22</xdr:col>
                    <xdr:colOff>28575</xdr:colOff>
                    <xdr:row>9</xdr:row>
                    <xdr:rowOff>142875</xdr:rowOff>
                  </from>
                  <to>
                    <xdr:col>23</xdr:col>
                    <xdr:colOff>28575</xdr:colOff>
                    <xdr:row>11</xdr:row>
                    <xdr:rowOff>47625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9</xdr:col>
                    <xdr:colOff>9525</xdr:colOff>
                    <xdr:row>10</xdr:row>
                    <xdr:rowOff>171450</xdr:rowOff>
                  </from>
                  <to>
                    <xdr:col>10</xdr:col>
                    <xdr:colOff>0</xdr:colOff>
                    <xdr:row>12</xdr:row>
                    <xdr:rowOff>19050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15</xdr:col>
                    <xdr:colOff>9525</xdr:colOff>
                    <xdr:row>10</xdr:row>
                    <xdr:rowOff>142875</xdr:rowOff>
                  </from>
                  <to>
                    <xdr:col>16</xdr:col>
                    <xdr:colOff>133350</xdr:colOff>
                    <xdr:row>12</xdr:row>
                    <xdr:rowOff>47625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22</xdr:col>
                    <xdr:colOff>28575</xdr:colOff>
                    <xdr:row>10</xdr:row>
                    <xdr:rowOff>152400</xdr:rowOff>
                  </from>
                  <to>
                    <xdr:col>23</xdr:col>
                    <xdr:colOff>133350</xdr:colOff>
                    <xdr:row>12</xdr:row>
                    <xdr:rowOff>57150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9</xdr:col>
                    <xdr:colOff>9525</xdr:colOff>
                    <xdr:row>11</xdr:row>
                    <xdr:rowOff>123825</xdr:rowOff>
                  </from>
                  <to>
                    <xdr:col>10</xdr:col>
                    <xdr:colOff>66675</xdr:colOff>
                    <xdr:row>13</xdr:row>
                    <xdr:rowOff>28575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15</xdr:col>
                    <xdr:colOff>9525</xdr:colOff>
                    <xdr:row>11</xdr:row>
                    <xdr:rowOff>114300</xdr:rowOff>
                  </from>
                  <to>
                    <xdr:col>16</xdr:col>
                    <xdr:colOff>76200</xdr:colOff>
                    <xdr:row>13</xdr:row>
                    <xdr:rowOff>66675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22</xdr:col>
                    <xdr:colOff>28575</xdr:colOff>
                    <xdr:row>11</xdr:row>
                    <xdr:rowOff>142875</xdr:rowOff>
                  </from>
                  <to>
                    <xdr:col>23</xdr:col>
                    <xdr:colOff>161925</xdr:colOff>
                    <xdr:row>13</xdr:row>
                    <xdr:rowOff>47625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9</xdr:col>
                    <xdr:colOff>9525</xdr:colOff>
                    <xdr:row>12</xdr:row>
                    <xdr:rowOff>133350</xdr:rowOff>
                  </from>
                  <to>
                    <xdr:col>10</xdr:col>
                    <xdr:colOff>9525</xdr:colOff>
                    <xdr:row>14</xdr:row>
                    <xdr:rowOff>47625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15</xdr:col>
                    <xdr:colOff>9525</xdr:colOff>
                    <xdr:row>12</xdr:row>
                    <xdr:rowOff>133350</xdr:rowOff>
                  </from>
                  <to>
                    <xdr:col>16</xdr:col>
                    <xdr:colOff>66675</xdr:colOff>
                    <xdr:row>14</xdr:row>
                    <xdr:rowOff>47625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22</xdr:col>
                    <xdr:colOff>28575</xdr:colOff>
                    <xdr:row>12</xdr:row>
                    <xdr:rowOff>142875</xdr:rowOff>
                  </from>
                  <to>
                    <xdr:col>23</xdr:col>
                    <xdr:colOff>114300</xdr:colOff>
                    <xdr:row>14</xdr:row>
                    <xdr:rowOff>57150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29</xdr:col>
                    <xdr:colOff>19050</xdr:colOff>
                    <xdr:row>12</xdr:row>
                    <xdr:rowOff>133350</xdr:rowOff>
                  </from>
                  <to>
                    <xdr:col>30</xdr:col>
                    <xdr:colOff>19050</xdr:colOff>
                    <xdr:row>14</xdr:row>
                    <xdr:rowOff>47625</xdr:rowOff>
                  </to>
                </anchor>
              </controlPr>
            </control>
          </mc:Choice>
        </mc:AlternateContent>
        <mc:AlternateContent xmlns:mc="http://schemas.openxmlformats.org/markup-compatibility/2006">
          <mc:Choice Requires="x14">
            <control shapeId="3189" r:id="rId27" name="Check Box 117">
              <controlPr defaultSize="0" autoFill="0" autoLine="0" autoPict="0">
                <anchor moveWithCells="1">
                  <from>
                    <xdr:col>17</xdr:col>
                    <xdr:colOff>19050</xdr:colOff>
                    <xdr:row>25</xdr:row>
                    <xdr:rowOff>142875</xdr:rowOff>
                  </from>
                  <to>
                    <xdr:col>18</xdr:col>
                    <xdr:colOff>47625</xdr:colOff>
                    <xdr:row>27</xdr:row>
                    <xdr:rowOff>28575</xdr:rowOff>
                  </to>
                </anchor>
              </controlPr>
            </control>
          </mc:Choice>
        </mc:AlternateContent>
        <mc:AlternateContent xmlns:mc="http://schemas.openxmlformats.org/markup-compatibility/2006">
          <mc:Choice Requires="x14">
            <control shapeId="3190" r:id="rId28" name="Check Box 118">
              <controlPr defaultSize="0" autoFill="0" autoLine="0" autoPict="0">
                <anchor moveWithCells="1">
                  <from>
                    <xdr:col>20</xdr:col>
                    <xdr:colOff>28575</xdr:colOff>
                    <xdr:row>25</xdr:row>
                    <xdr:rowOff>142875</xdr:rowOff>
                  </from>
                  <to>
                    <xdr:col>21</xdr:col>
                    <xdr:colOff>76200</xdr:colOff>
                    <xdr:row>27</xdr:row>
                    <xdr:rowOff>28575</xdr:rowOff>
                  </to>
                </anchor>
              </controlPr>
            </control>
          </mc:Choice>
        </mc:AlternateContent>
        <mc:AlternateContent xmlns:mc="http://schemas.openxmlformats.org/markup-compatibility/2006">
          <mc:Choice Requires="x14">
            <control shapeId="3191" r:id="rId29" name="Check Box 119">
              <controlPr defaultSize="0" autoFill="0" autoLine="0" autoPict="0">
                <anchor moveWithCells="1">
                  <from>
                    <xdr:col>20</xdr:col>
                    <xdr:colOff>28575</xdr:colOff>
                    <xdr:row>26</xdr:row>
                    <xdr:rowOff>180975</xdr:rowOff>
                  </from>
                  <to>
                    <xdr:col>21</xdr:col>
                    <xdr:colOff>76200</xdr:colOff>
                    <xdr:row>28</xdr:row>
                    <xdr:rowOff>19050</xdr:rowOff>
                  </to>
                </anchor>
              </controlPr>
            </control>
          </mc:Choice>
        </mc:AlternateContent>
        <mc:AlternateContent xmlns:mc="http://schemas.openxmlformats.org/markup-compatibility/2006">
          <mc:Choice Requires="x14">
            <control shapeId="3192" r:id="rId30" name="Check Box 120">
              <controlPr defaultSize="0" autoFill="0" autoLine="0" autoPict="0">
                <anchor moveWithCells="1">
                  <from>
                    <xdr:col>23</xdr:col>
                    <xdr:colOff>28575</xdr:colOff>
                    <xdr:row>25</xdr:row>
                    <xdr:rowOff>142875</xdr:rowOff>
                  </from>
                  <to>
                    <xdr:col>24</xdr:col>
                    <xdr:colOff>76200</xdr:colOff>
                    <xdr:row>27</xdr:row>
                    <xdr:rowOff>28575</xdr:rowOff>
                  </to>
                </anchor>
              </controlPr>
            </control>
          </mc:Choice>
        </mc:AlternateContent>
        <mc:AlternateContent xmlns:mc="http://schemas.openxmlformats.org/markup-compatibility/2006">
          <mc:Choice Requires="x14">
            <control shapeId="3193" r:id="rId31" name="Check Box 121">
              <controlPr defaultSize="0" autoFill="0" autoLine="0" autoPict="0">
                <anchor moveWithCells="1">
                  <from>
                    <xdr:col>23</xdr:col>
                    <xdr:colOff>28575</xdr:colOff>
                    <xdr:row>27</xdr:row>
                    <xdr:rowOff>9525</xdr:rowOff>
                  </from>
                  <to>
                    <xdr:col>24</xdr:col>
                    <xdr:colOff>76200</xdr:colOff>
                    <xdr:row>28</xdr:row>
                    <xdr:rowOff>28575</xdr:rowOff>
                  </to>
                </anchor>
              </controlPr>
            </control>
          </mc:Choice>
        </mc:AlternateContent>
        <mc:AlternateContent xmlns:mc="http://schemas.openxmlformats.org/markup-compatibility/2006">
          <mc:Choice Requires="x14">
            <control shapeId="3194" r:id="rId32" name="Check Box 122">
              <controlPr defaultSize="0" autoFill="0" autoLine="0" autoPict="0">
                <anchor moveWithCells="1">
                  <from>
                    <xdr:col>9</xdr:col>
                    <xdr:colOff>9525</xdr:colOff>
                    <xdr:row>27</xdr:row>
                    <xdr:rowOff>142875</xdr:rowOff>
                  </from>
                  <to>
                    <xdr:col>10</xdr:col>
                    <xdr:colOff>9525</xdr:colOff>
                    <xdr:row>29</xdr:row>
                    <xdr:rowOff>47625</xdr:rowOff>
                  </to>
                </anchor>
              </controlPr>
            </control>
          </mc:Choice>
        </mc:AlternateContent>
        <mc:AlternateContent xmlns:mc="http://schemas.openxmlformats.org/markup-compatibility/2006">
          <mc:Choice Requires="x14">
            <control shapeId="3195" r:id="rId33" name="Check Box 123">
              <controlPr defaultSize="0" autoFill="0" autoLine="0" autoPict="0">
                <anchor moveWithCells="1">
                  <from>
                    <xdr:col>17</xdr:col>
                    <xdr:colOff>19050</xdr:colOff>
                    <xdr:row>27</xdr:row>
                    <xdr:rowOff>142875</xdr:rowOff>
                  </from>
                  <to>
                    <xdr:col>18</xdr:col>
                    <xdr:colOff>19050</xdr:colOff>
                    <xdr:row>29</xdr:row>
                    <xdr:rowOff>47625</xdr:rowOff>
                  </to>
                </anchor>
              </controlPr>
            </control>
          </mc:Choice>
        </mc:AlternateContent>
        <mc:AlternateContent xmlns:mc="http://schemas.openxmlformats.org/markup-compatibility/2006">
          <mc:Choice Requires="x14">
            <control shapeId="3196" r:id="rId34" name="Check Box 124">
              <controlPr defaultSize="0" autoFill="0" autoLine="0" autoPict="0">
                <anchor moveWithCells="1">
                  <from>
                    <xdr:col>24</xdr:col>
                    <xdr:colOff>9525</xdr:colOff>
                    <xdr:row>27</xdr:row>
                    <xdr:rowOff>161925</xdr:rowOff>
                  </from>
                  <to>
                    <xdr:col>25</xdr:col>
                    <xdr:colOff>0</xdr:colOff>
                    <xdr:row>29</xdr:row>
                    <xdr:rowOff>28575</xdr:rowOff>
                  </to>
                </anchor>
              </controlPr>
            </control>
          </mc:Choice>
        </mc:AlternateContent>
        <mc:AlternateContent xmlns:mc="http://schemas.openxmlformats.org/markup-compatibility/2006">
          <mc:Choice Requires="x14">
            <control shapeId="3197" r:id="rId35" name="Check Box 125">
              <controlPr defaultSize="0" autoFill="0" autoLine="0" autoPict="0">
                <anchor moveWithCells="1">
                  <from>
                    <xdr:col>9</xdr:col>
                    <xdr:colOff>9525</xdr:colOff>
                    <xdr:row>28</xdr:row>
                    <xdr:rowOff>142875</xdr:rowOff>
                  </from>
                  <to>
                    <xdr:col>10</xdr:col>
                    <xdr:colOff>9525</xdr:colOff>
                    <xdr:row>30</xdr:row>
                    <xdr:rowOff>47625</xdr:rowOff>
                  </to>
                </anchor>
              </controlPr>
            </control>
          </mc:Choice>
        </mc:AlternateContent>
        <mc:AlternateContent xmlns:mc="http://schemas.openxmlformats.org/markup-compatibility/2006">
          <mc:Choice Requires="x14">
            <control shapeId="3198" r:id="rId36" name="Check Box 126">
              <controlPr defaultSize="0" autoFill="0" autoLine="0" autoPict="0">
                <anchor moveWithCells="1">
                  <from>
                    <xdr:col>19</xdr:col>
                    <xdr:colOff>9525</xdr:colOff>
                    <xdr:row>28</xdr:row>
                    <xdr:rowOff>171450</xdr:rowOff>
                  </from>
                  <to>
                    <xdr:col>20</xdr:col>
                    <xdr:colOff>0</xdr:colOff>
                    <xdr:row>30</xdr:row>
                    <xdr:rowOff>9525</xdr:rowOff>
                  </to>
                </anchor>
              </controlPr>
            </control>
          </mc:Choice>
        </mc:AlternateContent>
        <mc:AlternateContent xmlns:mc="http://schemas.openxmlformats.org/markup-compatibility/2006">
          <mc:Choice Requires="x14">
            <control shapeId="3199" r:id="rId37" name="Check Box 127">
              <controlPr defaultSize="0" autoFill="0" autoLine="0" autoPict="0">
                <anchor moveWithCells="1">
                  <from>
                    <xdr:col>9</xdr:col>
                    <xdr:colOff>9525</xdr:colOff>
                    <xdr:row>29</xdr:row>
                    <xdr:rowOff>142875</xdr:rowOff>
                  </from>
                  <to>
                    <xdr:col>10</xdr:col>
                    <xdr:colOff>9525</xdr:colOff>
                    <xdr:row>31</xdr:row>
                    <xdr:rowOff>47625</xdr:rowOff>
                  </to>
                </anchor>
              </controlPr>
            </control>
          </mc:Choice>
        </mc:AlternateContent>
        <mc:AlternateContent xmlns:mc="http://schemas.openxmlformats.org/markup-compatibility/2006">
          <mc:Choice Requires="x14">
            <control shapeId="3200" r:id="rId38" name="Check Box 128">
              <controlPr defaultSize="0" autoFill="0" autoLine="0" autoPict="0">
                <anchor moveWithCells="1">
                  <from>
                    <xdr:col>15</xdr:col>
                    <xdr:colOff>9525</xdr:colOff>
                    <xdr:row>29</xdr:row>
                    <xdr:rowOff>133350</xdr:rowOff>
                  </from>
                  <to>
                    <xdr:col>16</xdr:col>
                    <xdr:colOff>9525</xdr:colOff>
                    <xdr:row>31</xdr:row>
                    <xdr:rowOff>38100</xdr:rowOff>
                  </to>
                </anchor>
              </controlPr>
            </control>
          </mc:Choice>
        </mc:AlternateContent>
        <mc:AlternateContent xmlns:mc="http://schemas.openxmlformats.org/markup-compatibility/2006">
          <mc:Choice Requires="x14">
            <control shapeId="3201" r:id="rId39" name="Check Box 129">
              <controlPr defaultSize="0" autoFill="0" autoLine="0" autoPict="0">
                <anchor moveWithCells="1">
                  <from>
                    <xdr:col>22</xdr:col>
                    <xdr:colOff>28575</xdr:colOff>
                    <xdr:row>29</xdr:row>
                    <xdr:rowOff>142875</xdr:rowOff>
                  </from>
                  <to>
                    <xdr:col>23</xdr:col>
                    <xdr:colOff>28575</xdr:colOff>
                    <xdr:row>31</xdr:row>
                    <xdr:rowOff>47625</xdr:rowOff>
                  </to>
                </anchor>
              </controlPr>
            </control>
          </mc:Choice>
        </mc:AlternateContent>
        <mc:AlternateContent xmlns:mc="http://schemas.openxmlformats.org/markup-compatibility/2006">
          <mc:Choice Requires="x14">
            <control shapeId="3202" r:id="rId40" name="Check Box 130">
              <controlPr defaultSize="0" autoFill="0" autoLine="0" autoPict="0">
                <anchor moveWithCells="1">
                  <from>
                    <xdr:col>9</xdr:col>
                    <xdr:colOff>9525</xdr:colOff>
                    <xdr:row>30</xdr:row>
                    <xdr:rowOff>133350</xdr:rowOff>
                  </from>
                  <to>
                    <xdr:col>10</xdr:col>
                    <xdr:colOff>9525</xdr:colOff>
                    <xdr:row>32</xdr:row>
                    <xdr:rowOff>38100</xdr:rowOff>
                  </to>
                </anchor>
              </controlPr>
            </control>
          </mc:Choice>
        </mc:AlternateContent>
        <mc:AlternateContent xmlns:mc="http://schemas.openxmlformats.org/markup-compatibility/2006">
          <mc:Choice Requires="x14">
            <control shapeId="3203" r:id="rId41" name="Check Box 131">
              <controlPr defaultSize="0" autoFill="0" autoLine="0" autoPict="0">
                <anchor moveWithCells="1">
                  <from>
                    <xdr:col>15</xdr:col>
                    <xdr:colOff>9525</xdr:colOff>
                    <xdr:row>30</xdr:row>
                    <xdr:rowOff>142875</xdr:rowOff>
                  </from>
                  <to>
                    <xdr:col>16</xdr:col>
                    <xdr:colOff>133350</xdr:colOff>
                    <xdr:row>32</xdr:row>
                    <xdr:rowOff>47625</xdr:rowOff>
                  </to>
                </anchor>
              </controlPr>
            </control>
          </mc:Choice>
        </mc:AlternateContent>
        <mc:AlternateContent xmlns:mc="http://schemas.openxmlformats.org/markup-compatibility/2006">
          <mc:Choice Requires="x14">
            <control shapeId="3204" r:id="rId42" name="Check Box 132">
              <controlPr defaultSize="0" autoFill="0" autoLine="0" autoPict="0">
                <anchor moveWithCells="1">
                  <from>
                    <xdr:col>22</xdr:col>
                    <xdr:colOff>28575</xdr:colOff>
                    <xdr:row>30</xdr:row>
                    <xdr:rowOff>152400</xdr:rowOff>
                  </from>
                  <to>
                    <xdr:col>23</xdr:col>
                    <xdr:colOff>133350</xdr:colOff>
                    <xdr:row>32</xdr:row>
                    <xdr:rowOff>57150</xdr:rowOff>
                  </to>
                </anchor>
              </controlPr>
            </control>
          </mc:Choice>
        </mc:AlternateContent>
        <mc:AlternateContent xmlns:mc="http://schemas.openxmlformats.org/markup-compatibility/2006">
          <mc:Choice Requires="x14">
            <control shapeId="3205" r:id="rId43" name="Check Box 133">
              <controlPr defaultSize="0" autoFill="0" autoLine="0" autoPict="0">
                <anchor moveWithCells="1">
                  <from>
                    <xdr:col>9</xdr:col>
                    <xdr:colOff>9525</xdr:colOff>
                    <xdr:row>31</xdr:row>
                    <xdr:rowOff>123825</xdr:rowOff>
                  </from>
                  <to>
                    <xdr:col>10</xdr:col>
                    <xdr:colOff>66675</xdr:colOff>
                    <xdr:row>33</xdr:row>
                    <xdr:rowOff>28575</xdr:rowOff>
                  </to>
                </anchor>
              </controlPr>
            </control>
          </mc:Choice>
        </mc:AlternateContent>
        <mc:AlternateContent xmlns:mc="http://schemas.openxmlformats.org/markup-compatibility/2006">
          <mc:Choice Requires="x14">
            <control shapeId="3206" r:id="rId44" name="Check Box 134">
              <controlPr defaultSize="0" autoFill="0" autoLine="0" autoPict="0">
                <anchor moveWithCells="1">
                  <from>
                    <xdr:col>15</xdr:col>
                    <xdr:colOff>9525</xdr:colOff>
                    <xdr:row>31</xdr:row>
                    <xdr:rowOff>114300</xdr:rowOff>
                  </from>
                  <to>
                    <xdr:col>16</xdr:col>
                    <xdr:colOff>76200</xdr:colOff>
                    <xdr:row>33</xdr:row>
                    <xdr:rowOff>66675</xdr:rowOff>
                  </to>
                </anchor>
              </controlPr>
            </control>
          </mc:Choice>
        </mc:AlternateContent>
        <mc:AlternateContent xmlns:mc="http://schemas.openxmlformats.org/markup-compatibility/2006">
          <mc:Choice Requires="x14">
            <control shapeId="3207" r:id="rId45" name="Check Box 135">
              <controlPr defaultSize="0" autoFill="0" autoLine="0" autoPict="0">
                <anchor moveWithCells="1">
                  <from>
                    <xdr:col>22</xdr:col>
                    <xdr:colOff>28575</xdr:colOff>
                    <xdr:row>31</xdr:row>
                    <xdr:rowOff>142875</xdr:rowOff>
                  </from>
                  <to>
                    <xdr:col>23</xdr:col>
                    <xdr:colOff>161925</xdr:colOff>
                    <xdr:row>33</xdr:row>
                    <xdr:rowOff>47625</xdr:rowOff>
                  </to>
                </anchor>
              </controlPr>
            </control>
          </mc:Choice>
        </mc:AlternateContent>
        <mc:AlternateContent xmlns:mc="http://schemas.openxmlformats.org/markup-compatibility/2006">
          <mc:Choice Requires="x14">
            <control shapeId="3208" r:id="rId46" name="Check Box 136">
              <controlPr defaultSize="0" autoFill="0" autoLine="0" autoPict="0">
                <anchor moveWithCells="1">
                  <from>
                    <xdr:col>9</xdr:col>
                    <xdr:colOff>9525</xdr:colOff>
                    <xdr:row>32</xdr:row>
                    <xdr:rowOff>133350</xdr:rowOff>
                  </from>
                  <to>
                    <xdr:col>10</xdr:col>
                    <xdr:colOff>9525</xdr:colOff>
                    <xdr:row>34</xdr:row>
                    <xdr:rowOff>47625</xdr:rowOff>
                  </to>
                </anchor>
              </controlPr>
            </control>
          </mc:Choice>
        </mc:AlternateContent>
        <mc:AlternateContent xmlns:mc="http://schemas.openxmlformats.org/markup-compatibility/2006">
          <mc:Choice Requires="x14">
            <control shapeId="3209" r:id="rId47" name="Check Box 137">
              <controlPr defaultSize="0" autoFill="0" autoLine="0" autoPict="0">
                <anchor moveWithCells="1">
                  <from>
                    <xdr:col>15</xdr:col>
                    <xdr:colOff>9525</xdr:colOff>
                    <xdr:row>32</xdr:row>
                    <xdr:rowOff>133350</xdr:rowOff>
                  </from>
                  <to>
                    <xdr:col>16</xdr:col>
                    <xdr:colOff>66675</xdr:colOff>
                    <xdr:row>34</xdr:row>
                    <xdr:rowOff>47625</xdr:rowOff>
                  </to>
                </anchor>
              </controlPr>
            </control>
          </mc:Choice>
        </mc:AlternateContent>
        <mc:AlternateContent xmlns:mc="http://schemas.openxmlformats.org/markup-compatibility/2006">
          <mc:Choice Requires="x14">
            <control shapeId="3210" r:id="rId48" name="Check Box 138">
              <controlPr defaultSize="0" autoFill="0" autoLine="0" autoPict="0">
                <anchor moveWithCells="1">
                  <from>
                    <xdr:col>22</xdr:col>
                    <xdr:colOff>28575</xdr:colOff>
                    <xdr:row>32</xdr:row>
                    <xdr:rowOff>142875</xdr:rowOff>
                  </from>
                  <to>
                    <xdr:col>23</xdr:col>
                    <xdr:colOff>114300</xdr:colOff>
                    <xdr:row>34</xdr:row>
                    <xdr:rowOff>57150</xdr:rowOff>
                  </to>
                </anchor>
              </controlPr>
            </control>
          </mc:Choice>
        </mc:AlternateContent>
        <mc:AlternateContent xmlns:mc="http://schemas.openxmlformats.org/markup-compatibility/2006">
          <mc:Choice Requires="x14">
            <control shapeId="3211" r:id="rId49" name="Check Box 139">
              <controlPr defaultSize="0" autoFill="0" autoLine="0" autoPict="0">
                <anchor moveWithCells="1">
                  <from>
                    <xdr:col>29</xdr:col>
                    <xdr:colOff>19050</xdr:colOff>
                    <xdr:row>32</xdr:row>
                    <xdr:rowOff>133350</xdr:rowOff>
                  </from>
                  <to>
                    <xdr:col>30</xdr:col>
                    <xdr:colOff>19050</xdr:colOff>
                    <xdr:row>34</xdr:row>
                    <xdr:rowOff>47625</xdr:rowOff>
                  </to>
                </anchor>
              </controlPr>
            </control>
          </mc:Choice>
        </mc:AlternateContent>
        <mc:AlternateContent xmlns:mc="http://schemas.openxmlformats.org/markup-compatibility/2006">
          <mc:Choice Requires="x14">
            <control shapeId="3212" r:id="rId50" name="Check Box 140">
              <controlPr defaultSize="0" autoFill="0" autoLine="0" autoPict="0">
                <anchor moveWithCells="1">
                  <from>
                    <xdr:col>17</xdr:col>
                    <xdr:colOff>19050</xdr:colOff>
                    <xdr:row>43</xdr:row>
                    <xdr:rowOff>142875</xdr:rowOff>
                  </from>
                  <to>
                    <xdr:col>18</xdr:col>
                    <xdr:colOff>47625</xdr:colOff>
                    <xdr:row>45</xdr:row>
                    <xdr:rowOff>28575</xdr:rowOff>
                  </to>
                </anchor>
              </controlPr>
            </control>
          </mc:Choice>
        </mc:AlternateContent>
        <mc:AlternateContent xmlns:mc="http://schemas.openxmlformats.org/markup-compatibility/2006">
          <mc:Choice Requires="x14">
            <control shapeId="3213" r:id="rId51" name="Check Box 141">
              <controlPr defaultSize="0" autoFill="0" autoLine="0" autoPict="0">
                <anchor moveWithCells="1">
                  <from>
                    <xdr:col>20</xdr:col>
                    <xdr:colOff>28575</xdr:colOff>
                    <xdr:row>43</xdr:row>
                    <xdr:rowOff>142875</xdr:rowOff>
                  </from>
                  <to>
                    <xdr:col>21</xdr:col>
                    <xdr:colOff>76200</xdr:colOff>
                    <xdr:row>45</xdr:row>
                    <xdr:rowOff>28575</xdr:rowOff>
                  </to>
                </anchor>
              </controlPr>
            </control>
          </mc:Choice>
        </mc:AlternateContent>
        <mc:AlternateContent xmlns:mc="http://schemas.openxmlformats.org/markup-compatibility/2006">
          <mc:Choice Requires="x14">
            <control shapeId="3214" r:id="rId52" name="Check Box 142">
              <controlPr defaultSize="0" autoFill="0" autoLine="0" autoPict="0">
                <anchor moveWithCells="1">
                  <from>
                    <xdr:col>20</xdr:col>
                    <xdr:colOff>28575</xdr:colOff>
                    <xdr:row>44</xdr:row>
                    <xdr:rowOff>180975</xdr:rowOff>
                  </from>
                  <to>
                    <xdr:col>21</xdr:col>
                    <xdr:colOff>76200</xdr:colOff>
                    <xdr:row>46</xdr:row>
                    <xdr:rowOff>19050</xdr:rowOff>
                  </to>
                </anchor>
              </controlPr>
            </control>
          </mc:Choice>
        </mc:AlternateContent>
        <mc:AlternateContent xmlns:mc="http://schemas.openxmlformats.org/markup-compatibility/2006">
          <mc:Choice Requires="x14">
            <control shapeId="3215" r:id="rId53" name="Check Box 143">
              <controlPr defaultSize="0" autoFill="0" autoLine="0" autoPict="0">
                <anchor moveWithCells="1">
                  <from>
                    <xdr:col>23</xdr:col>
                    <xdr:colOff>28575</xdr:colOff>
                    <xdr:row>43</xdr:row>
                    <xdr:rowOff>142875</xdr:rowOff>
                  </from>
                  <to>
                    <xdr:col>24</xdr:col>
                    <xdr:colOff>76200</xdr:colOff>
                    <xdr:row>45</xdr:row>
                    <xdr:rowOff>28575</xdr:rowOff>
                  </to>
                </anchor>
              </controlPr>
            </control>
          </mc:Choice>
        </mc:AlternateContent>
        <mc:AlternateContent xmlns:mc="http://schemas.openxmlformats.org/markup-compatibility/2006">
          <mc:Choice Requires="x14">
            <control shapeId="3216" r:id="rId54" name="Check Box 144">
              <controlPr defaultSize="0" autoFill="0" autoLine="0" autoPict="0">
                <anchor moveWithCells="1">
                  <from>
                    <xdr:col>23</xdr:col>
                    <xdr:colOff>28575</xdr:colOff>
                    <xdr:row>45</xdr:row>
                    <xdr:rowOff>9525</xdr:rowOff>
                  </from>
                  <to>
                    <xdr:col>24</xdr:col>
                    <xdr:colOff>76200</xdr:colOff>
                    <xdr:row>46</xdr:row>
                    <xdr:rowOff>28575</xdr:rowOff>
                  </to>
                </anchor>
              </controlPr>
            </control>
          </mc:Choice>
        </mc:AlternateContent>
        <mc:AlternateContent xmlns:mc="http://schemas.openxmlformats.org/markup-compatibility/2006">
          <mc:Choice Requires="x14">
            <control shapeId="3217" r:id="rId55" name="Check Box 145">
              <controlPr defaultSize="0" autoFill="0" autoLine="0" autoPict="0">
                <anchor moveWithCells="1">
                  <from>
                    <xdr:col>9</xdr:col>
                    <xdr:colOff>9525</xdr:colOff>
                    <xdr:row>45</xdr:row>
                    <xdr:rowOff>142875</xdr:rowOff>
                  </from>
                  <to>
                    <xdr:col>10</xdr:col>
                    <xdr:colOff>9525</xdr:colOff>
                    <xdr:row>47</xdr:row>
                    <xdr:rowOff>47625</xdr:rowOff>
                  </to>
                </anchor>
              </controlPr>
            </control>
          </mc:Choice>
        </mc:AlternateContent>
        <mc:AlternateContent xmlns:mc="http://schemas.openxmlformats.org/markup-compatibility/2006">
          <mc:Choice Requires="x14">
            <control shapeId="3218" r:id="rId56" name="Check Box 146">
              <controlPr defaultSize="0" autoFill="0" autoLine="0" autoPict="0">
                <anchor moveWithCells="1">
                  <from>
                    <xdr:col>17</xdr:col>
                    <xdr:colOff>19050</xdr:colOff>
                    <xdr:row>45</xdr:row>
                    <xdr:rowOff>142875</xdr:rowOff>
                  </from>
                  <to>
                    <xdr:col>18</xdr:col>
                    <xdr:colOff>19050</xdr:colOff>
                    <xdr:row>47</xdr:row>
                    <xdr:rowOff>47625</xdr:rowOff>
                  </to>
                </anchor>
              </controlPr>
            </control>
          </mc:Choice>
        </mc:AlternateContent>
        <mc:AlternateContent xmlns:mc="http://schemas.openxmlformats.org/markup-compatibility/2006">
          <mc:Choice Requires="x14">
            <control shapeId="3219" r:id="rId57" name="Check Box 147">
              <controlPr defaultSize="0" autoFill="0" autoLine="0" autoPict="0">
                <anchor moveWithCells="1">
                  <from>
                    <xdr:col>24</xdr:col>
                    <xdr:colOff>9525</xdr:colOff>
                    <xdr:row>45</xdr:row>
                    <xdr:rowOff>161925</xdr:rowOff>
                  </from>
                  <to>
                    <xdr:col>25</xdr:col>
                    <xdr:colOff>0</xdr:colOff>
                    <xdr:row>47</xdr:row>
                    <xdr:rowOff>28575</xdr:rowOff>
                  </to>
                </anchor>
              </controlPr>
            </control>
          </mc:Choice>
        </mc:AlternateContent>
        <mc:AlternateContent xmlns:mc="http://schemas.openxmlformats.org/markup-compatibility/2006">
          <mc:Choice Requires="x14">
            <control shapeId="3220" r:id="rId58" name="Check Box 148">
              <controlPr defaultSize="0" autoFill="0" autoLine="0" autoPict="0">
                <anchor moveWithCells="1">
                  <from>
                    <xdr:col>9</xdr:col>
                    <xdr:colOff>9525</xdr:colOff>
                    <xdr:row>46</xdr:row>
                    <xdr:rowOff>142875</xdr:rowOff>
                  </from>
                  <to>
                    <xdr:col>10</xdr:col>
                    <xdr:colOff>9525</xdr:colOff>
                    <xdr:row>48</xdr:row>
                    <xdr:rowOff>47625</xdr:rowOff>
                  </to>
                </anchor>
              </controlPr>
            </control>
          </mc:Choice>
        </mc:AlternateContent>
        <mc:AlternateContent xmlns:mc="http://schemas.openxmlformats.org/markup-compatibility/2006">
          <mc:Choice Requires="x14">
            <control shapeId="3221" r:id="rId59" name="Check Box 149">
              <controlPr defaultSize="0" autoFill="0" autoLine="0" autoPict="0">
                <anchor moveWithCells="1">
                  <from>
                    <xdr:col>19</xdr:col>
                    <xdr:colOff>9525</xdr:colOff>
                    <xdr:row>46</xdr:row>
                    <xdr:rowOff>171450</xdr:rowOff>
                  </from>
                  <to>
                    <xdr:col>20</xdr:col>
                    <xdr:colOff>0</xdr:colOff>
                    <xdr:row>48</xdr:row>
                    <xdr:rowOff>9525</xdr:rowOff>
                  </to>
                </anchor>
              </controlPr>
            </control>
          </mc:Choice>
        </mc:AlternateContent>
        <mc:AlternateContent xmlns:mc="http://schemas.openxmlformats.org/markup-compatibility/2006">
          <mc:Choice Requires="x14">
            <control shapeId="3222" r:id="rId60" name="Check Box 150">
              <controlPr defaultSize="0" autoFill="0" autoLine="0" autoPict="0">
                <anchor moveWithCells="1">
                  <from>
                    <xdr:col>9</xdr:col>
                    <xdr:colOff>9525</xdr:colOff>
                    <xdr:row>47</xdr:row>
                    <xdr:rowOff>142875</xdr:rowOff>
                  </from>
                  <to>
                    <xdr:col>10</xdr:col>
                    <xdr:colOff>9525</xdr:colOff>
                    <xdr:row>49</xdr:row>
                    <xdr:rowOff>47625</xdr:rowOff>
                  </to>
                </anchor>
              </controlPr>
            </control>
          </mc:Choice>
        </mc:AlternateContent>
        <mc:AlternateContent xmlns:mc="http://schemas.openxmlformats.org/markup-compatibility/2006">
          <mc:Choice Requires="x14">
            <control shapeId="3223" r:id="rId61" name="Check Box 151">
              <controlPr defaultSize="0" autoFill="0" autoLine="0" autoPict="0">
                <anchor moveWithCells="1">
                  <from>
                    <xdr:col>15</xdr:col>
                    <xdr:colOff>9525</xdr:colOff>
                    <xdr:row>47</xdr:row>
                    <xdr:rowOff>133350</xdr:rowOff>
                  </from>
                  <to>
                    <xdr:col>16</xdr:col>
                    <xdr:colOff>9525</xdr:colOff>
                    <xdr:row>49</xdr:row>
                    <xdr:rowOff>38100</xdr:rowOff>
                  </to>
                </anchor>
              </controlPr>
            </control>
          </mc:Choice>
        </mc:AlternateContent>
        <mc:AlternateContent xmlns:mc="http://schemas.openxmlformats.org/markup-compatibility/2006">
          <mc:Choice Requires="x14">
            <control shapeId="3224" r:id="rId62" name="Check Box 152">
              <controlPr defaultSize="0" autoFill="0" autoLine="0" autoPict="0">
                <anchor moveWithCells="1">
                  <from>
                    <xdr:col>22</xdr:col>
                    <xdr:colOff>28575</xdr:colOff>
                    <xdr:row>47</xdr:row>
                    <xdr:rowOff>142875</xdr:rowOff>
                  </from>
                  <to>
                    <xdr:col>23</xdr:col>
                    <xdr:colOff>28575</xdr:colOff>
                    <xdr:row>49</xdr:row>
                    <xdr:rowOff>47625</xdr:rowOff>
                  </to>
                </anchor>
              </controlPr>
            </control>
          </mc:Choice>
        </mc:AlternateContent>
        <mc:AlternateContent xmlns:mc="http://schemas.openxmlformats.org/markup-compatibility/2006">
          <mc:Choice Requires="x14">
            <control shapeId="3225" r:id="rId63" name="Check Box 153">
              <controlPr defaultSize="0" autoFill="0" autoLine="0" autoPict="0">
                <anchor moveWithCells="1">
                  <from>
                    <xdr:col>9</xdr:col>
                    <xdr:colOff>9525</xdr:colOff>
                    <xdr:row>48</xdr:row>
                    <xdr:rowOff>133350</xdr:rowOff>
                  </from>
                  <to>
                    <xdr:col>10</xdr:col>
                    <xdr:colOff>9525</xdr:colOff>
                    <xdr:row>50</xdr:row>
                    <xdr:rowOff>38100</xdr:rowOff>
                  </to>
                </anchor>
              </controlPr>
            </control>
          </mc:Choice>
        </mc:AlternateContent>
        <mc:AlternateContent xmlns:mc="http://schemas.openxmlformats.org/markup-compatibility/2006">
          <mc:Choice Requires="x14">
            <control shapeId="3226" r:id="rId64" name="Check Box 154">
              <controlPr defaultSize="0" autoFill="0" autoLine="0" autoPict="0">
                <anchor moveWithCells="1">
                  <from>
                    <xdr:col>15</xdr:col>
                    <xdr:colOff>9525</xdr:colOff>
                    <xdr:row>48</xdr:row>
                    <xdr:rowOff>142875</xdr:rowOff>
                  </from>
                  <to>
                    <xdr:col>16</xdr:col>
                    <xdr:colOff>133350</xdr:colOff>
                    <xdr:row>50</xdr:row>
                    <xdr:rowOff>47625</xdr:rowOff>
                  </to>
                </anchor>
              </controlPr>
            </control>
          </mc:Choice>
        </mc:AlternateContent>
        <mc:AlternateContent xmlns:mc="http://schemas.openxmlformats.org/markup-compatibility/2006">
          <mc:Choice Requires="x14">
            <control shapeId="3227" r:id="rId65" name="Check Box 155">
              <controlPr defaultSize="0" autoFill="0" autoLine="0" autoPict="0">
                <anchor moveWithCells="1">
                  <from>
                    <xdr:col>22</xdr:col>
                    <xdr:colOff>28575</xdr:colOff>
                    <xdr:row>48</xdr:row>
                    <xdr:rowOff>152400</xdr:rowOff>
                  </from>
                  <to>
                    <xdr:col>23</xdr:col>
                    <xdr:colOff>133350</xdr:colOff>
                    <xdr:row>50</xdr:row>
                    <xdr:rowOff>57150</xdr:rowOff>
                  </to>
                </anchor>
              </controlPr>
            </control>
          </mc:Choice>
        </mc:AlternateContent>
        <mc:AlternateContent xmlns:mc="http://schemas.openxmlformats.org/markup-compatibility/2006">
          <mc:Choice Requires="x14">
            <control shapeId="3228" r:id="rId66" name="Check Box 156">
              <controlPr defaultSize="0" autoFill="0" autoLine="0" autoPict="0">
                <anchor moveWithCells="1">
                  <from>
                    <xdr:col>9</xdr:col>
                    <xdr:colOff>9525</xdr:colOff>
                    <xdr:row>49</xdr:row>
                    <xdr:rowOff>123825</xdr:rowOff>
                  </from>
                  <to>
                    <xdr:col>10</xdr:col>
                    <xdr:colOff>66675</xdr:colOff>
                    <xdr:row>51</xdr:row>
                    <xdr:rowOff>28575</xdr:rowOff>
                  </to>
                </anchor>
              </controlPr>
            </control>
          </mc:Choice>
        </mc:AlternateContent>
        <mc:AlternateContent xmlns:mc="http://schemas.openxmlformats.org/markup-compatibility/2006">
          <mc:Choice Requires="x14">
            <control shapeId="3229" r:id="rId67" name="Check Box 157">
              <controlPr defaultSize="0" autoFill="0" autoLine="0" autoPict="0">
                <anchor moveWithCells="1">
                  <from>
                    <xdr:col>15</xdr:col>
                    <xdr:colOff>9525</xdr:colOff>
                    <xdr:row>49</xdr:row>
                    <xdr:rowOff>114300</xdr:rowOff>
                  </from>
                  <to>
                    <xdr:col>16</xdr:col>
                    <xdr:colOff>76200</xdr:colOff>
                    <xdr:row>51</xdr:row>
                    <xdr:rowOff>66675</xdr:rowOff>
                  </to>
                </anchor>
              </controlPr>
            </control>
          </mc:Choice>
        </mc:AlternateContent>
        <mc:AlternateContent xmlns:mc="http://schemas.openxmlformats.org/markup-compatibility/2006">
          <mc:Choice Requires="x14">
            <control shapeId="3230" r:id="rId68" name="Check Box 158">
              <controlPr defaultSize="0" autoFill="0" autoLine="0" autoPict="0">
                <anchor moveWithCells="1">
                  <from>
                    <xdr:col>22</xdr:col>
                    <xdr:colOff>28575</xdr:colOff>
                    <xdr:row>49</xdr:row>
                    <xdr:rowOff>142875</xdr:rowOff>
                  </from>
                  <to>
                    <xdr:col>23</xdr:col>
                    <xdr:colOff>161925</xdr:colOff>
                    <xdr:row>51</xdr:row>
                    <xdr:rowOff>47625</xdr:rowOff>
                  </to>
                </anchor>
              </controlPr>
            </control>
          </mc:Choice>
        </mc:AlternateContent>
        <mc:AlternateContent xmlns:mc="http://schemas.openxmlformats.org/markup-compatibility/2006">
          <mc:Choice Requires="x14">
            <control shapeId="3231" r:id="rId69" name="Check Box 159">
              <controlPr defaultSize="0" autoFill="0" autoLine="0" autoPict="0">
                <anchor moveWithCells="1">
                  <from>
                    <xdr:col>9</xdr:col>
                    <xdr:colOff>9525</xdr:colOff>
                    <xdr:row>50</xdr:row>
                    <xdr:rowOff>133350</xdr:rowOff>
                  </from>
                  <to>
                    <xdr:col>10</xdr:col>
                    <xdr:colOff>9525</xdr:colOff>
                    <xdr:row>52</xdr:row>
                    <xdr:rowOff>47625</xdr:rowOff>
                  </to>
                </anchor>
              </controlPr>
            </control>
          </mc:Choice>
        </mc:AlternateContent>
        <mc:AlternateContent xmlns:mc="http://schemas.openxmlformats.org/markup-compatibility/2006">
          <mc:Choice Requires="x14">
            <control shapeId="3232" r:id="rId70" name="Check Box 160">
              <controlPr defaultSize="0" autoFill="0" autoLine="0" autoPict="0">
                <anchor moveWithCells="1">
                  <from>
                    <xdr:col>15</xdr:col>
                    <xdr:colOff>9525</xdr:colOff>
                    <xdr:row>50</xdr:row>
                    <xdr:rowOff>133350</xdr:rowOff>
                  </from>
                  <to>
                    <xdr:col>16</xdr:col>
                    <xdr:colOff>66675</xdr:colOff>
                    <xdr:row>52</xdr:row>
                    <xdr:rowOff>47625</xdr:rowOff>
                  </to>
                </anchor>
              </controlPr>
            </control>
          </mc:Choice>
        </mc:AlternateContent>
        <mc:AlternateContent xmlns:mc="http://schemas.openxmlformats.org/markup-compatibility/2006">
          <mc:Choice Requires="x14">
            <control shapeId="3233" r:id="rId71" name="Check Box 161">
              <controlPr defaultSize="0" autoFill="0" autoLine="0" autoPict="0">
                <anchor moveWithCells="1">
                  <from>
                    <xdr:col>22</xdr:col>
                    <xdr:colOff>28575</xdr:colOff>
                    <xdr:row>50</xdr:row>
                    <xdr:rowOff>142875</xdr:rowOff>
                  </from>
                  <to>
                    <xdr:col>23</xdr:col>
                    <xdr:colOff>114300</xdr:colOff>
                    <xdr:row>52</xdr:row>
                    <xdr:rowOff>57150</xdr:rowOff>
                  </to>
                </anchor>
              </controlPr>
            </control>
          </mc:Choice>
        </mc:AlternateContent>
        <mc:AlternateContent xmlns:mc="http://schemas.openxmlformats.org/markup-compatibility/2006">
          <mc:Choice Requires="x14">
            <control shapeId="3234" r:id="rId72" name="Check Box 162">
              <controlPr defaultSize="0" autoFill="0" autoLine="0" autoPict="0">
                <anchor moveWithCells="1">
                  <from>
                    <xdr:col>29</xdr:col>
                    <xdr:colOff>19050</xdr:colOff>
                    <xdr:row>50</xdr:row>
                    <xdr:rowOff>133350</xdr:rowOff>
                  </from>
                  <to>
                    <xdr:col>30</xdr:col>
                    <xdr:colOff>19050</xdr:colOff>
                    <xdr:row>52</xdr:row>
                    <xdr:rowOff>47625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8" id="{9DCC1AAE-AA7A-4F01-A006-68703AB4E5F7}">
            <xm:f>'建築工事届（第40号様式）'!$T$97:$Z$97&lt;&gt;""</xm:f>
            <x14:dxf>
              <fill>
                <patternFill>
                  <bgColor rgb="FFFFFF00"/>
                </patternFill>
              </fill>
            </x14:dxf>
          </x14:cfRule>
          <xm:sqref>J6:L6</xm:sqref>
        </x14:conditionalFormatting>
        <x14:conditionalFormatting xmlns:xm="http://schemas.microsoft.com/office/excel/2006/main">
          <x14:cfRule type="expression" priority="2" id="{DD899B69-CA30-4A4A-8470-D32DEC298AE1}">
            <xm:f>'建築工事届（第40号様式）'!$AC$97:$AI$97&gt;0</xm:f>
            <x14:dxf>
              <fill>
                <patternFill>
                  <bgColor rgb="FFFFFF00"/>
                </patternFill>
              </fill>
            </x14:dxf>
          </x14:cfRule>
          <xm:sqref>J26:L26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建築工事届（第40号様式）</vt:lpstr>
      <vt:lpstr>第三面（住宅２棟目以降）</vt:lpstr>
      <vt:lpstr>'建築工事届（第40号様式）'!Print_Area</vt:lpstr>
      <vt:lpstr>'第三面（住宅２棟目以降）'!Print_Area</vt:lpstr>
    </vt:vector>
  </TitlesOfParts>
  <Company>長野市役所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00059367</dc:creator>
  <cp:lastModifiedBy>00059367</cp:lastModifiedBy>
  <cp:lastPrinted>2022-11-16T04:17:51Z</cp:lastPrinted>
  <dcterms:created xsi:type="dcterms:W3CDTF">2022-11-14T02:51:01Z</dcterms:created>
  <dcterms:modified xsi:type="dcterms:W3CDTF">2022-12-07T22:50:37Z</dcterms:modified>
</cp:coreProperties>
</file>